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024\SPI SEP 2024\PUBLIKASI\"/>
    </mc:Choice>
  </mc:AlternateContent>
  <xr:revisionPtr revIDLastSave="0" documentId="13_ncr:1_{60A51AFD-2F56-4071-8DA8-FFF4FDB90CE5}" xr6:coauthVersionLast="47" xr6:coauthVersionMax="47" xr10:uidLastSave="{00000000-0000-0000-0000-000000000000}"/>
  <bookViews>
    <workbookView xWindow="-120" yWindow="-120" windowWidth="29040" windowHeight="16440" tabRatio="912" firstSheet="8"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6" i="91" s="1"/>
  <c r="D8" i="91" s="1"/>
  <c r="D7" i="91"/>
  <c r="C146" i="90"/>
  <c r="C96" i="90"/>
  <c r="C82" i="90"/>
  <c r="V98" i="142" l="1"/>
  <c r="V99" i="142"/>
  <c r="V96" i="142" l="1"/>
  <c r="V95" i="142"/>
  <c r="V93" i="142"/>
  <c r="V92" i="142"/>
  <c r="V90" i="142"/>
  <c r="V89" i="142"/>
  <c r="V84" i="142"/>
  <c r="V83" i="142"/>
  <c r="V73" i="142"/>
  <c r="V72" i="142"/>
  <c r="V70" i="142"/>
  <c r="V69"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<sst xmlns="http://schemas.openxmlformats.org/spreadsheetml/2006/main" count="8132" uniqueCount="923">
  <si>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</si>
  <si>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</si>
  <si>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</si>
  <si>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</si>
  <si>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</si>
  <si>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</si>
  <si>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</si>
  <si>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</si>
  <si>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</si>
  <si>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</si>
  <si>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</si>
  <si>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</si>
  <si>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</si>
  <si>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</si>
  <si>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</si>
  <si>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</si>
  <si>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</si>
  <si>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</si>
  <si>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</si>
  <si>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</si>
  <si>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</si>
  <si>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</si>
  <si>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</si>
  <si>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</si>
  <si>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</si>
  <si>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</si>
  <si>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</si>
  <si>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</si>
  <si>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</si>
  <si>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</si>
  <si>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</si>
  <si>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</si>
  <si>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</si>
  <si>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</si>
  <si>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</si>
  <si>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</si>
  <si>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</si>
  <si>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</si>
  <si>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</si>
  <si>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</si>
  <si>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</si>
  <si>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</si>
  <si>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</si>
  <si>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</si>
  <si>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</si>
  <si>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</si>
  <si>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</si>
  <si>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</si>
  <si>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</si>
  <si>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</si>
  <si>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</si>
  <si>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</si>
  <si>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</si>
  <si>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</si>
  <si>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</si>
  <si>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</si>
  <si>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</si>
  <si>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</si>
  <si>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</si>
  <si>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</si>
  <si>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</si>
  <si>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</si>
  <si>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</si>
  <si>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</si>
  <si>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</si>
  <si>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</si>
  <si>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</si>
  <si>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</si>
  <si>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</si>
  <si>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</si>
  <si>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</si>
  <si>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</si>
  <si>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</si>
  <si>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</si>
  <si>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</si>
  <si>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</si>
  <si>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</si>
  <si>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</si>
  <si>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</si>
  <si>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</si>
  <si>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</si>
  <si>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</si>
  <si>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</si>
  <si>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</si>
  <si>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</si>
  <si>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</si>
  <si>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</si>
  <si>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</si>
  <si>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</si>
  <si>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</si>
  <si>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</si>
  <si>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</si>
  <si>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</si>
  <si>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</si>
  <si>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</si>
  <si>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</si>
  <si>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</si>
  <si>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</si>
  <si>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</si>
  <si>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</si>
  <si>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</si>
  <si>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</si>
  <si>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</si>
  <si>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</si>
  <si>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</si>
  <si>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</si>
  <si>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</si>
  <si>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</si>
  <si>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</si>
  <si>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</si>
  <si>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</si>
  <si>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</si>
  <si>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</si>
  <si>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</si>
  <si>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</si>
  <si>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</si>
  <si>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</si>
  <si>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</si>
  <si>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</si>
  <si>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</si>
  <si>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</si>
  <si>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</si>
  <si>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</si>
  <si>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</si>
  <si>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</si>
  <si>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</si>
  <si>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</si>
  <si>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</si>
  <si>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</si>
  <si>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</si>
  <si>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</si>
  <si>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</si>
  <si>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</si>
  <si>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</si>
  <si>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</si>
  <si>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</si>
  <si>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</si>
  <si>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</si>
  <si>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</si>
  <si>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</si>
  <si>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</si>
  <si>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</si>
  <si>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</si>
  <si>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</si>
  <si>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</si>
  <si>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</si>
  <si>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</si>
  <si>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</si>
  <si>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</si>
  <si>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</si>
  <si>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</si>
  <si>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</si>
  <si>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</si>
  <si>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</si>
  <si>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</si>
  <si>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</si>
  <si>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</si>
  <si>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</si>
  <si>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</si>
  <si>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</si>
  <si>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</si>
  <si>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</si>
  <si>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</si>
  <si>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</si>
  <si>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</si>
  <si>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</si>
  <si>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</si>
  <si>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</si>
  <si>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</si>
  <si>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</si>
  <si>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</si>
  <si>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</si>
  <si>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</si>
  <si>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</si>
  <si>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</si>
  <si>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</si>
  <si>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</si>
  <si>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</si>
  <si>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</si>
  <si>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</si>
  <si>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</si>
  <si>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</si>
  <si>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</si>
  <si>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</si>
  <si>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</si>
  <si>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</si>
  <si>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</si>
  <si>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</si>
  <si>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</si>
  <si>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</si>
  <si>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</si>
  <si>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</si>
  <si>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</si>
  <si>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</si>
  <si>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</si>
  <si>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</si>
  <si>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</si>
  <si>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</si>
  <si>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</si>
  <si>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</si>
  <si>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</si>
  <si>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</si>
  <si>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</si>
  <si>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</si>
  <si>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</si>
  <si>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</si>
  <si>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</si>
  <si>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</si>
  <si>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</si>
  <si>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</si>
  <si>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</si>
  <si>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</si>
  <si>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</si>
  <si>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</si>
  <si>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</si>
  <si>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</si>
  <si>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</si>
  <si>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</si>
  <si>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</si>
  <si>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</si>
  <si>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</si>
  <si>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</si>
  <si>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</si>
  <si>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</si>
  <si>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</si>
  <si>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</si>
  <si>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</si>
  <si>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</si>
  <si>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</si>
  <si>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</si>
  <si>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</si>
  <si>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</si>
  <si>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</si>
  <si>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</si>
  <si>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</si>
  <si>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</si>
  <si>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</si>
  <si>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</si>
  <si>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</si>
  <si>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</si>
  <si>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</si>
  <si>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</si>
  <si>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</si>
  <si>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</si>
  <si>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</si>
  <si>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</si>
  <si>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</si>
  <si>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</si>
  <si>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</si>
  <si>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</si>
  <si>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</si>
  <si>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</si>
  <si>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</si>
  <si>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</si>
  <si>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</si>
  <si>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</si>
  <si>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</si>
  <si>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</si>
  <si>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</si>
  <si>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</si>
  <si>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</si>
  <si>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</si>
  <si>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</si>
  <si>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</si>
  <si>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</si>
  <si>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</si>
  <si>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</si>
  <si>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</si>
  <si>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</si>
  <si>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</si>
  <si>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</si>
  <si>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</si>
  <si>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</si>
  <si>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</si>
  <si>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</si>
  <si>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</si>
  <si>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</si>
  <si>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</si>
  <si>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</si>
  <si>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</si>
  <si>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</si>
  <si>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</si>
  <si>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</si>
  <si>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</si>
  <si>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</si>
  <si>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</si>
  <si>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</si>
  <si>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</si>
  <si>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</si>
  <si>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</si>
  <si>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</si>
  <si>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</si>
  <si>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</si>
  <si>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</si>
  <si>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</si>
  <si>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</si>
  <si>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</si>
  <si>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</si>
  <si>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</si>
  <si>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</si>
  <si>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</si>
  <si>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</si>
  <si>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</si>
  <si>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</si>
  <si>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</si>
  <si>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</si>
  <si>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</si>
  <si>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</si>
  <si>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</si>
  <si>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</si>
  <si>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</si>
  <si>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</si>
  <si>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</si>
  <si>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</si>
  <si>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</si>
  <si>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</si>
  <si>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</si>
  <si>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</si>
  <si>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</si>
  <si>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</si>
  <si>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</si>
  <si>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</si>
  <si>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</si>
  <si>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</si>
  <si>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</si>
  <si>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</si>
  <si>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</si>
  <si>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</si>
  <si>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</si>
  <si>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</si>
  <si>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</si>
  <si>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</si>
  <si>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</si>
  <si>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</si>
  <si>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</si>
  <si>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</si>
  <si>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</si>
  <si>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</si>
  <si>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</si>
  <si>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</si>
  <si>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</si>
  <si>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</si>
  <si>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</si>
  <si>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</si>
  <si>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</si>
  <si>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</si>
  <si>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</si>
  <si>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</si>
  <si>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</si>
  <si>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</si>
  <si>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</si>
  <si>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</si>
  <si>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</si>
  <si>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</si>
  <si>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</si>
  <si>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</si>
  <si>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</si>
  <si>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</si>
  <si>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</si>
  <si>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</si>
  <si>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</si>
  <si>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</si>
  <si>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</si>
  <si>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</si>
  <si>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</si>
  <si>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</si>
  <si>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</si>
  <si>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</si>
  <si>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</si>
  <si>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</si>
  <si>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</si>
  <si>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</si>
  <si>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</si>
  <si>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</si>
  <si>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</si>
  <si>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</si>
  <si>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</si>
  <si>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</si>
  <si>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</si>
  <si>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</si>
  <si>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</si>
  <si>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</si>
  <si>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</si>
  <si>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</si>
  <si>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</si>
  <si>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</si>
  <si>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</si>
  <si>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</si>
  <si>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</si>
  <si>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</si>
  <si>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</si>
  <si>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</si>
  <si>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</si>
  <si>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</si>
  <si>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</si>
  <si>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</si>
  <si>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</si>
  <si>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</si>
  <si>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</si>
  <si>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</si>
  <si>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</si>
  <si>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</si>
  <si>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</si>
  <si>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</si>
  <si>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</si>
  <si>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</si>
  <si>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</si>
  <si>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</si>
  <si>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</si>
  <si>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</si>
  <si>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</si>
  <si>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</si>
  <si>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</si>
  <si>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</si>
  <si>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</si>
  <si>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</si>
  <si>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</si>
  <si>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</si>
  <si>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</si>
  <si>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</si>
  <si>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</si>
  <si>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</si>
  <si>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</si>
  <si>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</si>
  <si>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</si>
  <si>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</si>
  <si>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</si>
  <si>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</si>
  <si>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</si>
  <si>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</si>
  <si>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</si>
  <si>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</si>
  <si>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</si>
  <si>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</si>
  <si>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</si>
  <si>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</si>
  <si>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</si>
  <si>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</si>
  <si>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</si>
  <si>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</si>
  <si>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</si>
  <si>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</si>
  <si>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</si>
  <si>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</si>
  <si>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</si>
  <si>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</si>
  <si>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</si>
  <si>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</si>
  <si>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</si>
  <si>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</si>
  <si>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</si>
  <si>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</si>
  <si>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</si>
  <si>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</si>
  <si>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</si>
  <si>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</si>
  <si>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</si>
  <si>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</si>
  <si>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</si>
  <si>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</si>
  <si>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</si>
  <si>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</si>
  <si>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</si>
  <si>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</si>
  <si>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</si>
  <si>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</si>
  <si>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</si>
  <si>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</si>
  <si>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</si>
  <si>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</si>
  <si>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</si>
  <si>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</si>
  <si>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</si>
  <si>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</si>
  <si>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</si>
  <si>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</si>
  <si>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</si>
  <si>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</si>
  <si>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</si>
  <si>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</si>
  <si>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</si>
  <si>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</si>
  <si>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</si>
  <si>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</si>
  <si>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</si>
  <si>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</si>
  <si>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</si>
  <si>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</si>
  <si>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</si>
  <si>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</si>
  <si>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</si>
  <si>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</si>
  <si>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</si>
  <si>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</si>
  <si>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</si>
  <si>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</si>
  <si>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</si>
  <si>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</si>
  <si>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</si>
  <si>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</si>
  <si>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</si>
  <si>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</si>
  <si>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</si>
  <si>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</si>
  <si>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</si>
  <si>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</si>
  <si>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</si>
  <si>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</si>
  <si>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</si>
  <si>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</si>
  <si>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</si>
  <si>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</si>
  <si>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</si>
  <si>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</si>
  <si>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</si>
  <si>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</si>
  <si>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</si>
  <si>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</si>
  <si>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</si>
  <si>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</si>
  <si>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</si>
  <si>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</si>
  <si>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</si>
  <si>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</si>
  <si>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</si>
  <si>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</si>
  <si>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</si>
  <si>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</si>
  <si>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</si>
  <si>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</si>
  <si>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</si>
  <si>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</si>
  <si>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</si>
  <si>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</si>
  <si>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</si>
  <si>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</si>
  <si>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</si>
  <si>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</si>
  <si>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</si>
  <si>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</si>
  <si>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</si>
  <si>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</si>
  <si>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</si>
  <si>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</si>
  <si>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</si>
  <si>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</si>
  <si>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</si>
  <si>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</si>
  <si>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</si>
  <si>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</si>
  <si>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</si>
  <si>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</si>
  <si>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</si>
  <si>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</si>
  <si>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</si>
  <si>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</si>
  <si>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</si>
  <si>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</si>
  <si>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</si>
  <si>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</si>
  <si>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</si>
  <si>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</si>
  <si>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</si>
  <si>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</si>
  <si>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</si>
  <si>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</si>
  <si>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</si>
  <si>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</si>
  <si>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</si>
  <si>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</si>
  <si>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</si>
  <si>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</si>
  <si>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</si>
  <si>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</si>
  <si>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</si>
  <si>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</si>
  <si>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</si>
  <si>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</si>
  <si>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</si>
  <si>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</si>
  <si>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</si>
  <si>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</si>
  <si>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</si>
  <si>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</si>
  <si>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</si>
  <si>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</si>
  <si>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</si>
  <si>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</si>
  <si>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</si>
  <si>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</si>
  <si>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</si>
  <si>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</si>
  <si>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</si>
  <si>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</si>
  <si>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</si>
  <si>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</si>
  <si>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</si>
  <si>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</si>
  <si>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</si>
  <si>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</si>
  <si>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</si>
  <si>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</si>
  <si>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</si>
  <si>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</si>
  <si>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</si>
  <si>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</si>
  <si>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</si>
  <si>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</si>
  <si>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</si>
  <si>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</si>
  <si>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</si>
  <si>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</si>
  <si>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</si>
  <si>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</si>
  <si>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</si>
  <si>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</si>
  <si>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</si>
  <si>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</si>
  <si>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</si>
  <si>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</si>
  <si>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</si>
  <si>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</si>
  <si>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</si>
  <si>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</si>
  <si>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</si>
  <si>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</si>
  <si>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</si>
  <si>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</si>
  <si>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</si>
  <si>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</si>
  <si>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</si>
  <si>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</si>
  <si>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</si>
  <si>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</si>
  <si>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</si>
  <si>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</si>
  <si>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</si>
  <si>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</si>
  <si>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</si>
  <si>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</si>
  <si>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</si>
  <si>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</si>
  <si>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</si>
  <si>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</si>
  <si>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</si>
  <si>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</si>
  <si>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</si>
  <si>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</si>
  <si>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</si>
  <si>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</si>
  <si>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</si>
  <si>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</si>
  <si>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</si>
  <si>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</si>
  <si>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</si>
  <si>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</si>
  <si>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</si>
  <si>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</si>
  <si>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</si>
  <si>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</si>
  <si>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</si>
  <si>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</si>
  <si>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</si>
  <si>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</si>
  <si>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</si>
  <si>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</si>
  <si>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</si>
  <si>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</si>
  <si>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</si>
  <si>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</si>
  <si>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</si>
  <si>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</si>
  <si>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</si>
  <si>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</si>
  <si>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</si>
  <si>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</si>
  <si>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</si>
  <si>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</si>
  <si>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</si>
  <si>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</si>
  <si>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</si>
  <si>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</si>
  <si>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</si>
  <si>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</si>
  <si>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</si>
  <si>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</si>
  <si>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</si>
  <si>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</si>
  <si>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</si>
  <si>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</si>
  <si>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</si>
  <si>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</si>
  <si>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</si>
  <si>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</si>
  <si>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</si>
  <si>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</si>
  <si>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</si>
  <si>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</si>
  <si>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</si>
  <si>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</si>
  <si>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</si>
  <si>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</si>
  <si>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</si>
  <si>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</si>
  <si>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</si>
  <si>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</si>
  <si>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</si>
  <si>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</si>
  <si>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</si>
  <si>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</si>
  <si>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</si>
  <si>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</si>
  <si>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</si>
  <si>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</si>
  <si>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</si>
  <si>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</si>
  <si>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</si>
  <si>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</si>
  <si>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</si>
  <si>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</si>
  <si>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</si>
  <si>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</si>
  <si>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</si>
  <si>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</si>
  <si>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</si>
  <si>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</si>
  <si>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</si>
  <si>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</si>
  <si>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</si>
  <si>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</si>
  <si>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</si>
  <si>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</si>
  <si>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</si>
  <si>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</si>
  <si>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</si>
  <si>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</si>
  <si>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</si>
  <si>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</si>
  <si>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</si>
  <si>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</si>
  <si>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</si>
  <si>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</si>
  <si>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</si>
  <si>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</si>
  <si>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</si>
  <si>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</si>
  <si>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</si>
  <si>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</si>
  <si>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</si>
  <si>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</si>
  <si>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</si>
  <si>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</si>
  <si>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</si>
  <si>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</si>
  <si>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</si>
  <si>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</si>
  <si>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</si>
  <si>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</si>
  <si>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</si>
  <si>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</si>
  <si>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</si>
  <si>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</si>
  <si>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</si>
  <si>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</si>
  <si>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</si>
  <si>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</si>
  <si>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</si>
  <si>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</si>
  <si>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</si>
  <si>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</si>
  <si>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</si>
  <si>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</si>
  <si>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</si>
  <si>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</si>
  <si>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</si>
  <si>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</si>
  <si>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</si>
  <si>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</si>
  <si>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</si>
  <si>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</si>
  <si>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</si>
  <si>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</si>
  <si>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</si>
  <si>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</si>
  <si>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</si>
  <si>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</si>
  <si>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</si>
  <si>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</si>
  <si>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</si>
  <si>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</si>
  <si>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</si>
  <si>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</si>
  <si>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</si>
  <si>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</si>
  <si>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</si>
  <si>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</si>
  <si>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</si>
  <si>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</si>
  <si>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</si>
  <si>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</si>
  <si>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</si>
  <si>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</si>
  <si>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</si>
  <si>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</si>
  <si>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</si>
  <si>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</si>
  <si>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</si>
  <si>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</si>
  <si>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</si>
  <si>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</si>
  <si>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</si>
  <si>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</si>
  <si>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</si>
  <si>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</si>
  <si>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</si>
  <si>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</si>
  <si>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</si>
  <si>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</si>
  <si>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</si>
  <si>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</si>
  <si>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</si>
  <si>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</si>
  <si>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</si>
  <si>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</si>
  <si>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</si>
  <si>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</si>
  <si>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</si>
  <si>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</si>
  <si>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</si>
  <si>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</si>
  <si>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</si>
  <si>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</si>
  <si>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</si>
  <si>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</si>
  <si>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</si>
  <si>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</si>
  <si>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</si>
  <si>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</si>
  <si>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</si>
  <si>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</si>
  <si>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</si>
  <si>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</si>
  <si>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</si>
  <si>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</si>
  <si>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</si>
  <si>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</si>
  <si>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</si>
  <si>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</si>
  <si>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</si>
  <si>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</si>
  <si>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</si>
  <si>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</si>
  <si>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</si>
  <si>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</si>
  <si>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</si>
  <si>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</si>
  <si>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</si>
  <si>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</si>
  <si>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</si>
  <si>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</si>
  <si>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</si>
  <si>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</si>
  <si>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</si>
  <si>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</si>
  <si>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</si>
  <si>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</si>
  <si>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</si>
  <si>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</si>
  <si>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</si>
  <si>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</si>
  <si>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</si>
  <si>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</si>
  <si>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</si>
  <si>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</si>
  <si>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</si>
  <si>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</si>
  <si>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</si>
  <si>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</si>
  <si>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</si>
  <si>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</si>
  <si>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</si>
  <si>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</si>
  <si>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</si>
  <si>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</si>
  <si>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</si>
  <si>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</si>
  <si>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</si>
  <si>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</si>
  <si>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</si>
  <si>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</si>
  <si>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</si>
  <si>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</si>
  <si>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</si>
  <si>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</si>
  <si>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</si>
  <si>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</si>
  <si>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</si>
  <si>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</si>
  <si>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</si>
  <si>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Sep </t>
  </si>
  <si>
    <t xml:space="preserve">Okt </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</si>
  <si>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</si>
  <si>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</si>
  <si>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</si>
  <si>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</si>
  <si>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</si>
  <si>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</si>
  <si>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</si>
  <si>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</si>
  <si>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</si>
  <si>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</si>
  <si>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</si>
  <si>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</si>
  <si>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</si>
  <si>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</si>
  <si>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September 2024</t>
  </si>
  <si>
    <t>September 2023</t>
  </si>
  <si>
    <r>
      <t>Tabel 1.33.a. 
Komposisi DPK Bank Umum Berdasarkan Lokasi Penghimpunan Dana September 2024
(</t>
    </r>
    <r>
      <rPr>
        <b/>
        <i/>
        <sz val="13"/>
        <color indexed="9"/>
        <rFont val="Optima"/>
        <family val="2"/>
      </rPr>
      <t>Composition of Third Party Funds of Commercial Banks Based on Location - September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</si>
  <si>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September 2024
</t>
    </r>
    <r>
      <rPr>
        <b/>
        <i/>
        <sz val="14"/>
        <color indexed="9"/>
        <rFont val="Optima"/>
        <family val="2"/>
      </rPr>
      <t>Credit/Financing and NPL/NPF of Commercial Bank to Non Banks Third Party Based on Business Sector and non Business Sector of Credit/Financing by Region - September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</si>
  <si>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September 2024
(</t>
    </r>
    <r>
      <rPr>
        <b/>
        <i/>
        <sz val="11"/>
        <color indexed="9"/>
        <rFont val="Optima"/>
        <family val="2"/>
      </rPr>
      <t>Credit/Financing and NPL/NPF of Commercial Banks to Non Bank Third Party Based on Types and Orientation of Use based on Bank Location for September 2024)</t>
    </r>
    <r>
      <rPr>
        <b/>
        <sz val="11"/>
        <color indexed="9"/>
        <rFont val="Optima"/>
        <family val="2"/>
      </rPr>
      <t xml:space="preserve">
Miliar Rp </t>
    </r>
    <r>
      <rPr>
        <b/>
        <i/>
        <sz val="11"/>
        <color indexed="9"/>
        <rFont val="Optima"/>
        <family val="2"/>
      </rPr>
      <t>(Billion Rp)</t>
    </r>
  </si>
  <si>
    <r>
      <t xml:space="preserve">Tabel 2.8
Komposisi DPK BPR Berdasarkan Lokasi Penghimpunan - September 2024
</t>
    </r>
    <r>
      <rPr>
        <b/>
        <i/>
        <sz val="13"/>
        <color indexed="9"/>
        <rFont val="Optima"/>
        <family val="2"/>
      </rPr>
      <t xml:space="preserve">(Composition of Third Party Funds of Rural Banks Based on Location - September 2024)
</t>
    </r>
    <r>
      <rPr>
        <b/>
        <sz val="13"/>
        <color indexed="9"/>
        <rFont val="Optima"/>
        <family val="2"/>
      </rPr>
      <t>Nilai DPK dalam Miliar Rupiah (Billion Rp) dan Pangsa Terhadap DPK dalam Persentase (%)</t>
    </r>
  </si>
  <si>
    <r>
      <t xml:space="preserve">Tabel 2.14
Perkembangan Jumlah BPR dan Kantor BPR Berdasarkan Lokasi -- September 2024
</t>
    </r>
    <r>
      <rPr>
        <b/>
        <i/>
        <sz val="13"/>
        <color indexed="9"/>
        <rFont val="Optima"/>
        <family val="2"/>
      </rPr>
      <t>(Growth of Total Rural Bank and Rural Banks Offices Based on Location - September 2024)</t>
    </r>
  </si>
  <si>
    <t xml:space="preserve">Jul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</si>
</sst>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0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5" fontId="21" fillId="17" borderId="14" xfId="1" applyFont="1" applyFill="1" applyBorder="1" applyAlignment="1">
      <alignment vertical="center"/>
    </xf>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3" fillId="0" borderId="0" xfId="25" applyFont="1" applyAlignment="1">
      <alignment horizontal="left" vertical="center" wrapText="1" indent="1"/>
    </xf>
    <xf numFmtId="164" fontId="114" fillId="0" borderId="0" xfId="31" applyNumberFormat="1" applyFont="1" applyAlignment="1">
      <alignment vertical="top"/>
    </xf>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K9" sqref="K9"/>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07" t="s">
        <v>313</v>
      </c>
      <c r="B2" s="1308"/>
      <c r="C2" s="1308"/>
      <c r="D2" s="1308"/>
      <c r="E2" s="1308"/>
      <c r="F2" s="1308"/>
      <c r="G2" s="1308"/>
      <c r="H2" s="1308"/>
      <c r="I2" s="1308"/>
      <c r="J2" s="1308"/>
      <c r="K2" s="1308"/>
      <c r="L2" s="1308"/>
      <c r="M2" s="1308"/>
      <c r="N2" s="1308"/>
      <c r="O2" s="1308"/>
      <c r="P2" s="1308"/>
      <c r="Q2" s="1308"/>
      <c r="R2" s="1309"/>
      <c r="S2" s="846"/>
      <c r="T2" s="846"/>
    </row>
    <row r="3" spans="1:22" s="62" customFormat="1" ht="30" customHeight="1">
      <c r="A3" s="1310" t="s">
        <v>405</v>
      </c>
      <c r="B3" s="1311"/>
      <c r="C3" s="1312" t="s">
        <v>842</v>
      </c>
      <c r="D3" s="1314">
        <v>2021</v>
      </c>
      <c r="E3" s="1314">
        <v>2022</v>
      </c>
      <c r="F3" s="1314">
        <v>2023</v>
      </c>
      <c r="G3" s="1314"/>
      <c r="H3" s="1314"/>
      <c r="I3" s="1314"/>
      <c r="J3" s="1314"/>
      <c r="K3" s="1314"/>
      <c r="L3" s="1314"/>
      <c r="M3" s="1314"/>
      <c r="N3" s="1314">
        <v>2024</v>
      </c>
      <c r="O3" s="1314"/>
      <c r="P3" s="1314"/>
      <c r="Q3" s="1314"/>
      <c r="R3" s="1316"/>
      <c r="S3" s="847"/>
      <c r="T3" s="847"/>
    </row>
    <row r="4" spans="1:22" s="62" customFormat="1" ht="30" customHeight="1">
      <c r="A4" s="1310"/>
      <c r="B4" s="1311"/>
      <c r="C4" s="1313"/>
      <c r="D4" s="1315"/>
      <c r="E4" s="1314"/>
      <c r="F4" s="1256" t="s">
        <v>899</v>
      </c>
      <c r="G4" s="1256" t="s">
        <v>900</v>
      </c>
      <c r="H4" s="1256" t="s">
        <v>901</v>
      </c>
      <c r="I4" s="1256" t="s">
        <v>902</v>
      </c>
      <c r="J4" s="1256" t="s">
        <v>903</v>
      </c>
      <c r="K4" s="1256" t="s">
        <v>895</v>
      </c>
      <c r="L4" s="1256" t="s">
        <v>897</v>
      </c>
      <c r="M4" s="1256" t="s">
        <v>904</v>
      </c>
      <c r="N4" s="1256" t="s">
        <v>4</v>
      </c>
      <c r="O4" s="1256" t="s">
        <v>5</v>
      </c>
      <c r="P4" s="1256" t="s">
        <v>6</v>
      </c>
      <c r="Q4" s="1256" t="s">
        <v>267</v>
      </c>
      <c r="R4" s="1263" t="s">
        <v>7</v>
      </c>
      <c r="S4" s="842"/>
      <c r="T4" s="842"/>
    </row>
    <row r="5" spans="1:22" ht="24.2" customHeight="1">
      <c r="A5" s="1305" t="s">
        <v>307</v>
      </c>
      <c r="B5" s="1306"/>
      <c r="R5" s="953"/>
    </row>
    <row r="6" spans="1:22" ht="20.100000000000001" customHeight="1">
      <c r="A6" s="174"/>
      <c r="B6" s="1287"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11169975.7886001</v>
      </c>
      <c r="G6" s="204">
        <f>'Keg.usaha_1.1.a.-1.5.a.'!H5+'Keg.usaha_1.1.a.-1.5.a.'!H12+'Keg.usaha_1.1.a.-1.5.a.'!H17+'Keg.usaha_1.1.a.-1.5.a.'!H22+'Keg.usaha_1.1.a.-1.5.a.'!H27+'Keg.usaha_1.1.a.-1.5.a.'!H28+'Keg.usaha_1.1.a.-1.5.a.'!H32+'Keg.usaha_1.1.a.-1.5.a.'!H33</f>
        <v>11260502.32056761</v>
      </c>
      <c r="H6" s="204">
        <f>'Keg.usaha_1.1.a.-1.5.a.'!I5+'Keg.usaha_1.1.a.-1.5.a.'!I12+'Keg.usaha_1.1.a.-1.5.a.'!I17+'Keg.usaha_1.1.a.-1.5.a.'!I22+'Keg.usaha_1.1.a.-1.5.a.'!I27+'Keg.usaha_1.1.a.-1.5.a.'!I28+'Keg.usaha_1.1.a.-1.5.a.'!I32+'Keg.usaha_1.1.a.-1.5.a.'!I33</f>
        <v>11337259.12704435</v>
      </c>
      <c r="I6" s="204">
        <f>'Keg.usaha_1.1.a.-1.5.a.'!J5+'Keg.usaha_1.1.a.-1.5.a.'!J12+'Keg.usaha_1.1.a.-1.5.a.'!J17+'Keg.usaha_1.1.a.-1.5.a.'!J22+'Keg.usaha_1.1.a.-1.5.a.'!J27+'Keg.usaha_1.1.a.-1.5.a.'!J28+'Keg.usaha_1.1.a.-1.5.a.'!J32+'Keg.usaha_1.1.a.-1.5.a.'!J33</f>
        <v>11621114.341374766</v>
      </c>
      <c r="J6" s="204">
        <f>'Keg.usaha_1.1.a.-1.5.a.'!K5+'Keg.usaha_1.1.a.-1.5.a.'!K12+'Keg.usaha_1.1.a.-1.5.a.'!K17+'Keg.usaha_1.1.a.-1.5.a.'!K22+'Keg.usaha_1.1.a.-1.5.a.'!K27+'Keg.usaha_1.1.a.-1.5.a.'!K28+'Keg.usaha_1.1.a.-1.5.a.'!K32+'Keg.usaha_1.1.a.-1.5.a.'!K33</f>
        <v>11553744.116810001</v>
      </c>
      <c r="K6" s="204">
        <f>'Keg.usaha_1.1.a.-1.5.a.'!L5+'Keg.usaha_1.1.a.-1.5.a.'!L12+'Keg.usaha_1.1.a.-1.5.a.'!L17+'Keg.usaha_1.1.a.-1.5.a.'!L22+'Keg.usaha_1.1.a.-1.5.a.'!L27+'Keg.usaha_1.1.a.-1.5.a.'!L28+'Keg.usaha_1.1.a.-1.5.a.'!L32+'Keg.usaha_1.1.a.-1.5.a.'!L33</f>
        <v>11589528.473441493</v>
      </c>
      <c r="L6" s="204">
        <f>'Keg.usaha_1.1.a.-1.5.a.'!M5+'Keg.usaha_1.1.a.-1.5.a.'!M12+'Keg.usaha_1.1.a.-1.5.a.'!M17+'Keg.usaha_1.1.a.-1.5.a.'!M22+'Keg.usaha_1.1.a.-1.5.a.'!M27+'Keg.usaha_1.1.a.-1.5.a.'!M28+'Keg.usaha_1.1.a.-1.5.a.'!M32+'Keg.usaha_1.1.a.-1.5.a.'!M33</f>
        <v>11714941.506560246</v>
      </c>
      <c r="M6" s="204">
        <f>'Keg.usaha_1.1.a.-1.5.a.'!N5+'Keg.usaha_1.1.a.-1.5.a.'!N12+'Keg.usaha_1.1.a.-1.5.a.'!N17+'Keg.usaha_1.1.a.-1.5.a.'!N22+'Keg.usaha_1.1.a.-1.5.a.'!N27+'Keg.usaha_1.1.a.-1.5.a.'!N28+'Keg.usaha_1.1.a.-1.5.a.'!N32+'Keg.usaha_1.1.a.-1.5.a.'!N33</f>
        <v>11730845.279725263</v>
      </c>
      <c r="N6" s="204">
        <f>'Keg.usaha_1.1.a.-1.5.a.'!O5+'Keg.usaha_1.1.a.-1.5.a.'!O12+'Keg.usaha_1.1.a.-1.5.a.'!O17+'Keg.usaha_1.1.a.-1.5.a.'!O22+'Keg.usaha_1.1.a.-1.5.a.'!O27+'Keg.usaha_1.1.a.-1.5.a.'!O28+'Keg.usaha_1.1.a.-1.5.a.'!O32+'Keg.usaha_1.1.a.-1.5.a.'!O33</f>
        <v>11801255.998849971</v>
      </c>
      <c r="O6" s="204">
        <f>'Keg.usaha_1.1.a.-1.5.a.'!P5+'Keg.usaha_1.1.a.-1.5.a.'!P12+'Keg.usaha_1.1.a.-1.5.a.'!P17+'Keg.usaha_1.1.a.-1.5.a.'!P22+'Keg.usaha_1.1.a.-1.5.a.'!P27+'Keg.usaha_1.1.a.-1.5.a.'!P28+'Keg.usaha_1.1.a.-1.5.a.'!P32+'Keg.usaha_1.1.a.-1.5.a.'!P33</f>
        <v>11904243.095176408</v>
      </c>
      <c r="P6" s="204">
        <f>'Keg.usaha_1.1.a.-1.5.a.'!Q5+'Keg.usaha_1.1.a.-1.5.a.'!Q12+'Keg.usaha_1.1.a.-1.5.a.'!Q17+'Keg.usaha_1.1.a.-1.5.a.'!Q22+'Keg.usaha_1.1.a.-1.5.a.'!Q27+'Keg.usaha_1.1.a.-1.5.a.'!Q28+'Keg.usaha_1.1.a.-1.5.a.'!Q32+'Keg.usaha_1.1.a.-1.5.a.'!Q33</f>
        <v>11865419.245110296</v>
      </c>
      <c r="Q6" s="204">
        <f>'Keg.usaha_1.1.a.-1.5.a.'!R5+'Keg.usaha_1.1.a.-1.5.a.'!R12+'Keg.usaha_1.1.a.-1.5.a.'!R17+'Keg.usaha_1.1.a.-1.5.a.'!R22+'Keg.usaha_1.1.a.-1.5.a.'!R27+'Keg.usaha_1.1.a.-1.5.a.'!R28+'Keg.usaha_1.1.a.-1.5.a.'!R32+'Keg.usaha_1.1.a.-1.5.a.'!R33</f>
        <v>11932183.730583077</v>
      </c>
      <c r="R6" s="303">
        <f>'Keg.usaha_1.1.a.-1.5.a.'!S5+'Keg.usaha_1.1.a.-1.5.a.'!S12+'Keg.usaha_1.1.a.-1.5.a.'!S17+'Keg.usaha_1.1.a.-1.5.a.'!S22+'Keg.usaha_1.1.a.-1.5.a.'!S27+'Keg.usaha_1.1.a.-1.5.a.'!S28+'Keg.usaha_1.1.a.-1.5.a.'!S32+'Keg.usaha_1.1.a.-1.5.a.'!S33</f>
        <v>11985323.481910598</v>
      </c>
      <c r="S6" s="204"/>
    </row>
    <row r="7" spans="1:22" ht="20.100000000000001" customHeight="1">
      <c r="A7" s="174"/>
      <c r="B7" s="1287" t="s">
        <v>914</v>
      </c>
      <c r="C7" s="204">
        <f>'BPR 2.1-2.6'!D6+'BPR 2.1-2.6'!D7</f>
        <v>148708.62627305795</v>
      </c>
      <c r="D7" s="204">
        <f>'BPR 2.1-2.6'!E6+'BPR 2.1-2.6'!E7</f>
        <v>161831.40448556098</v>
      </c>
      <c r="E7" s="204">
        <f>'BPR 2.1-2.6'!F6+'BPR 2.1-2.6'!F7</f>
        <v>175630.526533611</v>
      </c>
      <c r="F7" s="204">
        <f>'BPR 2.1-2.6'!G6+'BPR 2.1-2.6'!G7</f>
        <v>183052.334776451</v>
      </c>
      <c r="G7" s="204">
        <f>'BPR 2.1-2.6'!H6+'BPR 2.1-2.6'!H7</f>
        <v>184363.18221818501</v>
      </c>
      <c r="H7" s="204">
        <f>'BPR 2.1-2.6'!I6+'BPR 2.1-2.6'!I7</f>
        <v>186291.01102762402</v>
      </c>
      <c r="I7" s="204">
        <f>'BPR 2.1-2.6'!J6+'BPR 2.1-2.6'!J7</f>
        <v>188211.671042331</v>
      </c>
      <c r="J7" s="204">
        <f>'BPR 2.1-2.6'!K6+'BPR 2.1-2.6'!K7</f>
        <v>187662.41025591301</v>
      </c>
      <c r="K7" s="204">
        <f>'BPR 2.1-2.6'!L6+'BPR 2.1-2.6'!L7</f>
        <v>186986.41223284102</v>
      </c>
      <c r="L7" s="204">
        <f>'BPR 2.1-2.6'!M6+'BPR 2.1-2.6'!M7</f>
        <v>186776.70771532899</v>
      </c>
      <c r="M7" s="204">
        <f>'BPR 2.1-2.6'!N6+'BPR 2.1-2.6'!N7</f>
        <v>187587.91538692301</v>
      </c>
      <c r="N7" s="204">
        <f>'BPR 2.1-2.6'!O6+'BPR 2.1-2.6'!O7</f>
        <v>187729.88618754499</v>
      </c>
      <c r="O7" s="204">
        <f>'BPR 2.1-2.6'!P6+'BPR 2.1-2.6'!P7</f>
        <v>189021.105355951</v>
      </c>
      <c r="P7" s="204">
        <f>'BPR 2.1-2.6'!Q6+'BPR 2.1-2.6'!Q7</f>
        <v>190341.637730538</v>
      </c>
      <c r="Q7" s="204">
        <f>'BPR 2.1-2.6'!R6+'BPR 2.1-2.6'!R7</f>
        <v>191548.002451104</v>
      </c>
      <c r="R7" s="303">
        <f>'BPR 2.1-2.6'!S6+'BPR 2.1-2.6'!S7</f>
        <v>192517.75632077199</v>
      </c>
      <c r="S7" s="204"/>
      <c r="T7" s="204"/>
    </row>
    <row r="8" spans="1:22" ht="19.5" customHeight="1">
      <c r="A8" s="1305" t="s">
        <v>283</v>
      </c>
      <c r="B8" s="1306"/>
      <c r="C8" s="204">
        <v>18784.614034885999</v>
      </c>
      <c r="D8" s="204">
        <f>'Keg.usaha_1.1.a.-1.5.a.'!E23</f>
        <v>12419.826308580001</v>
      </c>
      <c r="E8" s="204">
        <f>'Keg.usaha_1.1.a.-1.5.a.'!F23</f>
        <v>2866.0422721999998</v>
      </c>
      <c r="F8" s="204">
        <f>'Keg.usaha_1.1.a.-1.5.a.'!G23</f>
        <v>19.420320784000001</v>
      </c>
      <c r="G8" s="204">
        <f>'Keg.usaha_1.1.a.-1.5.a.'!H23</f>
        <v>19.524147524</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05" t="s">
        <v>309</v>
      </c>
      <c r="B9" s="1306"/>
      <c r="C9" s="204"/>
      <c r="D9" s="204"/>
      <c r="E9" s="204"/>
      <c r="F9" s="204"/>
      <c r="G9" s="204"/>
      <c r="H9" s="204"/>
      <c r="I9" s="204"/>
      <c r="J9" s="204"/>
      <c r="K9" s="204"/>
      <c r="L9" s="204"/>
      <c r="M9" s="204"/>
      <c r="N9" s="204"/>
      <c r="O9" s="204"/>
      <c r="P9" s="204"/>
      <c r="Q9" s="204"/>
      <c r="R9" s="303"/>
      <c r="S9" s="204"/>
      <c r="T9" s="204"/>
    </row>
    <row r="10" spans="1:22" ht="20.100000000000001" customHeight="1">
      <c r="A10" s="174"/>
      <c r="B10" s="1287"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8929901.0578432307</v>
      </c>
      <c r="G10" s="204">
        <f>'Keg.usaha_1.1.a.-1.5.a.'!H35+'Keg.usaha_1.1.a.-1.5.a.'!H44+'Keg.usaha_1.1.a.-1.5.a.'!H45+'Keg.usaha_1.1.a.-1.5.a.'!H46+'Keg.usaha_1.1.a.-1.5.a.'!H47+'Keg.usaha_1.1.a.-1.5.a.'!H50+'Keg.usaha_1.1.a.-1.5.a.'!H51+'Keg.usaha_1.1.a.-1.5.a.'!H52</f>
        <v>8999379.1841825843</v>
      </c>
      <c r="H10" s="204">
        <f>'Keg.usaha_1.1.a.-1.5.a.'!I35+'Keg.usaha_1.1.a.-1.5.a.'!I44+'Keg.usaha_1.1.a.-1.5.a.'!I45+'Keg.usaha_1.1.a.-1.5.a.'!I46+'Keg.usaha_1.1.a.-1.5.a.'!I47+'Keg.usaha_1.1.a.-1.5.a.'!I50+'Keg.usaha_1.1.a.-1.5.a.'!I51+'Keg.usaha_1.1.a.-1.5.a.'!I52</f>
        <v>9042451.4117316063</v>
      </c>
      <c r="I10" s="204">
        <f>'Keg.usaha_1.1.a.-1.5.a.'!J35+'Keg.usaha_1.1.a.-1.5.a.'!J44+'Keg.usaha_1.1.a.-1.5.a.'!J45+'Keg.usaha_1.1.a.-1.5.a.'!J46+'Keg.usaha_1.1.a.-1.5.a.'!J47+'Keg.usaha_1.1.a.-1.5.a.'!J50+'Keg.usaha_1.1.a.-1.5.a.'!J51+'Keg.usaha_1.1.a.-1.5.a.'!J52</f>
        <v>9347078.4167981707</v>
      </c>
      <c r="J10" s="204">
        <f>'Keg.usaha_1.1.a.-1.5.a.'!K35+'Keg.usaha_1.1.a.-1.5.a.'!K44+'Keg.usaha_1.1.a.-1.5.a.'!K45+'Keg.usaha_1.1.a.-1.5.a.'!K46+'Keg.usaha_1.1.a.-1.5.a.'!K47+'Keg.usaha_1.1.a.-1.5.a.'!K50+'Keg.usaha_1.1.a.-1.5.a.'!K51+'Keg.usaha_1.1.a.-1.5.a.'!K52</f>
        <v>9253893.0895529818</v>
      </c>
      <c r="K10" s="204">
        <f>'Keg.usaha_1.1.a.-1.5.a.'!L35+'Keg.usaha_1.1.a.-1.5.a.'!L44+'Keg.usaha_1.1.a.-1.5.a.'!L45+'Keg.usaha_1.1.a.-1.5.a.'!L46+'Keg.usaha_1.1.a.-1.5.a.'!L47+'Keg.usaha_1.1.a.-1.5.a.'!L50+'Keg.usaha_1.1.a.-1.5.a.'!L51+'Keg.usaha_1.1.a.-1.5.a.'!L52</f>
        <v>9290752.2254773658</v>
      </c>
      <c r="L10" s="204">
        <f>'Keg.usaha_1.1.a.-1.5.a.'!M35+'Keg.usaha_1.1.a.-1.5.a.'!M44+'Keg.usaha_1.1.a.-1.5.a.'!M45+'Keg.usaha_1.1.a.-1.5.a.'!M46+'Keg.usaha_1.1.a.-1.5.a.'!M47+'Keg.usaha_1.1.a.-1.5.a.'!M50+'Keg.usaha_1.1.a.-1.5.a.'!M51+'Keg.usaha_1.1.a.-1.5.a.'!M52</f>
        <v>9486067.9528300483</v>
      </c>
      <c r="M10" s="204">
        <f>'Keg.usaha_1.1.a.-1.5.a.'!N35+'Keg.usaha_1.1.a.-1.5.a.'!N44+'Keg.usaha_1.1.a.-1.5.a.'!N45+'Keg.usaha_1.1.a.-1.5.a.'!N46+'Keg.usaha_1.1.a.-1.5.a.'!N47+'Keg.usaha_1.1.a.-1.5.a.'!N50+'Keg.usaha_1.1.a.-1.5.a.'!N51+'Keg.usaha_1.1.a.-1.5.a.'!N52</f>
        <v>9538974.2853812501</v>
      </c>
      <c r="N10" s="204">
        <f>'Keg.usaha_1.1.a.-1.5.a.'!O35+'Keg.usaha_1.1.a.-1.5.a.'!O44+'Keg.usaha_1.1.a.-1.5.a.'!O45+'Keg.usaha_1.1.a.-1.5.a.'!O46+'Keg.usaha_1.1.a.-1.5.a.'!O47+'Keg.usaha_1.1.a.-1.5.a.'!O50+'Keg.usaha_1.1.a.-1.5.a.'!O51+'Keg.usaha_1.1.a.-1.5.a.'!O52</f>
        <v>9586273.6256996561</v>
      </c>
      <c r="O10" s="204">
        <f>'Keg.usaha_1.1.a.-1.5.a.'!P35+'Keg.usaha_1.1.a.-1.5.a.'!P44+'Keg.usaha_1.1.a.-1.5.a.'!P45+'Keg.usaha_1.1.a.-1.5.a.'!P46+'Keg.usaha_1.1.a.-1.5.a.'!P47+'Keg.usaha_1.1.a.-1.5.a.'!P50+'Keg.usaha_1.1.a.-1.5.a.'!P51+'Keg.usaha_1.1.a.-1.5.a.'!P52</f>
        <v>9660126.6656070352</v>
      </c>
      <c r="P10" s="204">
        <f>'Keg.usaha_1.1.a.-1.5.a.'!Q35+'Keg.usaha_1.1.a.-1.5.a.'!Q44+'Keg.usaha_1.1.a.-1.5.a.'!Q45+'Keg.usaha_1.1.a.-1.5.a.'!Q46+'Keg.usaha_1.1.a.-1.5.a.'!Q47+'Keg.usaha_1.1.a.-1.5.a.'!Q50+'Keg.usaha_1.1.a.-1.5.a.'!Q51+'Keg.usaha_1.1.a.-1.5.a.'!Q52</f>
        <v>9614025.8766509984</v>
      </c>
      <c r="Q10" s="204">
        <f>'Keg.usaha_1.1.a.-1.5.a.'!R35+'Keg.usaha_1.1.a.-1.5.a.'!R44+'Keg.usaha_1.1.a.-1.5.a.'!R45+'Keg.usaha_1.1.a.-1.5.a.'!R46+'Keg.usaha_1.1.a.-1.5.a.'!R47+'Keg.usaha_1.1.a.-1.5.a.'!R50+'Keg.usaha_1.1.a.-1.5.a.'!R51+'Keg.usaha_1.1.a.-1.5.a.'!R52</f>
        <v>9661232.0210617296</v>
      </c>
      <c r="R10" s="303">
        <f>'Keg.usaha_1.1.a.-1.5.a.'!S35+'Keg.usaha_1.1.a.-1.5.a.'!S44+'Keg.usaha_1.1.a.-1.5.a.'!S45+'Keg.usaha_1.1.a.-1.5.a.'!S46+'Keg.usaha_1.1.a.-1.5.a.'!S47+'Keg.usaha_1.1.a.-1.5.a.'!S50+'Keg.usaha_1.1.a.-1.5.a.'!S51+'Keg.usaha_1.1.a.-1.5.a.'!S52</f>
        <v>9685237.6991166472</v>
      </c>
      <c r="S10" s="204"/>
      <c r="T10" s="204"/>
    </row>
    <row r="11" spans="1:22" ht="19.5" customHeight="1">
      <c r="A11" s="174"/>
      <c r="B11" s="1287" t="s">
        <v>914</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158995.608413687</v>
      </c>
      <c r="G11" s="204">
        <f>'BPR 2.1-2.6'!H10+'BPR 2.1-2.6'!H13+'BPR 2.1-2.6'!H14+'BPR 2.1-2.6'!H15</f>
        <v>159879.37585613201</v>
      </c>
      <c r="H11" s="204">
        <f>'BPR 2.1-2.6'!I10+'BPR 2.1-2.6'!I13+'BPR 2.1-2.6'!I14+'BPR 2.1-2.6'!I15</f>
        <v>161429.92853831997</v>
      </c>
      <c r="I11" s="204">
        <f>'BPR 2.1-2.6'!J10+'BPR 2.1-2.6'!J13+'BPR 2.1-2.6'!J14+'BPR 2.1-2.6'!J15</f>
        <v>163564.08800113798</v>
      </c>
      <c r="J11" s="204">
        <f>'BPR 2.1-2.6'!K10+'BPR 2.1-2.6'!K13+'BPR 2.1-2.6'!K14+'BPR 2.1-2.6'!K15</f>
        <v>163354.99444084897</v>
      </c>
      <c r="K11" s="204">
        <f>'BPR 2.1-2.6'!L10+'BPR 2.1-2.6'!L13+'BPR 2.1-2.6'!L14+'BPR 2.1-2.6'!L15</f>
        <v>162685.163999677</v>
      </c>
      <c r="L11" s="204">
        <f>'BPR 2.1-2.6'!M10+'BPR 2.1-2.6'!M13+'BPR 2.1-2.6'!M14+'BPR 2.1-2.6'!M15</f>
        <v>162933.50586026997</v>
      </c>
      <c r="M11" s="204">
        <f>'BPR 2.1-2.6'!N10+'BPR 2.1-2.6'!N13+'BPR 2.1-2.6'!N14+'BPR 2.1-2.6'!N15</f>
        <v>163883.48453206799</v>
      </c>
      <c r="N11" s="204">
        <f>'BPR 2.1-2.6'!O10+'BPR 2.1-2.6'!O13+'BPR 2.1-2.6'!O14+'BPR 2.1-2.6'!O15</f>
        <v>163890.68906198203</v>
      </c>
      <c r="O11" s="204">
        <f>'BPR 2.1-2.6'!P10+'BPR 2.1-2.6'!P13+'BPR 2.1-2.6'!P14+'BPR 2.1-2.6'!P15</f>
        <v>165230.58811166399</v>
      </c>
      <c r="P11" s="204">
        <f>'BPR 2.1-2.6'!Q10+'BPR 2.1-2.6'!Q13+'BPR 2.1-2.6'!Q14+'BPR 2.1-2.6'!Q15</f>
        <v>166346.649842857</v>
      </c>
      <c r="Q11" s="204">
        <f>'BPR 2.1-2.6'!R10+'BPR 2.1-2.6'!R13+'BPR 2.1-2.6'!R14+'BPR 2.1-2.6'!R15</f>
        <v>167232.76215060701</v>
      </c>
      <c r="R11" s="303">
        <f>'BPR 2.1-2.6'!S10+'BPR 2.1-2.6'!S13+'BPR 2.1-2.6'!S14+'BPR 2.1-2.6'!S15</f>
        <v>167942.12081021399</v>
      </c>
      <c r="S11" s="204"/>
      <c r="T11" s="204"/>
    </row>
    <row r="12" spans="1:22" ht="20.100000000000001" customHeight="1">
      <c r="A12" s="1305" t="s">
        <v>310</v>
      </c>
      <c r="B12" s="1306"/>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7" t="s">
        <v>308</v>
      </c>
      <c r="C13" s="204">
        <v>9177893.5816090684</v>
      </c>
      <c r="D13" s="204">
        <f>'Aset BU per Kel.Bank_1.21.a'!E9</f>
        <v>10112304.051738299</v>
      </c>
      <c r="E13" s="204">
        <f>'Aset BU per Kel.Bank_1.21.a'!F9</f>
        <v>11113313.94615468</v>
      </c>
      <c r="F13" s="204">
        <f>'Aset BU per Kel.Bank_1.21.a'!G9</f>
        <v>11234971.1728452</v>
      </c>
      <c r="G13" s="204">
        <f>'Aset BU per Kel.Bank_1.21.a'!H9</f>
        <v>11345364.909639901</v>
      </c>
      <c r="H13" s="204">
        <f>'Aset BU per Kel.Bank_1.21.a'!I9</f>
        <v>11427956.895461898</v>
      </c>
      <c r="I13" s="204">
        <f>'Aset BU per Kel.Bank_1.21.a'!J9</f>
        <v>11765837.717442814</v>
      </c>
      <c r="J13" s="204">
        <f>'Aset BU per Kel.Bank_1.21.a'!K9</f>
        <v>11670488</v>
      </c>
      <c r="K13" s="204">
        <f>'Aset BU per Kel.Bank_1.21.a'!L9</f>
        <v>11708017.092430299</v>
      </c>
      <c r="L13" s="204">
        <f>'Aset BU per Kel.Bank_1.21.a'!M9</f>
        <v>11875828.053479698</v>
      </c>
      <c r="M13" s="204">
        <f>'Aset BU per Kel.Bank_1.21.a'!N9</f>
        <v>11878089.603579998</v>
      </c>
      <c r="N13" s="204">
        <f>'Aset BU per Kel.Bank_1.21.a'!O9</f>
        <v>11921366.313440008</v>
      </c>
      <c r="O13" s="204">
        <f>'Aset BU per Kel.Bank_1.21.a'!P9</f>
        <v>12048215.289854273</v>
      </c>
      <c r="P13" s="204">
        <f>'Aset BU per Kel.Bank_1.21.a'!Q9</f>
        <v>12012400.617041521</v>
      </c>
      <c r="Q13" s="204">
        <f>'Aset BU per Kel.Bank_1.21.a'!R9</f>
        <v>12090886.882967876</v>
      </c>
      <c r="R13" s="303">
        <f>'Aset BU per Kel.Bank_1.21.a'!S9</f>
        <v>12147173.004189579</v>
      </c>
      <c r="S13" s="204"/>
      <c r="T13" s="204"/>
      <c r="U13" s="66"/>
      <c r="V13" s="66"/>
    </row>
    <row r="14" spans="1:22" ht="20.100000000000001" customHeight="1">
      <c r="A14" s="175"/>
      <c r="B14" s="1287" t="s">
        <v>914</v>
      </c>
      <c r="C14" s="204">
        <f>'BPR 2.1-2.6'!D82</f>
        <v>155075.4406989089</v>
      </c>
      <c r="D14" s="204">
        <f>'BPR 2.1-2.6'!E82</f>
        <v>168442.69882947198</v>
      </c>
      <c r="E14" s="204">
        <f>'BPR 2.1-2.6'!F82</f>
        <v>182301.55206078498</v>
      </c>
      <c r="F14" s="204">
        <f>'BPR 2.1-2.6'!G82</f>
        <v>190323.85225204294</v>
      </c>
      <c r="G14" s="204">
        <f>'BPR 2.1-2.6'!H82</f>
        <v>191362.80029676098</v>
      </c>
      <c r="H14" s="204">
        <f>'BPR 2.1-2.6'!I82</f>
        <v>193018.77349291701</v>
      </c>
      <c r="I14" s="204">
        <f>'BPR 2.1-2.6'!J82</f>
        <v>194983.82809576901</v>
      </c>
      <c r="J14" s="204">
        <f>'BPR 2.1-2.6'!K82</f>
        <v>194684.47380254301</v>
      </c>
      <c r="K14" s="204">
        <f>'BPR 2.1-2.6'!L82</f>
        <v>193932.16370389899</v>
      </c>
      <c r="L14" s="204">
        <f>'BPR 2.1-2.6'!M82</f>
        <v>193991.87359982991</v>
      </c>
      <c r="M14" s="204">
        <f>'BPR 2.1-2.6'!N82</f>
        <v>194869.53997622</v>
      </c>
      <c r="N14" s="204">
        <f>'BPR 2.1-2.6'!O82</f>
        <v>195005.72819171497</v>
      </c>
      <c r="O14" s="204">
        <f>'BPR 2.1-2.6'!P82</f>
        <v>196337.57603894698</v>
      </c>
      <c r="P14" s="204">
        <f>'BPR 2.1-2.6'!Q82</f>
        <v>197687.26635634399</v>
      </c>
      <c r="Q14" s="204">
        <f>'BPR 2.1-2.6'!R82</f>
        <v>199105.99574109403</v>
      </c>
      <c r="R14" s="303">
        <f>'BPR 2.1-2.6'!S82</f>
        <v>200162.22066499406</v>
      </c>
      <c r="S14" s="204"/>
      <c r="T14" s="204"/>
    </row>
    <row r="15" spans="1:22" ht="20.100000000000001" customHeight="1">
      <c r="A15" s="1305" t="s">
        <v>311</v>
      </c>
      <c r="B15" s="1306"/>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7" t="s">
        <v>308</v>
      </c>
      <c r="C16" s="204">
        <v>109</v>
      </c>
      <c r="D16" s="204">
        <f>' Jml BU_1.42.a.'!E22</f>
        <v>107</v>
      </c>
      <c r="E16" s="204">
        <f>' Jml BU_1.42.a.'!F22</f>
        <v>106</v>
      </c>
      <c r="F16" s="204">
        <f>' Jml BU_1.42.a.'!G22</f>
        <v>105</v>
      </c>
      <c r="G16" s="204">
        <f>' Jml BU_1.42.a.'!H22</f>
        <v>105</v>
      </c>
      <c r="H16" s="204">
        <f>' Jml BU_1.42.a.'!I22</f>
        <v>105</v>
      </c>
      <c r="I16" s="204">
        <f>' Jml BU_1.42.a.'!J22</f>
        <v>105</v>
      </c>
      <c r="J16" s="204">
        <f>' Jml BU_1.42.a.'!K22</f>
        <v>106</v>
      </c>
      <c r="K16" s="204">
        <f>' Jml BU_1.42.a.'!L22</f>
        <v>106</v>
      </c>
      <c r="L16" s="204">
        <f>' Jml BU_1.42.a.'!M22</f>
        <v>106</v>
      </c>
      <c r="M16" s="204">
        <f>' Jml BU_1.42.a.'!N22</f>
        <v>106</v>
      </c>
      <c r="N16" s="204">
        <f>' Jml BU_1.42.a.'!O22</f>
        <v>106</v>
      </c>
      <c r="O16" s="204">
        <f>' Jml BU_1.42.a.'!P22</f>
        <v>106</v>
      </c>
      <c r="P16" s="204">
        <f>' Jml BU_1.42.a.'!Q22</f>
        <v>106</v>
      </c>
      <c r="Q16" s="204">
        <f>' Jml BU_1.42.a.'!R22</f>
        <v>106</v>
      </c>
      <c r="R16" s="303">
        <f>' Jml BU_1.42.a.'!S22</f>
        <v>105</v>
      </c>
      <c r="S16" s="204"/>
      <c r="T16" s="204"/>
    </row>
    <row r="17" spans="1:20" ht="20.100000000000001" customHeight="1">
      <c r="A17" s="176"/>
      <c r="B17" s="1287" t="s">
        <v>914</v>
      </c>
      <c r="C17" s="204">
        <f>'SB per JP &amp; Juml.BPR_2.12-2.13'!D16</f>
        <v>1506</v>
      </c>
      <c r="D17" s="204">
        <f>'SB per JP &amp; Juml.BPR_2.12-2.13'!E16</f>
        <v>1468</v>
      </c>
      <c r="E17" s="204">
        <f>'SB per JP &amp; Juml.BPR_2.12-2.13'!F16</f>
        <v>1441</v>
      </c>
      <c r="F17" s="204">
        <f>'SB per JP &amp; Juml.BPR_2.12-2.13'!G16</f>
        <v>1411</v>
      </c>
      <c r="G17" s="204">
        <f>'SB per JP &amp; Juml.BPR_2.12-2.13'!H16</f>
        <v>1410</v>
      </c>
      <c r="H17" s="204">
        <f>'SB per JP &amp; Juml.BPR_2.12-2.13'!I16</f>
        <v>1405</v>
      </c>
      <c r="I17" s="204">
        <f>'SB per JP &amp; Juml.BPR_2.12-2.13'!J16</f>
        <v>1402</v>
      </c>
      <c r="J17" s="204">
        <f>'SB per JP &amp; Juml.BPR_2.12-2.13'!K16</f>
        <v>1400</v>
      </c>
      <c r="K17" s="204">
        <f>'SB per JP &amp; Juml.BPR_2.12-2.13'!L16</f>
        <v>1393</v>
      </c>
      <c r="L17" s="204">
        <f>'SB per JP &amp; Juml.BPR_2.12-2.13'!M16</f>
        <v>1392</v>
      </c>
      <c r="M17" s="204">
        <f>'SB per JP &amp; Juml.BPR_2.12-2.13'!N16</f>
        <v>1389</v>
      </c>
      <c r="N17" s="204">
        <f>'SB per JP &amp; Juml.BPR_2.12-2.13'!O16</f>
        <v>1388</v>
      </c>
      <c r="O17" s="204">
        <f>'SB per JP &amp; Juml.BPR_2.12-2.13'!P16</f>
        <v>1384</v>
      </c>
      <c r="P17" s="204">
        <f>'SB per JP &amp; Juml.BPR_2.12-2.13'!Q16</f>
        <v>1381</v>
      </c>
      <c r="Q17" s="204">
        <f>'SB per JP &amp; Juml.BPR_2.12-2.13'!R16</f>
        <v>1378</v>
      </c>
      <c r="R17" s="303">
        <f>'SB per JP &amp; Juml.BPR_2.12-2.13'!S16</f>
        <v>1377</v>
      </c>
      <c r="S17" s="204"/>
      <c r="T17" s="204"/>
    </row>
    <row r="18" spans="1:20" ht="20.100000000000001" customHeight="1">
      <c r="A18" s="1305" t="s">
        <v>312</v>
      </c>
      <c r="B18" s="1306"/>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7" t="s">
        <v>308</v>
      </c>
      <c r="C19" s="204">
        <v>30733</v>
      </c>
      <c r="D19" s="204">
        <f>' Jml BU_1.42.a.'!E23</f>
        <v>32366</v>
      </c>
      <c r="E19" s="204">
        <f>' Jml BU_1.42.a.'!F23</f>
        <v>25377</v>
      </c>
      <c r="F19" s="204">
        <f>' Jml BU_1.42.a.'!G23</f>
        <v>24459</v>
      </c>
      <c r="G19" s="204">
        <f>' Jml BU_1.42.a.'!H23</f>
        <v>24324</v>
      </c>
      <c r="H19" s="204">
        <f>' Jml BU_1.42.a.'!I23</f>
        <v>24280</v>
      </c>
      <c r="I19" s="204">
        <f>' Jml BU_1.42.a.'!J23</f>
        <v>24276</v>
      </c>
      <c r="J19" s="204">
        <f>' Jml BU_1.42.a.'!K23</f>
        <v>24286</v>
      </c>
      <c r="K19" s="204">
        <f>' Jml BU_1.42.a.'!L23</f>
        <v>24268</v>
      </c>
      <c r="L19" s="204">
        <f>' Jml BU_1.42.a.'!M23</f>
        <v>24243</v>
      </c>
      <c r="M19" s="204">
        <f>' Jml BU_1.42.a.'!N23</f>
        <v>24209</v>
      </c>
      <c r="N19" s="204">
        <f>' Jml BU_1.42.a.'!O23</f>
        <v>24150</v>
      </c>
      <c r="O19" s="204">
        <f>' Jml BU_1.42.a.'!P23</f>
        <v>24170</v>
      </c>
      <c r="P19" s="204">
        <f>' Jml BU_1.42.a.'!Q23</f>
        <v>24268</v>
      </c>
      <c r="Q19" s="204">
        <f>' Jml BU_1.42.a.'!R23</f>
        <v>23972</v>
      </c>
      <c r="R19" s="303">
        <f>' Jml BU_1.42.a.'!S23</f>
        <v>23935</v>
      </c>
      <c r="S19" s="204"/>
      <c r="T19" s="204"/>
    </row>
    <row r="20" spans="1:20" ht="20.100000000000001" customHeight="1" thickBot="1">
      <c r="A20" s="301"/>
      <c r="B20" s="302" t="s">
        <v>914</v>
      </c>
      <c r="C20" s="304">
        <f>'SB per JP &amp; Juml.BPR_2.12-2.13'!D17</f>
        <v>5913</v>
      </c>
      <c r="D20" s="304">
        <f>'SB per JP &amp; Juml.BPR_2.12-2.13'!E17</f>
        <v>5871</v>
      </c>
      <c r="E20" s="304">
        <f>'SB per JP &amp; Juml.BPR_2.12-2.13'!F17</f>
        <v>6044</v>
      </c>
      <c r="F20" s="304">
        <f>'SB per JP &amp; Juml.BPR_2.12-2.13'!G17</f>
        <v>6054</v>
      </c>
      <c r="G20" s="304">
        <f>'SB per JP &amp; Juml.BPR_2.12-2.13'!H17</f>
        <v>6043</v>
      </c>
      <c r="H20" s="304">
        <f>'SB per JP &amp; Juml.BPR_2.12-2.13'!I17</f>
        <v>6049</v>
      </c>
      <c r="I20" s="304">
        <f>'SB per JP &amp; Juml.BPR_2.12-2.13'!J17</f>
        <v>6047</v>
      </c>
      <c r="J20" s="304">
        <f>'SB per JP &amp; Juml.BPR_2.12-2.13'!K17</f>
        <v>6047</v>
      </c>
      <c r="K20" s="304">
        <f>'SB per JP &amp; Juml.BPR_2.12-2.13'!L17</f>
        <v>6050</v>
      </c>
      <c r="L20" s="304">
        <f>'SB per JP &amp; Juml.BPR_2.12-2.13'!M17</f>
        <v>6041</v>
      </c>
      <c r="M20" s="304">
        <f>'SB per JP &amp; Juml.BPR_2.12-2.13'!N17</f>
        <v>6026</v>
      </c>
      <c r="N20" s="304">
        <f>'SB per JP &amp; Juml.BPR_2.12-2.13'!O17</f>
        <v>6007</v>
      </c>
      <c r="O20" s="304">
        <f>'SB per JP &amp; Juml.BPR_2.12-2.13'!P17</f>
        <v>5998</v>
      </c>
      <c r="P20" s="304">
        <f>'SB per JP &amp; Juml.BPR_2.12-2.13'!Q17</f>
        <v>6008</v>
      </c>
      <c r="Q20" s="304">
        <f>'SB per JP &amp; Juml.BPR_2.12-2.13'!R17</f>
        <v>5993</v>
      </c>
      <c r="R20" s="1264">
        <f>'SB per JP &amp; Juml.BPR_2.12-2.13'!S17</f>
        <v>5975</v>
      </c>
      <c r="S20" s="204"/>
      <c r="T20" s="204"/>
    </row>
    <row r="21" spans="1:20" ht="34.700000000000003" hidden="1" customHeight="1" thickBot="1">
      <c r="A21" s="1303" t="s">
        <v>275</v>
      </c>
      <c r="B21" s="1304"/>
      <c r="C21" s="1257"/>
      <c r="D21" s="1257"/>
      <c r="E21" s="1257"/>
      <c r="F21" s="1257"/>
      <c r="G21" s="1257"/>
      <c r="H21" s="1257"/>
      <c r="I21" s="1257"/>
      <c r="J21" s="1257"/>
      <c r="K21" s="1257"/>
      <c r="L21" s="1257"/>
      <c r="M21" s="1257"/>
      <c r="N21" s="1257"/>
      <c r="O21" s="1257"/>
      <c r="P21" s="1257"/>
      <c r="Q21" s="1257"/>
      <c r="R21" s="1258"/>
      <c r="S21" s="1259"/>
      <c r="T21" s="1259"/>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4" sqref="R4"/>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7" t="s">
        <v>792</v>
      </c>
      <c r="B1" s="1318"/>
      <c r="C1" s="1318"/>
      <c r="D1" s="1318"/>
      <c r="E1" s="1318"/>
      <c r="F1" s="1318"/>
      <c r="G1" s="1318"/>
      <c r="H1" s="1318"/>
      <c r="I1" s="1318"/>
      <c r="J1" s="1318"/>
      <c r="K1" s="1318"/>
      <c r="L1" s="1318"/>
      <c r="M1" s="1318"/>
      <c r="N1" s="1318"/>
      <c r="O1" s="1318"/>
      <c r="P1" s="1319"/>
    </row>
    <row r="2" spans="1:22" ht="25.15" customHeight="1">
      <c r="A2" s="1363" t="s">
        <v>419</v>
      </c>
      <c r="B2" s="1327">
        <v>2021</v>
      </c>
      <c r="C2" s="1327">
        <v>2022</v>
      </c>
      <c r="D2" s="1327">
        <v>2023</v>
      </c>
      <c r="E2" s="1327"/>
      <c r="F2" s="1327"/>
      <c r="G2" s="1327"/>
      <c r="H2" s="1327"/>
      <c r="I2" s="1327"/>
      <c r="J2" s="1327"/>
      <c r="K2" s="1327"/>
      <c r="L2" s="1327">
        <v>2024</v>
      </c>
      <c r="M2" s="1327"/>
      <c r="N2" s="1327"/>
      <c r="O2" s="1327"/>
      <c r="P2" s="1335"/>
    </row>
    <row r="3" spans="1:22" ht="25.15" customHeight="1">
      <c r="A3" s="1363"/>
      <c r="B3" s="1328"/>
      <c r="C3" s="1327"/>
      <c r="D3" s="802" t="s">
        <v>7</v>
      </c>
      <c r="E3" s="802" t="s">
        <v>13</v>
      </c>
      <c r="F3" s="802" t="s">
        <v>14</v>
      </c>
      <c r="G3" s="802" t="s">
        <v>15</v>
      </c>
      <c r="H3" s="802" t="s">
        <v>0</v>
      </c>
      <c r="I3" s="802" t="s">
        <v>1</v>
      </c>
      <c r="J3" s="802" t="s">
        <v>2</v>
      </c>
      <c r="K3" s="802" t="s">
        <v>3</v>
      </c>
      <c r="L3" s="802" t="s">
        <v>4</v>
      </c>
      <c r="M3" s="802" t="s">
        <v>5</v>
      </c>
      <c r="N3" s="802" t="s">
        <v>6</v>
      </c>
      <c r="O3" s="802" t="s">
        <v>267</v>
      </c>
      <c r="P3" s="820" t="s">
        <v>7</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2.0527555851805599</v>
      </c>
      <c r="E5" s="816">
        <v>2.0392491704606002</v>
      </c>
      <c r="F5" s="816">
        <v>2.08296013367229</v>
      </c>
      <c r="G5" s="816">
        <v>2.19725449406863</v>
      </c>
      <c r="H5" s="816">
        <v>2.13929971557168</v>
      </c>
      <c r="I5" s="816">
        <v>2.1561957332627402</v>
      </c>
      <c r="J5" s="816">
        <v>2.1564777165412599</v>
      </c>
      <c r="K5" s="816">
        <v>2.1473052483220498</v>
      </c>
      <c r="L5" s="816">
        <v>2.2142942659828702</v>
      </c>
      <c r="M5" s="816">
        <v>2.2434945677991598</v>
      </c>
      <c r="N5" s="816">
        <v>2.256005700082</v>
      </c>
      <c r="O5" s="816">
        <v>2.2506205744790799</v>
      </c>
      <c r="P5" s="984">
        <v>2.2978525151265301</v>
      </c>
      <c r="Q5" s="23"/>
      <c r="U5" s="23"/>
      <c r="V5" s="23"/>
    </row>
    <row r="6" spans="1:22" ht="22.35" customHeight="1">
      <c r="A6" s="357" t="s">
        <v>431</v>
      </c>
      <c r="B6" s="816">
        <v>0.16734818405471499</v>
      </c>
      <c r="C6" s="816">
        <v>1.01434078616284</v>
      </c>
      <c r="D6" s="816">
        <v>1.25109082586661</v>
      </c>
      <c r="E6" s="816">
        <v>1.4306758786812701</v>
      </c>
      <c r="F6" s="816">
        <v>1.50216253311657</v>
      </c>
      <c r="G6" s="816">
        <v>1.65875447352804</v>
      </c>
      <c r="H6" s="816">
        <v>1.6779036197800801</v>
      </c>
      <c r="I6" s="816">
        <v>1.68568074286666</v>
      </c>
      <c r="J6" s="816">
        <v>1.6235434999449401</v>
      </c>
      <c r="K6" s="816">
        <v>1.6331968513223201</v>
      </c>
      <c r="L6" s="816">
        <v>1.9606110252126101</v>
      </c>
      <c r="M6" s="816">
        <v>1.7249496735883101</v>
      </c>
      <c r="N6" s="816">
        <v>2.2191331241819698</v>
      </c>
      <c r="O6" s="816">
        <v>2.3206242825361101</v>
      </c>
      <c r="P6" s="984">
        <v>2.2849091506992298</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0.66448348194853302</v>
      </c>
      <c r="E8" s="816">
        <v>0.66634251446256598</v>
      </c>
      <c r="F8" s="816">
        <v>0.66970210525903695</v>
      </c>
      <c r="G8" s="816">
        <v>0.68913673967177103</v>
      </c>
      <c r="H8" s="816">
        <v>0.67609588257152398</v>
      </c>
      <c r="I8" s="816">
        <v>0.67496441050794098</v>
      </c>
      <c r="J8" s="816">
        <v>0.67758724548867</v>
      </c>
      <c r="K8" s="816">
        <v>0.67975318508084004</v>
      </c>
      <c r="L8" s="816">
        <v>0.66905810678934297</v>
      </c>
      <c r="M8" s="816">
        <v>0.66929364312566597</v>
      </c>
      <c r="N8" s="816">
        <v>0.652695326514666</v>
      </c>
      <c r="O8" s="816">
        <v>0.65178266056129897</v>
      </c>
      <c r="P8" s="984">
        <v>0.66511950569501099</v>
      </c>
      <c r="Q8" s="45"/>
    </row>
    <row r="9" spans="1:22" ht="22.35" customHeight="1">
      <c r="A9" s="357" t="s">
        <v>431</v>
      </c>
      <c r="B9" s="816">
        <v>0.17304087772565699</v>
      </c>
      <c r="C9" s="816">
        <v>0.43157755396625902</v>
      </c>
      <c r="D9" s="816">
        <v>0.76071301606959296</v>
      </c>
      <c r="E9" s="816">
        <v>0.61580855570223503</v>
      </c>
      <c r="F9" s="816">
        <v>0.71976229293640803</v>
      </c>
      <c r="G9" s="816">
        <v>0.78279901815597097</v>
      </c>
      <c r="H9" s="816">
        <v>0.78251361304123801</v>
      </c>
      <c r="I9" s="816">
        <v>0.76775115621241197</v>
      </c>
      <c r="J9" s="816">
        <v>0.68612582858103899</v>
      </c>
      <c r="K9" s="816">
        <v>0.75008854523274004</v>
      </c>
      <c r="L9" s="816">
        <v>0.836725771728974</v>
      </c>
      <c r="M9" s="816">
        <v>0.81162067181781195</v>
      </c>
      <c r="N9" s="816">
        <v>0.82367634215940699</v>
      </c>
      <c r="O9" s="816">
        <v>0.83186671399094403</v>
      </c>
      <c r="P9" s="984">
        <v>0.84057796032391696</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4.3315677428266399</v>
      </c>
      <c r="E12" s="817">
        <v>4.4325859902272899</v>
      </c>
      <c r="F12" s="817">
        <v>4.5150763398970701</v>
      </c>
      <c r="G12" s="817">
        <v>4.7612028387985603</v>
      </c>
      <c r="H12" s="817">
        <v>4.68220718245915</v>
      </c>
      <c r="I12" s="817">
        <v>4.6242198868204403</v>
      </c>
      <c r="J12" s="817">
        <v>4.6166581559986897</v>
      </c>
      <c r="K12" s="817">
        <v>4.6513126365799797</v>
      </c>
      <c r="L12" s="817">
        <v>4.6767584229564401</v>
      </c>
      <c r="M12" s="817">
        <v>4.7028054996979201</v>
      </c>
      <c r="N12" s="817">
        <v>4.7776628045456402</v>
      </c>
      <c r="O12" s="817">
        <v>4.7876818034114903</v>
      </c>
      <c r="P12" s="986">
        <v>4.8077586512969104</v>
      </c>
      <c r="Q12" s="45"/>
    </row>
    <row r="13" spans="1:22" ht="22.35" customHeight="1">
      <c r="A13" s="357" t="s">
        <v>431</v>
      </c>
      <c r="B13" s="817">
        <v>0.36849379745222999</v>
      </c>
      <c r="C13" s="817">
        <v>2.7432673456422498</v>
      </c>
      <c r="D13" s="817">
        <v>3.5102847362017999</v>
      </c>
      <c r="E13" s="817">
        <v>3.5250798519262698</v>
      </c>
      <c r="F13" s="817">
        <v>3.7139192591877199</v>
      </c>
      <c r="G13" s="817">
        <v>3.8548956062921902</v>
      </c>
      <c r="H13" s="817">
        <v>3.9769098273783801</v>
      </c>
      <c r="I13" s="817">
        <v>3.8836013093144501</v>
      </c>
      <c r="J13" s="817">
        <v>3.9469191366215099</v>
      </c>
      <c r="K13" s="817">
        <v>3.6965724622634002</v>
      </c>
      <c r="L13" s="817">
        <v>3.76322716657842</v>
      </c>
      <c r="M13" s="817">
        <v>3.6896854335631</v>
      </c>
      <c r="N13" s="817">
        <v>3.9227019207110199</v>
      </c>
      <c r="O13" s="817">
        <v>3.9396953889529498</v>
      </c>
      <c r="P13" s="986">
        <v>3.8273401144716099</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4.7257787786348002</v>
      </c>
      <c r="E15" s="817">
        <v>4.8254373637646601</v>
      </c>
      <c r="F15" s="817">
        <v>4.9989870553522602</v>
      </c>
      <c r="G15" s="817">
        <v>5.2442717021106002</v>
      </c>
      <c r="H15" s="817">
        <v>5.3708250549241399</v>
      </c>
      <c r="I15" s="817">
        <v>5.3877828093095896</v>
      </c>
      <c r="J15" s="817">
        <v>5.3556490316519803</v>
      </c>
      <c r="K15" s="817">
        <v>5.3222176521766098</v>
      </c>
      <c r="L15" s="817">
        <v>5.31262310429174</v>
      </c>
      <c r="M15" s="817">
        <v>5.3439414902927203</v>
      </c>
      <c r="N15" s="817">
        <v>5.41346871887791</v>
      </c>
      <c r="O15" s="817">
        <v>5.4748266005299504</v>
      </c>
      <c r="P15" s="986">
        <v>5.5217635742976601</v>
      </c>
      <c r="Q15" s="45"/>
    </row>
    <row r="16" spans="1:22" ht="22.35" customHeight="1">
      <c r="A16" s="357" t="s">
        <v>431</v>
      </c>
      <c r="B16" s="817">
        <v>0.499373172056509</v>
      </c>
      <c r="C16" s="817">
        <v>2.6028460922116099</v>
      </c>
      <c r="D16" s="817">
        <v>3.9492195346391301</v>
      </c>
      <c r="E16" s="817">
        <v>4.1009642278599197</v>
      </c>
      <c r="F16" s="817">
        <v>4.2398651029398398</v>
      </c>
      <c r="G16" s="817">
        <v>4.5685203661476503</v>
      </c>
      <c r="H16" s="817">
        <v>4.60851067036318</v>
      </c>
      <c r="I16" s="817">
        <v>4.5472830224086804</v>
      </c>
      <c r="J16" s="817">
        <v>4.4066378475965502</v>
      </c>
      <c r="K16" s="817">
        <v>4.51526228738597</v>
      </c>
      <c r="L16" s="817">
        <v>4.54096243545776</v>
      </c>
      <c r="M16" s="817">
        <v>4.6387216668771796</v>
      </c>
      <c r="N16" s="817">
        <v>4.6861660336959101</v>
      </c>
      <c r="O16" s="817">
        <v>4.6044990013294402</v>
      </c>
      <c r="P16" s="986">
        <v>4.6135157094231101</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5.0019310144386804</v>
      </c>
      <c r="E18" s="818">
        <v>5.1081220798463001</v>
      </c>
      <c r="F18" s="818">
        <v>5.31346269968114</v>
      </c>
      <c r="G18" s="818">
        <v>5.5190281135664101</v>
      </c>
      <c r="H18" s="818">
        <v>5.6119343130772998</v>
      </c>
      <c r="I18" s="818">
        <v>5.6588179220413499</v>
      </c>
      <c r="J18" s="818">
        <v>5.6892680152505299</v>
      </c>
      <c r="K18" s="818">
        <v>5.70130837515892</v>
      </c>
      <c r="L18" s="818">
        <v>5.6882732698479002</v>
      </c>
      <c r="M18" s="818">
        <v>5.4452135580599696</v>
      </c>
      <c r="N18" s="818">
        <v>5.4300857978516301</v>
      </c>
      <c r="O18" s="818">
        <v>5.4625407693874504</v>
      </c>
      <c r="P18" s="988">
        <v>5.5397747487279103</v>
      </c>
      <c r="Q18" s="45"/>
    </row>
    <row r="19" spans="1:17" ht="22.35" customHeight="1">
      <c r="A19" s="357" t="s">
        <v>431</v>
      </c>
      <c r="B19" s="818">
        <v>0.60316437584638505</v>
      </c>
      <c r="C19" s="818">
        <v>2.4517151790620502</v>
      </c>
      <c r="D19" s="818">
        <v>3.6094628435956602</v>
      </c>
      <c r="E19" s="818">
        <v>3.7293469633302601</v>
      </c>
      <c r="F19" s="818">
        <v>3.83682628201261</v>
      </c>
      <c r="G19" s="818">
        <v>4.1940438813561096</v>
      </c>
      <c r="H19" s="818">
        <v>4.3615424626031496</v>
      </c>
      <c r="I19" s="818">
        <v>4.4054549510862504</v>
      </c>
      <c r="J19" s="818">
        <v>4.3315364942852996</v>
      </c>
      <c r="K19" s="818">
        <v>4.4156475333544902</v>
      </c>
      <c r="L19" s="818">
        <v>4.3308756752751796</v>
      </c>
      <c r="M19" s="818">
        <v>3.9505048586445999</v>
      </c>
      <c r="N19" s="818">
        <v>4.3670322338063299</v>
      </c>
      <c r="O19" s="818">
        <v>4.4871473632711698</v>
      </c>
      <c r="P19" s="988">
        <v>4.5227898648801803</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5.1239045184775502</v>
      </c>
      <c r="E21" s="818">
        <v>5.2237517024665197</v>
      </c>
      <c r="F21" s="818">
        <v>5.3223381467532098</v>
      </c>
      <c r="G21" s="818">
        <v>5.6625951288499996</v>
      </c>
      <c r="H21" s="818">
        <v>5.7825524481644699</v>
      </c>
      <c r="I21" s="818">
        <v>5.7059923228241001</v>
      </c>
      <c r="J21" s="818">
        <v>5.74037527830271</v>
      </c>
      <c r="K21" s="818">
        <v>5.7884840593845199</v>
      </c>
      <c r="L21" s="818">
        <v>5.8133878003314701</v>
      </c>
      <c r="M21" s="818">
        <v>5.7977011701750598</v>
      </c>
      <c r="N21" s="818">
        <v>5.8018746039730598</v>
      </c>
      <c r="O21" s="818">
        <v>5.8508885005944897</v>
      </c>
      <c r="P21" s="988">
        <v>5.8221486716249897</v>
      </c>
      <c r="Q21" s="45"/>
    </row>
    <row r="22" spans="1:17" ht="22.35" customHeight="1" thickBot="1">
      <c r="A22" s="359" t="s">
        <v>431</v>
      </c>
      <c r="B22" s="819">
        <v>0.66390922756506898</v>
      </c>
      <c r="C22" s="819">
        <v>2.04929177374011</v>
      </c>
      <c r="D22" s="819">
        <v>2.9898046324771501</v>
      </c>
      <c r="E22" s="819">
        <v>2.9282329451267501</v>
      </c>
      <c r="F22" s="819">
        <v>3.0798955286848102</v>
      </c>
      <c r="G22" s="819">
        <v>3.1625433877336699</v>
      </c>
      <c r="H22" s="819">
        <v>3.0003732712861</v>
      </c>
      <c r="I22" s="819">
        <v>2.9925468546220499</v>
      </c>
      <c r="J22" s="819">
        <v>3.0280027161408598</v>
      </c>
      <c r="K22" s="819">
        <v>3.03270461387228</v>
      </c>
      <c r="L22" s="819">
        <v>3.0808578817188499</v>
      </c>
      <c r="M22" s="819">
        <v>3.1156868047936399</v>
      </c>
      <c r="N22" s="819">
        <v>3.16141893029141</v>
      </c>
      <c r="O22" s="819">
        <v>3.4000142367845698</v>
      </c>
      <c r="P22" s="989">
        <v>3.4324885013809001</v>
      </c>
      <c r="Q22" s="45"/>
    </row>
    <row r="23" spans="1:17" s="1" customFormat="1" ht="75" customHeight="1">
      <c r="A23" s="1317" t="s">
        <v>793</v>
      </c>
      <c r="B23" s="1318"/>
      <c r="C23" s="1318"/>
      <c r="D23" s="1318"/>
      <c r="E23" s="1318"/>
      <c r="F23" s="1318"/>
      <c r="G23" s="1318"/>
      <c r="H23" s="1318"/>
      <c r="I23" s="1318"/>
      <c r="J23" s="1318"/>
      <c r="K23" s="1318"/>
      <c r="L23" s="1318"/>
      <c r="M23" s="1318"/>
      <c r="N23" s="1318"/>
      <c r="O23" s="1318"/>
      <c r="P23" s="1319"/>
    </row>
    <row r="24" spans="1:17" ht="25.15" customHeight="1">
      <c r="A24" s="1363" t="s">
        <v>419</v>
      </c>
      <c r="B24" s="1327">
        <v>2021</v>
      </c>
      <c r="C24" s="1327">
        <v>2022</v>
      </c>
      <c r="D24" s="1327">
        <v>2023</v>
      </c>
      <c r="E24" s="1327"/>
      <c r="F24" s="1327"/>
      <c r="G24" s="1327"/>
      <c r="H24" s="1327"/>
      <c r="I24" s="1327"/>
      <c r="J24" s="1327"/>
      <c r="K24" s="1327"/>
      <c r="L24" s="1327">
        <v>2024</v>
      </c>
      <c r="M24" s="1327"/>
      <c r="N24" s="1327"/>
      <c r="O24" s="1327"/>
      <c r="P24" s="1335"/>
    </row>
    <row r="25" spans="1:17" ht="25.15" customHeight="1">
      <c r="A25" s="1363"/>
      <c r="B25" s="1328"/>
      <c r="C25" s="1327"/>
      <c r="D25" s="802" t="s">
        <v>7</v>
      </c>
      <c r="E25" s="802" t="s">
        <v>13</v>
      </c>
      <c r="F25" s="802" t="s">
        <v>14</v>
      </c>
      <c r="G25" s="802" t="s">
        <v>15</v>
      </c>
      <c r="H25" s="802" t="s">
        <v>0</v>
      </c>
      <c r="I25" s="802" t="s">
        <v>1</v>
      </c>
      <c r="J25" s="802" t="s">
        <v>2</v>
      </c>
      <c r="K25" s="802" t="s">
        <v>3</v>
      </c>
      <c r="L25" s="802" t="s">
        <v>4</v>
      </c>
      <c r="M25" s="802" t="s">
        <v>5</v>
      </c>
      <c r="N25" s="802" t="s">
        <v>6</v>
      </c>
      <c r="O25" s="802" t="s">
        <v>267</v>
      </c>
      <c r="P25" s="820" t="s">
        <v>7</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1.7887204693923562</v>
      </c>
      <c r="E27" s="816">
        <v>1.8793290892021404</v>
      </c>
      <c r="F27" s="816">
        <v>1.8764791539156089</v>
      </c>
      <c r="G27" s="816">
        <v>1.8575449269388868</v>
      </c>
      <c r="H27" s="816">
        <v>1.9517887146070236</v>
      </c>
      <c r="I27" s="816">
        <v>1.9492611004285769</v>
      </c>
      <c r="J27" s="816">
        <v>1.930798201002647</v>
      </c>
      <c r="K27" s="816">
        <v>2.1195183897894343</v>
      </c>
      <c r="L27" s="816">
        <v>1.8840966016160676</v>
      </c>
      <c r="M27" s="816">
        <v>1.8581351262004691</v>
      </c>
      <c r="N27" s="816">
        <v>1.9230775049579867</v>
      </c>
      <c r="O27" s="816">
        <v>1.8600355413644827</v>
      </c>
      <c r="P27" s="984">
        <v>1.9694471620136473</v>
      </c>
    </row>
    <row r="28" spans="1:17" s="125" customFormat="1" ht="22.35" customHeight="1">
      <c r="A28" s="357" t="s">
        <v>431</v>
      </c>
      <c r="B28" s="816">
        <v>0.10245798357280263</v>
      </c>
      <c r="C28" s="816">
        <v>0.5493600528128838</v>
      </c>
      <c r="D28" s="816">
        <v>0.77018241301368651</v>
      </c>
      <c r="E28" s="816">
        <v>0.96481753871700593</v>
      </c>
      <c r="F28" s="816">
        <v>0.78836402728291333</v>
      </c>
      <c r="G28" s="816">
        <v>1.1412261798131382</v>
      </c>
      <c r="H28" s="816">
        <v>1.3299025451669599</v>
      </c>
      <c r="I28" s="816">
        <v>1.2731655501874513</v>
      </c>
      <c r="J28" s="816">
        <v>1.0639272708475827</v>
      </c>
      <c r="K28" s="816">
        <v>1.4317881988600758</v>
      </c>
      <c r="L28" s="816">
        <v>1.2058046730124519</v>
      </c>
      <c r="M28" s="816">
        <v>1.0897358532188581</v>
      </c>
      <c r="N28" s="816">
        <v>1.5074555645518308</v>
      </c>
      <c r="O28" s="816">
        <v>1.401170971024442</v>
      </c>
      <c r="P28" s="984">
        <v>0.89098246950483373</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1.4636962251600201</v>
      </c>
      <c r="E30" s="816">
        <v>1.492559195567309</v>
      </c>
      <c r="F30" s="816">
        <v>1.5234106422848859</v>
      </c>
      <c r="G30" s="816">
        <v>1.5408998135140635</v>
      </c>
      <c r="H30" s="816">
        <v>1.5033465548090856</v>
      </c>
      <c r="I30" s="816">
        <v>1.5480528246220928</v>
      </c>
      <c r="J30" s="816">
        <v>1.5823145720938181</v>
      </c>
      <c r="K30" s="816">
        <v>1.2596363583769392</v>
      </c>
      <c r="L30" s="816">
        <v>1.6089713026985519</v>
      </c>
      <c r="M30" s="816">
        <v>1.557244076358937</v>
      </c>
      <c r="N30" s="816">
        <v>1.5237696811494623</v>
      </c>
      <c r="O30" s="816">
        <v>1.5216991523738386</v>
      </c>
      <c r="P30" s="984">
        <v>1.5475488313565902</v>
      </c>
    </row>
    <row r="31" spans="1:17" s="125" customFormat="1" ht="22.35" customHeight="1">
      <c r="A31" s="357" t="s">
        <v>431</v>
      </c>
      <c r="B31" s="816">
        <v>0.16570182767902739</v>
      </c>
      <c r="C31" s="816">
        <v>0.62629346257437246</v>
      </c>
      <c r="D31" s="816">
        <v>1.1564320528356493</v>
      </c>
      <c r="E31" s="816">
        <v>1.0902714827447768</v>
      </c>
      <c r="F31" s="816">
        <v>1.0519053811060686</v>
      </c>
      <c r="G31" s="816">
        <v>0.94275601009182852</v>
      </c>
      <c r="H31" s="816">
        <v>1.0953144017004417</v>
      </c>
      <c r="I31" s="816">
        <v>1.1803383431560537</v>
      </c>
      <c r="J31" s="816">
        <v>1.1928095486828367</v>
      </c>
      <c r="K31" s="816">
        <v>1.0443001876783808</v>
      </c>
      <c r="L31" s="816">
        <v>1.1126881319350521</v>
      </c>
      <c r="M31" s="816">
        <v>1.033191491042494</v>
      </c>
      <c r="N31" s="816">
        <v>1.2078016035576717</v>
      </c>
      <c r="O31" s="816">
        <v>1.5717723478904273</v>
      </c>
      <c r="P31" s="984">
        <v>2.4110363672789905</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4.8099289898074868</v>
      </c>
      <c r="E34" s="817">
        <v>4.93912374006789</v>
      </c>
      <c r="F34" s="817">
        <v>5.0413512554993183</v>
      </c>
      <c r="G34" s="817">
        <v>5.3304415689126179</v>
      </c>
      <c r="H34" s="817">
        <v>5.2315441037349322</v>
      </c>
      <c r="I34" s="817">
        <v>5.1695332808304695</v>
      </c>
      <c r="J34" s="817">
        <v>5.1268550747881934</v>
      </c>
      <c r="K34" s="817">
        <v>5.2073555823555315</v>
      </c>
      <c r="L34" s="817">
        <v>5.2432956483456401</v>
      </c>
      <c r="M34" s="817">
        <v>5.238494690192482</v>
      </c>
      <c r="N34" s="817">
        <v>5.332376152318882</v>
      </c>
      <c r="O34" s="817">
        <v>5.3078860385928044</v>
      </c>
      <c r="P34" s="986">
        <v>5.3115488548335286</v>
      </c>
    </row>
    <row r="35" spans="1:16" s="125" customFormat="1" ht="22.35" customHeight="1">
      <c r="A35" s="357" t="s">
        <v>431</v>
      </c>
      <c r="B35" s="817">
        <v>0.65653058319861524</v>
      </c>
      <c r="C35" s="817">
        <v>2.8882874528314262</v>
      </c>
      <c r="D35" s="817">
        <v>3.5589809820952252</v>
      </c>
      <c r="E35" s="817">
        <v>3.731452595336894</v>
      </c>
      <c r="F35" s="817">
        <v>3.8729187827091822</v>
      </c>
      <c r="G35" s="817">
        <v>4.0286696129361728</v>
      </c>
      <c r="H35" s="817">
        <v>3.9527277405655656</v>
      </c>
      <c r="I35" s="817">
        <v>4.1129776604448347</v>
      </c>
      <c r="J35" s="817">
        <v>4.0528176274590422</v>
      </c>
      <c r="K35" s="817">
        <v>4.1637521956206029</v>
      </c>
      <c r="L35" s="817">
        <v>3.9864509850964085</v>
      </c>
      <c r="M35" s="817">
        <v>4.1634786276623093</v>
      </c>
      <c r="N35" s="817">
        <v>4.4203742419387906</v>
      </c>
      <c r="O35" s="817">
        <v>4.1976684219235585</v>
      </c>
      <c r="P35" s="986">
        <v>4.1546937142509304</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5.2809414097298122</v>
      </c>
      <c r="E37" s="817">
        <v>5.3711551839273044</v>
      </c>
      <c r="F37" s="817">
        <v>5.4926550626958077</v>
      </c>
      <c r="G37" s="817">
        <v>5.7664429920456346</v>
      </c>
      <c r="H37" s="817">
        <v>5.8606434192263421</v>
      </c>
      <c r="I37" s="817">
        <v>5.900968668519857</v>
      </c>
      <c r="J37" s="817">
        <v>5.8334334019722398</v>
      </c>
      <c r="K37" s="817">
        <v>5.9694656146686444</v>
      </c>
      <c r="L37" s="817">
        <v>5.9006070052806932</v>
      </c>
      <c r="M37" s="817">
        <v>5.8959271939303664</v>
      </c>
      <c r="N37" s="817">
        <v>5.994885974718815</v>
      </c>
      <c r="O37" s="817">
        <v>6.0126608695807873</v>
      </c>
      <c r="P37" s="986">
        <v>6.0094727041532829</v>
      </c>
    </row>
    <row r="38" spans="1:16" s="125" customFormat="1" ht="22.35" customHeight="1">
      <c r="A38" s="357" t="s">
        <v>431</v>
      </c>
      <c r="B38" s="817">
        <v>0.88284053255669548</v>
      </c>
      <c r="C38" s="817">
        <v>2.4820583762126622</v>
      </c>
      <c r="D38" s="817">
        <v>3.9441064431449204</v>
      </c>
      <c r="E38" s="817">
        <v>4.0026161494499437</v>
      </c>
      <c r="F38" s="817">
        <v>4.0488219350608965</v>
      </c>
      <c r="G38" s="817">
        <v>4.0719109257233779</v>
      </c>
      <c r="H38" s="817">
        <v>4.1029045229948178</v>
      </c>
      <c r="I38" s="817">
        <v>4.1986514480497998</v>
      </c>
      <c r="J38" s="817">
        <v>4.1765249244726723</v>
      </c>
      <c r="K38" s="817">
        <v>4.7163373760399274</v>
      </c>
      <c r="L38" s="817">
        <v>4.4010421946049654</v>
      </c>
      <c r="M38" s="817">
        <v>4.3371428032691783</v>
      </c>
      <c r="N38" s="817">
        <v>4.4828326907067666</v>
      </c>
      <c r="O38" s="817">
        <v>4.5821626052349815</v>
      </c>
      <c r="P38" s="986">
        <v>4.6668352957467212</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5.205940178493397</v>
      </c>
      <c r="E40" s="818">
        <v>5.3441546935945521</v>
      </c>
      <c r="F40" s="818">
        <v>5.4577077567682082</v>
      </c>
      <c r="G40" s="818">
        <v>5.6557404396742417</v>
      </c>
      <c r="H40" s="818">
        <v>5.9119733952792304</v>
      </c>
      <c r="I40" s="818">
        <v>5.7867593778009487</v>
      </c>
      <c r="J40" s="818">
        <v>5.8771723933210946</v>
      </c>
      <c r="K40" s="818">
        <v>6.0145662358820644</v>
      </c>
      <c r="L40" s="818">
        <v>5.9592059780019691</v>
      </c>
      <c r="M40" s="818">
        <v>5.7348172862983713</v>
      </c>
      <c r="N40" s="818">
        <v>5.8382937900613783</v>
      </c>
      <c r="O40" s="818">
        <v>5.8662458824552139</v>
      </c>
      <c r="P40" s="988">
        <v>5.8846562481389268</v>
      </c>
    </row>
    <row r="41" spans="1:16" s="125" customFormat="1" ht="22.35" customHeight="1">
      <c r="A41" s="357" t="s">
        <v>431</v>
      </c>
      <c r="B41" s="818">
        <v>1.1281521158498031</v>
      </c>
      <c r="C41" s="818">
        <v>1.5302009121906002</v>
      </c>
      <c r="D41" s="818">
        <v>3.9741221472620123</v>
      </c>
      <c r="E41" s="818">
        <v>4.0284227731234363</v>
      </c>
      <c r="F41" s="818">
        <v>4.03522800413268</v>
      </c>
      <c r="G41" s="818">
        <v>4.2344721603090933</v>
      </c>
      <c r="H41" s="818">
        <v>4.0089834672482381</v>
      </c>
      <c r="I41" s="818">
        <v>4.3293156103034525</v>
      </c>
      <c r="J41" s="818">
        <v>4.3795041668374761</v>
      </c>
      <c r="K41" s="818">
        <v>4.4696427148892441</v>
      </c>
      <c r="L41" s="818">
        <v>4.4426991764068653</v>
      </c>
      <c r="M41" s="818">
        <v>4.2839282482221774</v>
      </c>
      <c r="N41" s="818">
        <v>4.3958662919208544</v>
      </c>
      <c r="O41" s="818">
        <v>4.4352178571484755</v>
      </c>
      <c r="P41" s="988">
        <v>4.4951339735972997</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5.0496854379639009</v>
      </c>
      <c r="E43" s="818">
        <v>5.382815285428034</v>
      </c>
      <c r="F43" s="818">
        <v>5.2811539858151209</v>
      </c>
      <c r="G43" s="818">
        <v>5.6016498077254804</v>
      </c>
      <c r="H43" s="818">
        <v>6.0421733992414852</v>
      </c>
      <c r="I43" s="818">
        <v>5.7838626229637358</v>
      </c>
      <c r="J43" s="818">
        <v>5.8225852202437212</v>
      </c>
      <c r="K43" s="818">
        <v>5.9850391858304048</v>
      </c>
      <c r="L43" s="818">
        <v>6.0137252388732199</v>
      </c>
      <c r="M43" s="818">
        <v>6.0514655562012134</v>
      </c>
      <c r="N43" s="818">
        <v>6.1068185177651459</v>
      </c>
      <c r="O43" s="818">
        <v>6.275241753698543</v>
      </c>
      <c r="P43" s="988">
        <v>6.1061295657247694</v>
      </c>
    </row>
    <row r="44" spans="1:16" s="125" customFormat="1" ht="22.35" customHeight="1" thickBot="1">
      <c r="A44" s="359" t="s">
        <v>431</v>
      </c>
      <c r="B44" s="819">
        <v>0.94740609139485399</v>
      </c>
      <c r="C44" s="819">
        <v>2.6576070655805792</v>
      </c>
      <c r="D44" s="819">
        <v>4.0519255263666052</v>
      </c>
      <c r="E44" s="819">
        <v>4.0558843732043464</v>
      </c>
      <c r="F44" s="819">
        <v>4.0540514210807075</v>
      </c>
      <c r="G44" s="819">
        <v>4.1159446760419449</v>
      </c>
      <c r="H44" s="819">
        <v>4.3934178264890207</v>
      </c>
      <c r="I44" s="819">
        <v>4.3444968122674492</v>
      </c>
      <c r="J44" s="819">
        <v>4.3811953766095106</v>
      </c>
      <c r="K44" s="819">
        <v>4.5942744929347832</v>
      </c>
      <c r="L44" s="819">
        <v>4.5938232895388253</v>
      </c>
      <c r="M44" s="819">
        <v>4.7501232686955737</v>
      </c>
      <c r="N44" s="819">
        <v>4.768830173246732</v>
      </c>
      <c r="O44" s="819">
        <v>4.6273259964383353</v>
      </c>
      <c r="P44" s="989">
        <v>4.7083529971810485</v>
      </c>
    </row>
    <row r="45" spans="1:16" s="1" customFormat="1" ht="75" customHeight="1">
      <c r="A45" s="1317" t="s">
        <v>794</v>
      </c>
      <c r="B45" s="1318"/>
      <c r="C45" s="1318"/>
      <c r="D45" s="1318"/>
      <c r="E45" s="1318"/>
      <c r="F45" s="1318"/>
      <c r="G45" s="1318"/>
      <c r="H45" s="1318"/>
      <c r="I45" s="1318"/>
      <c r="J45" s="1318"/>
      <c r="K45" s="1318"/>
      <c r="L45" s="1318"/>
      <c r="M45" s="1318"/>
      <c r="N45" s="1318"/>
      <c r="O45" s="1318"/>
      <c r="P45" s="1319"/>
    </row>
    <row r="46" spans="1:16" ht="25.15" customHeight="1">
      <c r="A46" s="1363" t="s">
        <v>419</v>
      </c>
      <c r="B46" s="1327">
        <v>2021</v>
      </c>
      <c r="C46" s="1327">
        <v>2022</v>
      </c>
      <c r="D46" s="1327">
        <v>2023</v>
      </c>
      <c r="E46" s="1327"/>
      <c r="F46" s="1327"/>
      <c r="G46" s="1327"/>
      <c r="H46" s="1327"/>
      <c r="I46" s="1327"/>
      <c r="J46" s="1327"/>
      <c r="K46" s="1327"/>
      <c r="L46" s="1327">
        <v>2024</v>
      </c>
      <c r="M46" s="1327"/>
      <c r="N46" s="1327"/>
      <c r="O46" s="1327"/>
      <c r="P46" s="1335"/>
    </row>
    <row r="47" spans="1:16" ht="25.15" customHeight="1">
      <c r="A47" s="1363"/>
      <c r="B47" s="1328"/>
      <c r="C47" s="1327"/>
      <c r="D47" s="802" t="s">
        <v>7</v>
      </c>
      <c r="E47" s="802" t="s">
        <v>13</v>
      </c>
      <c r="F47" s="802" t="s">
        <v>14</v>
      </c>
      <c r="G47" s="802" t="s">
        <v>15</v>
      </c>
      <c r="H47" s="802" t="s">
        <v>0</v>
      </c>
      <c r="I47" s="802" t="s">
        <v>1</v>
      </c>
      <c r="J47" s="802" t="s">
        <v>2</v>
      </c>
      <c r="K47" s="802" t="s">
        <v>3</v>
      </c>
      <c r="L47" s="802" t="s">
        <v>4</v>
      </c>
      <c r="M47" s="802" t="s">
        <v>5</v>
      </c>
      <c r="N47" s="802" t="s">
        <v>6</v>
      </c>
      <c r="O47" s="802" t="s">
        <v>267</v>
      </c>
      <c r="P47" s="820" t="s">
        <v>7</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1.8950438296115644</v>
      </c>
      <c r="E49" s="816">
        <v>1.8943208731095325</v>
      </c>
      <c r="F49" s="816">
        <v>1.9408269795235682</v>
      </c>
      <c r="G49" s="816">
        <v>1.9597174862249549</v>
      </c>
      <c r="H49" s="816">
        <v>2.0490226797063866</v>
      </c>
      <c r="I49" s="816">
        <v>1.9504789223887888</v>
      </c>
      <c r="J49" s="816">
        <v>1.913079442779136</v>
      </c>
      <c r="K49" s="816">
        <v>1.9031310737627229</v>
      </c>
      <c r="L49" s="816">
        <v>1.9846561226233761</v>
      </c>
      <c r="M49" s="816">
        <v>2.0044421694339571</v>
      </c>
      <c r="N49" s="816">
        <v>1.9902442021352109</v>
      </c>
      <c r="O49" s="816">
        <v>1.943966356402959</v>
      </c>
      <c r="P49" s="984">
        <v>2.0596998451004795</v>
      </c>
    </row>
    <row r="50" spans="1:16" s="125" customFormat="1" ht="22.35" customHeight="1">
      <c r="A50" s="357" t="s">
        <v>431</v>
      </c>
      <c r="B50" s="816">
        <v>9.3682894225038962E-2</v>
      </c>
      <c r="C50" s="816">
        <v>0.46656960597487795</v>
      </c>
      <c r="D50" s="816">
        <v>1.0477485628885517</v>
      </c>
      <c r="E50" s="816">
        <v>1.1883463312822478</v>
      </c>
      <c r="F50" s="816">
        <v>1.2623735711950808</v>
      </c>
      <c r="G50" s="816">
        <v>1.4207889289421041</v>
      </c>
      <c r="H50" s="816">
        <v>1.8550459892109243</v>
      </c>
      <c r="I50" s="816">
        <v>1.2320632054985192</v>
      </c>
      <c r="J50" s="816">
        <v>1.2248710908140719</v>
      </c>
      <c r="K50" s="816">
        <v>1.5625008199467565</v>
      </c>
      <c r="L50" s="816">
        <v>1.3884133263541847</v>
      </c>
      <c r="M50" s="816">
        <v>1.3221019282017954</v>
      </c>
      <c r="N50" s="816">
        <v>1.4442415019502437</v>
      </c>
      <c r="O50" s="816">
        <v>1.4837974066409665</v>
      </c>
      <c r="P50" s="984">
        <v>1.8905129961027956</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1.2082758875556465</v>
      </c>
      <c r="E52" s="816">
        <v>1.211185514393891</v>
      </c>
      <c r="F52" s="816">
        <v>1.2463948962566529</v>
      </c>
      <c r="G52" s="816">
        <v>1.3725151510686673</v>
      </c>
      <c r="H52" s="816">
        <v>1.276383334254688</v>
      </c>
      <c r="I52" s="816">
        <v>1.3026538067904416</v>
      </c>
      <c r="J52" s="816">
        <v>1.3384673051756075</v>
      </c>
      <c r="K52" s="816">
        <v>1.0973849393949231</v>
      </c>
      <c r="L52" s="816">
        <v>1.3377773102794079</v>
      </c>
      <c r="M52" s="816">
        <v>1.3413984091794706</v>
      </c>
      <c r="N52" s="816">
        <v>1.3408295779910251</v>
      </c>
      <c r="O52" s="816">
        <v>1.3232402824722016</v>
      </c>
      <c r="P52" s="984">
        <v>1.0565889961198456</v>
      </c>
    </row>
    <row r="53" spans="1:16" s="125" customFormat="1" ht="22.35" customHeight="1">
      <c r="A53" s="357" t="s">
        <v>431</v>
      </c>
      <c r="B53" s="816">
        <v>0.11434188656340311</v>
      </c>
      <c r="C53" s="816">
        <v>0.60521624107549465</v>
      </c>
      <c r="D53" s="816">
        <v>0.20577813791528615</v>
      </c>
      <c r="E53" s="816">
        <v>0.20558199959214299</v>
      </c>
      <c r="F53" s="816">
        <v>0.32989197303083306</v>
      </c>
      <c r="G53" s="816">
        <v>0.37272960866689303</v>
      </c>
      <c r="H53" s="816">
        <v>1.3038529503462259</v>
      </c>
      <c r="I53" s="816">
        <v>1.4555421789140877</v>
      </c>
      <c r="J53" s="816">
        <v>0.92171576972330316</v>
      </c>
      <c r="K53" s="816">
        <v>1.2155024468602111</v>
      </c>
      <c r="L53" s="816">
        <v>1.7661083047155126</v>
      </c>
      <c r="M53" s="816">
        <v>1.8067565717214635</v>
      </c>
      <c r="N53" s="816">
        <v>1.7860545124637122</v>
      </c>
      <c r="O53" s="816">
        <v>1.564045515968314</v>
      </c>
      <c r="P53" s="984">
        <v>1.5375367241940541</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4.9974946255309405</v>
      </c>
      <c r="E56" s="817">
        <v>5.1156200617036243</v>
      </c>
      <c r="F56" s="817">
        <v>5.2467117016746228</v>
      </c>
      <c r="G56" s="817">
        <v>5.7203142712756563</v>
      </c>
      <c r="H56" s="817">
        <v>5.4378473583852394</v>
      </c>
      <c r="I56" s="817">
        <v>5.3735046919243583</v>
      </c>
      <c r="J56" s="817">
        <v>5.3906026114828425</v>
      </c>
      <c r="K56" s="817">
        <v>5.3488120712668747</v>
      </c>
      <c r="L56" s="817">
        <v>5.4035832957235765</v>
      </c>
      <c r="M56" s="817">
        <v>5.4616384951478274</v>
      </c>
      <c r="N56" s="817">
        <v>5.4760401235201082</v>
      </c>
      <c r="O56" s="817">
        <v>5.4646110444135516</v>
      </c>
      <c r="P56" s="986">
        <v>5.5262809624326703</v>
      </c>
    </row>
    <row r="57" spans="1:16" s="125" customFormat="1" ht="22.35" customHeight="1">
      <c r="A57" s="357" t="s">
        <v>431</v>
      </c>
      <c r="B57" s="817">
        <v>0.56395632986553812</v>
      </c>
      <c r="C57" s="817">
        <v>2.8255690573675638</v>
      </c>
      <c r="D57" s="817">
        <v>3.5463411992875549</v>
      </c>
      <c r="E57" s="817">
        <v>3.7486136350474561</v>
      </c>
      <c r="F57" s="817">
        <v>3.8387844959892927</v>
      </c>
      <c r="G57" s="817">
        <v>4.2511788997052822</v>
      </c>
      <c r="H57" s="817">
        <v>4.4508896636810551</v>
      </c>
      <c r="I57" s="817">
        <v>4.2546928804178199</v>
      </c>
      <c r="J57" s="817">
        <v>4.442954840617972</v>
      </c>
      <c r="K57" s="817">
        <v>3.9838691457144919</v>
      </c>
      <c r="L57" s="817">
        <v>4.4357346022145041</v>
      </c>
      <c r="M57" s="817">
        <v>3.7689157089999004</v>
      </c>
      <c r="N57" s="817">
        <v>4.3875722155257737</v>
      </c>
      <c r="O57" s="817">
        <v>4.2645825056542268</v>
      </c>
      <c r="P57" s="986">
        <v>4.1835723136934497</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5.3544761179754223</v>
      </c>
      <c r="E59" s="817">
        <v>5.4908378588856772</v>
      </c>
      <c r="F59" s="817">
        <v>5.62649349032466</v>
      </c>
      <c r="G59" s="817">
        <v>5.9042323018864593</v>
      </c>
      <c r="H59" s="817">
        <v>6.0737852007372162</v>
      </c>
      <c r="I59" s="817">
        <v>6.1384832166891945</v>
      </c>
      <c r="J59" s="817">
        <v>6.0882040245845541</v>
      </c>
      <c r="K59" s="817">
        <v>6.0102640323178367</v>
      </c>
      <c r="L59" s="817">
        <v>6.0528183711042525</v>
      </c>
      <c r="M59" s="817">
        <v>6.052460261333346</v>
      </c>
      <c r="N59" s="817">
        <v>6.1082341881796447</v>
      </c>
      <c r="O59" s="817">
        <v>6.1032317527585125</v>
      </c>
      <c r="P59" s="986">
        <v>6.1691496431888257</v>
      </c>
    </row>
    <row r="60" spans="1:16" s="125" customFormat="1" ht="22.35" customHeight="1">
      <c r="A60" s="357" t="s">
        <v>431</v>
      </c>
      <c r="B60" s="817">
        <v>0.66075357040500637</v>
      </c>
      <c r="C60" s="817">
        <v>2.9690882408607884</v>
      </c>
      <c r="D60" s="817">
        <v>4.2011862270926033</v>
      </c>
      <c r="E60" s="817">
        <v>4.3138461994716604</v>
      </c>
      <c r="F60" s="817">
        <v>4.6563074905750943</v>
      </c>
      <c r="G60" s="817">
        <v>4.9204504860849063</v>
      </c>
      <c r="H60" s="817">
        <v>4.9959327549467734</v>
      </c>
      <c r="I60" s="817">
        <v>4.8968980797100334</v>
      </c>
      <c r="J60" s="817">
        <v>4.8756414135880632</v>
      </c>
      <c r="K60" s="817">
        <v>4.7456553733951807</v>
      </c>
      <c r="L60" s="817">
        <v>4.7574941298715556</v>
      </c>
      <c r="M60" s="817">
        <v>4.9598974991640565</v>
      </c>
      <c r="N60" s="817">
        <v>4.9994320410711968</v>
      </c>
      <c r="O60" s="817">
        <v>5.0634774757457777</v>
      </c>
      <c r="P60" s="986">
        <v>4.9725296947988138</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5.5839059801900763</v>
      </c>
      <c r="E62" s="818">
        <v>5.6441593385540436</v>
      </c>
      <c r="F62" s="818">
        <v>5.8457675461063721</v>
      </c>
      <c r="G62" s="818">
        <v>5.9399194274760454</v>
      </c>
      <c r="H62" s="818">
        <v>5.8055626223930661</v>
      </c>
      <c r="I62" s="818">
        <v>6.0377355627128972</v>
      </c>
      <c r="J62" s="818">
        <v>6.0737366251177249</v>
      </c>
      <c r="K62" s="818">
        <v>6.0493524388268964</v>
      </c>
      <c r="L62" s="818">
        <v>5.9563072781468058</v>
      </c>
      <c r="M62" s="818">
        <v>5.9176311342304322</v>
      </c>
      <c r="N62" s="818">
        <v>5.9762026804699051</v>
      </c>
      <c r="O62" s="818">
        <v>5.946106111421642</v>
      </c>
      <c r="P62" s="988">
        <v>6.0861629585514034</v>
      </c>
    </row>
    <row r="63" spans="1:16" s="125" customFormat="1" ht="22.35" customHeight="1">
      <c r="A63" s="357" t="s">
        <v>431</v>
      </c>
      <c r="B63" s="818">
        <v>1.0372527656646313</v>
      </c>
      <c r="C63" s="818">
        <v>2.6276422734719191</v>
      </c>
      <c r="D63" s="818">
        <v>3.9074460905733215</v>
      </c>
      <c r="E63" s="818">
        <v>4.163208136998759</v>
      </c>
      <c r="F63" s="818">
        <v>4.1377253174828494</v>
      </c>
      <c r="G63" s="818">
        <v>4.2242478687959064</v>
      </c>
      <c r="H63" s="818">
        <v>4.3526849373479983</v>
      </c>
      <c r="I63" s="818">
        <v>4.2430494973228745</v>
      </c>
      <c r="J63" s="818">
        <v>4.2693504555475998</v>
      </c>
      <c r="K63" s="818">
        <v>4.2701780234131972</v>
      </c>
      <c r="L63" s="818">
        <v>4.2806716291186797</v>
      </c>
      <c r="M63" s="818">
        <v>4.3485146177608369</v>
      </c>
      <c r="N63" s="818">
        <v>4.3992242560832731</v>
      </c>
      <c r="O63" s="818">
        <v>4.4756637689081513</v>
      </c>
      <c r="P63" s="988">
        <v>4.4755805775904562</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5.957533253440201</v>
      </c>
      <c r="E65" s="818">
        <v>6.051241691412387</v>
      </c>
      <c r="F65" s="818">
        <v>6.2140496423031868</v>
      </c>
      <c r="G65" s="818">
        <v>6.6082782650338983</v>
      </c>
      <c r="H65" s="818">
        <v>6.5260138616024328</v>
      </c>
      <c r="I65" s="818">
        <v>6.631901575283047</v>
      </c>
      <c r="J65" s="818">
        <v>6.6384773921409872</v>
      </c>
      <c r="K65" s="818">
        <v>6.6644056304984085</v>
      </c>
      <c r="L65" s="818">
        <v>6.6780118156678938</v>
      </c>
      <c r="M65" s="818">
        <v>6.6576829773925938</v>
      </c>
      <c r="N65" s="818">
        <v>6.6500826064197431</v>
      </c>
      <c r="O65" s="818">
        <v>6.6686899379441069</v>
      </c>
      <c r="P65" s="988">
        <v>6.6855894444857293</v>
      </c>
    </row>
    <row r="66" spans="1:16" s="125" customFormat="1" ht="22.35" customHeight="1" thickBot="1">
      <c r="A66" s="359" t="s">
        <v>431</v>
      </c>
      <c r="B66" s="819">
        <v>0.66335138931724358</v>
      </c>
      <c r="C66" s="819">
        <v>2.2856051317678401</v>
      </c>
      <c r="D66" s="819">
        <v>4.1470780409720076</v>
      </c>
      <c r="E66" s="819">
        <v>4.1388877709254395</v>
      </c>
      <c r="F66" s="819">
        <v>4.290909588425774</v>
      </c>
      <c r="G66" s="819">
        <v>4.3111306370071194</v>
      </c>
      <c r="H66" s="819">
        <v>4.1544755298768035</v>
      </c>
      <c r="I66" s="819">
        <v>4.2540848665576645</v>
      </c>
      <c r="J66" s="819">
        <v>4.2641651887908392</v>
      </c>
      <c r="K66" s="819">
        <v>4.0008672826338456</v>
      </c>
      <c r="L66" s="819">
        <v>4.0459545094627565</v>
      </c>
      <c r="M66" s="819">
        <v>4.0609884606179234</v>
      </c>
      <c r="N66" s="819">
        <v>4.0294621159531276</v>
      </c>
      <c r="O66" s="819">
        <v>3.9720636246828702</v>
      </c>
      <c r="P66" s="989">
        <v>3.9837248192253911</v>
      </c>
    </row>
    <row r="67" spans="1:16" ht="75" customHeight="1">
      <c r="A67" s="1317" t="s">
        <v>795</v>
      </c>
      <c r="B67" s="1318"/>
      <c r="C67" s="1318"/>
      <c r="D67" s="1318"/>
      <c r="E67" s="1318"/>
      <c r="F67" s="1318"/>
      <c r="G67" s="1318"/>
      <c r="H67" s="1318"/>
      <c r="I67" s="1318"/>
      <c r="J67" s="1318"/>
      <c r="K67" s="1318"/>
      <c r="L67" s="1318"/>
      <c r="M67" s="1318"/>
      <c r="N67" s="1318"/>
      <c r="O67" s="1318"/>
      <c r="P67" s="1319"/>
    </row>
    <row r="68" spans="1:16" s="1" customFormat="1" ht="25.15" customHeight="1">
      <c r="A68" s="1363" t="s">
        <v>419</v>
      </c>
      <c r="B68" s="1327">
        <v>2021</v>
      </c>
      <c r="C68" s="1327">
        <v>2022</v>
      </c>
      <c r="D68" s="1327">
        <v>2023</v>
      </c>
      <c r="E68" s="1327"/>
      <c r="F68" s="1327"/>
      <c r="G68" s="1327"/>
      <c r="H68" s="1327"/>
      <c r="I68" s="1327"/>
      <c r="J68" s="1327"/>
      <c r="K68" s="1327"/>
      <c r="L68" s="1327">
        <v>2024</v>
      </c>
      <c r="M68" s="1327"/>
      <c r="N68" s="1327"/>
      <c r="O68" s="1327"/>
      <c r="P68" s="1335"/>
    </row>
    <row r="69" spans="1:16" ht="25.15" customHeight="1">
      <c r="A69" s="1363"/>
      <c r="B69" s="1328"/>
      <c r="C69" s="1327"/>
      <c r="D69" s="802" t="s">
        <v>7</v>
      </c>
      <c r="E69" s="802" t="s">
        <v>13</v>
      </c>
      <c r="F69" s="802" t="s">
        <v>14</v>
      </c>
      <c r="G69" s="802" t="s">
        <v>15</v>
      </c>
      <c r="H69" s="802" t="s">
        <v>0</v>
      </c>
      <c r="I69" s="802" t="s">
        <v>1</v>
      </c>
      <c r="J69" s="802" t="s">
        <v>2</v>
      </c>
      <c r="K69" s="802" t="s">
        <v>3</v>
      </c>
      <c r="L69" s="802" t="s">
        <v>4</v>
      </c>
      <c r="M69" s="802" t="s">
        <v>5</v>
      </c>
      <c r="N69" s="802" t="s">
        <v>6</v>
      </c>
      <c r="O69" s="802" t="s">
        <v>267</v>
      </c>
      <c r="P69" s="820" t="s">
        <v>7</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2.3545854121158118</v>
      </c>
      <c r="E71" s="816">
        <v>2.3064300312108226</v>
      </c>
      <c r="F71" s="816">
        <v>2.3850222134985803</v>
      </c>
      <c r="G71" s="816">
        <v>2.4876095858922316</v>
      </c>
      <c r="H71" s="816">
        <v>2.4336803711925112</v>
      </c>
      <c r="I71" s="816">
        <v>2.4570281862376038</v>
      </c>
      <c r="J71" s="816">
        <v>2.5150008689838752</v>
      </c>
      <c r="K71" s="816">
        <v>2.42185421156633</v>
      </c>
      <c r="L71" s="816">
        <v>2.5711737319865313</v>
      </c>
      <c r="M71" s="816">
        <v>2.5705260004160326</v>
      </c>
      <c r="N71" s="816">
        <v>2.5143254146104699</v>
      </c>
      <c r="O71" s="816">
        <v>2.4463243222718414</v>
      </c>
      <c r="P71" s="984">
        <v>2.4812054291517054</v>
      </c>
    </row>
    <row r="72" spans="1:16" s="125" customFormat="1" ht="22.35" customHeight="1">
      <c r="A72" s="357" t="s">
        <v>431</v>
      </c>
      <c r="B72" s="816">
        <v>0.250793615753508</v>
      </c>
      <c r="C72" s="816">
        <v>1.167286423606394</v>
      </c>
      <c r="D72" s="816">
        <v>1.9013489487252184</v>
      </c>
      <c r="E72" s="816">
        <v>2.208244065422706</v>
      </c>
      <c r="F72" s="816">
        <v>2.5455838857878095</v>
      </c>
      <c r="G72" s="816">
        <v>2.7189502012295845</v>
      </c>
      <c r="H72" s="816">
        <v>2.382065517588146</v>
      </c>
      <c r="I72" s="816">
        <v>2.5593098316823646</v>
      </c>
      <c r="J72" s="816">
        <v>2.7953948110238356</v>
      </c>
      <c r="K72" s="816">
        <v>2.7002541791053223</v>
      </c>
      <c r="L72" s="816">
        <v>2.66420900604485</v>
      </c>
      <c r="M72" s="816">
        <v>2.7753029992032752</v>
      </c>
      <c r="N72" s="816">
        <v>2.8586485055346262</v>
      </c>
      <c r="O72" s="816">
        <v>3.0358331284965994</v>
      </c>
      <c r="P72" s="984">
        <v>2.8944848717004494</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1.0856214449321218</v>
      </c>
      <c r="E74" s="816">
        <v>1.0511237508255193</v>
      </c>
      <c r="F74" s="816">
        <v>1.0320618059365576</v>
      </c>
      <c r="G74" s="816">
        <v>1.0318114068725097</v>
      </c>
      <c r="H74" s="816">
        <v>1.0276153735794136</v>
      </c>
      <c r="I74" s="816">
        <v>1.0194674753357773</v>
      </c>
      <c r="J74" s="816">
        <v>1.0191800133591788</v>
      </c>
      <c r="K74" s="816">
        <v>1.0075836145941002</v>
      </c>
      <c r="L74" s="816">
        <v>0.95975138301462848</v>
      </c>
      <c r="M74" s="816">
        <v>0.95629521682926077</v>
      </c>
      <c r="N74" s="816">
        <v>0.92642088960576008</v>
      </c>
      <c r="O74" s="816">
        <v>0.91151996301649063</v>
      </c>
      <c r="P74" s="984">
        <v>1.0279253207890566</v>
      </c>
    </row>
    <row r="75" spans="1:16" s="125" customFormat="1" ht="22.35" customHeight="1">
      <c r="A75" s="357" t="s">
        <v>431</v>
      </c>
      <c r="B75" s="816">
        <v>0.18891083037792356</v>
      </c>
      <c r="C75" s="816">
        <v>0.60521624107549465</v>
      </c>
      <c r="D75" s="816">
        <v>1.2950755395053697</v>
      </c>
      <c r="E75" s="816">
        <v>1.0211399599429454</v>
      </c>
      <c r="F75" s="816">
        <v>1.2039435771524987</v>
      </c>
      <c r="G75" s="816">
        <v>1.3139269499526385</v>
      </c>
      <c r="H75" s="816">
        <v>1.2487252790042336</v>
      </c>
      <c r="I75" s="816">
        <v>1.2067505558256193</v>
      </c>
      <c r="J75" s="816">
        <v>1.0819328098196102</v>
      </c>
      <c r="K75" s="816">
        <v>1.2071032195072424</v>
      </c>
      <c r="L75" s="816">
        <v>1.3204354649602406</v>
      </c>
      <c r="M75" s="816">
        <v>1.2873295264351272</v>
      </c>
      <c r="N75" s="816">
        <v>1.3064542088943092</v>
      </c>
      <c r="O75" s="816">
        <v>1.2794673621652068</v>
      </c>
      <c r="P75" s="984">
        <v>1.2631605597291986</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4.4154779685506531</v>
      </c>
      <c r="E78" s="817">
        <v>4.5241025855234627</v>
      </c>
      <c r="F78" s="817">
        <v>4.6311197577202048</v>
      </c>
      <c r="G78" s="817">
        <v>4.9151070573641427</v>
      </c>
      <c r="H78" s="817">
        <v>4.8427491635496898</v>
      </c>
      <c r="I78" s="817">
        <v>4.7976913393068772</v>
      </c>
      <c r="J78" s="817">
        <v>4.8919402875263804</v>
      </c>
      <c r="K78" s="817">
        <v>4.9063373658544744</v>
      </c>
      <c r="L78" s="817">
        <v>4.9571119789127547</v>
      </c>
      <c r="M78" s="817">
        <v>4.975275008997734</v>
      </c>
      <c r="N78" s="817">
        <v>5.0119108052977426</v>
      </c>
      <c r="O78" s="817">
        <v>5.0526442163227445</v>
      </c>
      <c r="P78" s="986">
        <v>5.0934582761517131</v>
      </c>
    </row>
    <row r="79" spans="1:16" s="125" customFormat="1" ht="22.35" customHeight="1">
      <c r="A79" s="357" t="s">
        <v>431</v>
      </c>
      <c r="B79" s="817">
        <v>0.33558733223920845</v>
      </c>
      <c r="C79" s="817">
        <v>2.9133765235740747</v>
      </c>
      <c r="D79" s="817">
        <v>3.9912886961865262</v>
      </c>
      <c r="E79" s="817">
        <v>3.8370424424035878</v>
      </c>
      <c r="F79" s="817">
        <v>3.8916353945147382</v>
      </c>
      <c r="G79" s="817">
        <v>4.1076765708949443</v>
      </c>
      <c r="H79" s="817">
        <v>4.0843632615476313</v>
      </c>
      <c r="I79" s="817">
        <v>4.0641240116935151</v>
      </c>
      <c r="J79" s="817">
        <v>4.1834657657945726</v>
      </c>
      <c r="K79" s="817">
        <v>3.997779807479334</v>
      </c>
      <c r="L79" s="817">
        <v>4.0575262811292534</v>
      </c>
      <c r="M79" s="817">
        <v>4.121128338691161</v>
      </c>
      <c r="N79" s="817">
        <v>4.1901248525124917</v>
      </c>
      <c r="O79" s="817">
        <v>4.2417305410217701</v>
      </c>
      <c r="P79" s="986">
        <v>4.0672969669055901</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4.9453306547598137</v>
      </c>
      <c r="E81" s="817">
        <v>5.0743445074808697</v>
      </c>
      <c r="F81" s="817">
        <v>5.173617010624338</v>
      </c>
      <c r="G81" s="817">
        <v>5.3801853615914093</v>
      </c>
      <c r="H81" s="817">
        <v>5.4736732535730086</v>
      </c>
      <c r="I81" s="817">
        <v>5.4755003592597005</v>
      </c>
      <c r="J81" s="817">
        <v>5.447906084990934</v>
      </c>
      <c r="K81" s="817">
        <v>5.4132382066302709</v>
      </c>
      <c r="L81" s="817">
        <v>5.4303233813033094</v>
      </c>
      <c r="M81" s="817">
        <v>5.4391719020869687</v>
      </c>
      <c r="N81" s="817">
        <v>5.539703751045578</v>
      </c>
      <c r="O81" s="817">
        <v>5.6049348499886973</v>
      </c>
      <c r="P81" s="986">
        <v>5.6105877011911662</v>
      </c>
    </row>
    <row r="82" spans="1:16" s="125" customFormat="1" ht="22.35" customHeight="1">
      <c r="A82" s="357" t="s">
        <v>431</v>
      </c>
      <c r="B82" s="817">
        <v>0.38212433844962973</v>
      </c>
      <c r="C82" s="817">
        <v>2.6073377150183505</v>
      </c>
      <c r="D82" s="817">
        <v>3.869971809516183</v>
      </c>
      <c r="E82" s="817">
        <v>4.2796191285710918</v>
      </c>
      <c r="F82" s="817">
        <v>4.15106486264611</v>
      </c>
      <c r="G82" s="817">
        <v>4.4228985548555224</v>
      </c>
      <c r="H82" s="817">
        <v>4.3602736535929694</v>
      </c>
      <c r="I82" s="817">
        <v>4.3676354249913434</v>
      </c>
      <c r="J82" s="817">
        <v>4.4593962941539163</v>
      </c>
      <c r="K82" s="817">
        <v>4.4481221307063183</v>
      </c>
      <c r="L82" s="817">
        <v>4.485667914046668</v>
      </c>
      <c r="M82" s="817">
        <v>4.7023142187486693</v>
      </c>
      <c r="N82" s="817">
        <v>4.7382807411273857</v>
      </c>
      <c r="O82" s="817">
        <v>4.6893600578046817</v>
      </c>
      <c r="P82" s="986">
        <v>4.5065054250954777</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4.769144035243813</v>
      </c>
      <c r="E84" s="818">
        <v>4.8545570964421501</v>
      </c>
      <c r="F84" s="818">
        <v>4.9943594324920033</v>
      </c>
      <c r="G84" s="818">
        <v>5.3884967894836562</v>
      </c>
      <c r="H84" s="818">
        <v>5.4266852840720539</v>
      </c>
      <c r="I84" s="818">
        <v>5.4513729579322661</v>
      </c>
      <c r="J84" s="818">
        <v>5.5159300538597247</v>
      </c>
      <c r="K84" s="818">
        <v>5.5366578698177022</v>
      </c>
      <c r="L84" s="818">
        <v>5.5894498535495352</v>
      </c>
      <c r="M84" s="818">
        <v>5.4102974795758625</v>
      </c>
      <c r="N84" s="818">
        <v>5.4848981941520627</v>
      </c>
      <c r="O84" s="818">
        <v>5.5786365948172021</v>
      </c>
      <c r="P84" s="988">
        <v>5.6251872666510607</v>
      </c>
    </row>
    <row r="85" spans="1:16" s="125" customFormat="1" ht="22.35" customHeight="1">
      <c r="A85" s="357" t="s">
        <v>431</v>
      </c>
      <c r="B85" s="818">
        <v>0.42874161277794642</v>
      </c>
      <c r="C85" s="818">
        <v>1.9618057741372317</v>
      </c>
      <c r="D85" s="818">
        <v>3.5513048906980926</v>
      </c>
      <c r="E85" s="818">
        <v>3.6298570463272943</v>
      </c>
      <c r="F85" s="818">
        <v>3.8782106315259055</v>
      </c>
      <c r="G85" s="818">
        <v>4.3433858251163304</v>
      </c>
      <c r="H85" s="818">
        <v>4.4013521392467103</v>
      </c>
      <c r="I85" s="818">
        <v>4.4133959819491064</v>
      </c>
      <c r="J85" s="818">
        <v>4.4160251620998068</v>
      </c>
      <c r="K85" s="818">
        <v>4.4791783894046757</v>
      </c>
      <c r="L85" s="818">
        <v>4.3619760995835692</v>
      </c>
      <c r="M85" s="818">
        <v>4.3126362760670416</v>
      </c>
      <c r="N85" s="818">
        <v>4.3680073256694367</v>
      </c>
      <c r="O85" s="818">
        <v>4.6479625557030353</v>
      </c>
      <c r="P85" s="988">
        <v>4.671489873528091</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4.8901398644491989</v>
      </c>
      <c r="E87" s="818">
        <v>4.9526684474321865</v>
      </c>
      <c r="F87" s="818">
        <v>5.1148963862098489</v>
      </c>
      <c r="G87" s="818">
        <v>5.255956561623595</v>
      </c>
      <c r="H87" s="818">
        <v>5.2639913595227563</v>
      </c>
      <c r="I87" s="818">
        <v>5.2608977022522394</v>
      </c>
      <c r="J87" s="818">
        <v>5.3253678228992278</v>
      </c>
      <c r="K87" s="818">
        <v>5.3120144902239232</v>
      </c>
      <c r="L87" s="818">
        <v>5.3447386249228392</v>
      </c>
      <c r="M87" s="818">
        <v>5.3512385133057352</v>
      </c>
      <c r="N87" s="818">
        <v>5.3985481905495165</v>
      </c>
      <c r="O87" s="818">
        <v>5.4454797502805317</v>
      </c>
      <c r="P87" s="988">
        <v>5.4723804187204941</v>
      </c>
    </row>
    <row r="88" spans="1:16" s="125" customFormat="1" ht="22.35" customHeight="1" thickBot="1">
      <c r="A88" s="359" t="s">
        <v>431</v>
      </c>
      <c r="B88" s="819">
        <v>0.69769931081246028</v>
      </c>
      <c r="C88" s="819">
        <v>2.3061939062376235</v>
      </c>
      <c r="D88" s="819">
        <v>2.9821134380295744</v>
      </c>
      <c r="E88" s="819">
        <v>3.1174165567085272</v>
      </c>
      <c r="F88" s="819">
        <v>3.268111715519558</v>
      </c>
      <c r="G88" s="819">
        <v>3.7270994093329715</v>
      </c>
      <c r="H88" s="819">
        <v>3.2102831258567095</v>
      </c>
      <c r="I88" s="819">
        <v>3.1481912882636482</v>
      </c>
      <c r="J88" s="819">
        <v>3.2233471936793596</v>
      </c>
      <c r="K88" s="819">
        <v>3.0817840336281743</v>
      </c>
      <c r="L88" s="819">
        <v>3.1924262893135262</v>
      </c>
      <c r="M88" s="819">
        <v>3.2379041294422417</v>
      </c>
      <c r="N88" s="819">
        <v>3.3154400940855457</v>
      </c>
      <c r="O88" s="819">
        <v>3.3329624014276265</v>
      </c>
      <c r="P88" s="989">
        <v>3.4077919167097463</v>
      </c>
    </row>
    <row r="89" spans="1:16" ht="75" customHeight="1">
      <c r="A89" s="1317" t="s">
        <v>796</v>
      </c>
      <c r="B89" s="1318"/>
      <c r="C89" s="1318"/>
      <c r="D89" s="1318"/>
      <c r="E89" s="1318"/>
      <c r="F89" s="1318"/>
      <c r="G89" s="1318"/>
      <c r="H89" s="1318"/>
      <c r="I89" s="1318"/>
      <c r="J89" s="1318"/>
      <c r="K89" s="1318"/>
      <c r="L89" s="1318"/>
      <c r="M89" s="1318"/>
      <c r="N89" s="1318"/>
      <c r="O89" s="1318"/>
      <c r="P89" s="1319"/>
    </row>
    <row r="90" spans="1:16" ht="25.15" customHeight="1">
      <c r="A90" s="1363" t="s">
        <v>419</v>
      </c>
      <c r="B90" s="1327">
        <v>2021</v>
      </c>
      <c r="C90" s="1327">
        <v>2022</v>
      </c>
      <c r="D90" s="1327">
        <v>2023</v>
      </c>
      <c r="E90" s="1327"/>
      <c r="F90" s="1327"/>
      <c r="G90" s="1327"/>
      <c r="H90" s="1327"/>
      <c r="I90" s="1327"/>
      <c r="J90" s="1327"/>
      <c r="K90" s="1327"/>
      <c r="L90" s="1327">
        <v>2024</v>
      </c>
      <c r="M90" s="1327"/>
      <c r="N90" s="1327"/>
      <c r="O90" s="1327"/>
      <c r="P90" s="1335"/>
    </row>
    <row r="91" spans="1:16" s="1" customFormat="1" ht="25.15" customHeight="1">
      <c r="A91" s="1363"/>
      <c r="B91" s="1328"/>
      <c r="C91" s="1327"/>
      <c r="D91" s="802" t="s">
        <v>7</v>
      </c>
      <c r="E91" s="802" t="s">
        <v>13</v>
      </c>
      <c r="F91" s="802" t="s">
        <v>14</v>
      </c>
      <c r="G91" s="802" t="s">
        <v>15</v>
      </c>
      <c r="H91" s="802" t="s">
        <v>0</v>
      </c>
      <c r="I91" s="802" t="s">
        <v>1</v>
      </c>
      <c r="J91" s="802" t="s">
        <v>2</v>
      </c>
      <c r="K91" s="802" t="s">
        <v>3</v>
      </c>
      <c r="L91" s="802" t="s">
        <v>4</v>
      </c>
      <c r="M91" s="802" t="s">
        <v>5</v>
      </c>
      <c r="N91" s="802" t="s">
        <v>6</v>
      </c>
      <c r="O91" s="802" t="s">
        <v>267</v>
      </c>
      <c r="P91" s="820" t="s">
        <v>7</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2.0291940886064186</v>
      </c>
      <c r="E93" s="816">
        <v>2.0133281007421235</v>
      </c>
      <c r="F93" s="816">
        <v>2.0462073541174748</v>
      </c>
      <c r="G93" s="816">
        <v>2.1905209585015317</v>
      </c>
      <c r="H93" s="816">
        <v>2.0889178705270597</v>
      </c>
      <c r="I93" s="816">
        <v>2.1257693820941408</v>
      </c>
      <c r="J93" s="816">
        <v>2.1169394364913052</v>
      </c>
      <c r="K93" s="816">
        <v>2.1462506254130789</v>
      </c>
      <c r="L93" s="816">
        <v>2.1938508460757675</v>
      </c>
      <c r="M93" s="816">
        <v>2.2455496048906332</v>
      </c>
      <c r="N93" s="816">
        <v>2.2779428541848681</v>
      </c>
      <c r="O93" s="816">
        <v>2.3175401477214099</v>
      </c>
      <c r="P93" s="984">
        <v>2.3482998334240555</v>
      </c>
    </row>
    <row r="94" spans="1:16" s="125" customFormat="1" ht="22.35" customHeight="1">
      <c r="A94" s="357" t="s">
        <v>431</v>
      </c>
      <c r="B94" s="816">
        <v>0.15744388170746421</v>
      </c>
      <c r="C94" s="816">
        <v>1.1087661374011042</v>
      </c>
      <c r="D94" s="816">
        <v>1.1761462192156913</v>
      </c>
      <c r="E94" s="816">
        <v>1.3231020367859907</v>
      </c>
      <c r="F94" s="816">
        <v>1.3432385140264043</v>
      </c>
      <c r="G94" s="816">
        <v>1.4743771175646345</v>
      </c>
      <c r="H94" s="816">
        <v>1.5143617769750966</v>
      </c>
      <c r="I94" s="816">
        <v>1.6104831179200179</v>
      </c>
      <c r="J94" s="816">
        <v>1.4861462036759929</v>
      </c>
      <c r="K94" s="816">
        <v>1.4323527810120056</v>
      </c>
      <c r="L94" s="816">
        <v>1.9846701254910313</v>
      </c>
      <c r="M94" s="816">
        <v>1.5655417761826473</v>
      </c>
      <c r="N94" s="816">
        <v>2.2718048039732293</v>
      </c>
      <c r="O94" s="816">
        <v>2.3842393467473841</v>
      </c>
      <c r="P94" s="984">
        <v>2.3073827402374052</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0.39399827378457686</v>
      </c>
      <c r="E96" s="816">
        <v>0.40268198780229092</v>
      </c>
      <c r="F96" s="816">
        <v>0.4062941655451815</v>
      </c>
      <c r="G96" s="816">
        <v>0.40781697715142334</v>
      </c>
      <c r="H96" s="816">
        <v>0.41359232783024302</v>
      </c>
      <c r="I96" s="816">
        <v>0.40870182996563414</v>
      </c>
      <c r="J96" s="816">
        <v>0.40485777231781211</v>
      </c>
      <c r="K96" s="816">
        <v>0.40164120445530221</v>
      </c>
      <c r="L96" s="816">
        <v>0.40289047327751254</v>
      </c>
      <c r="M96" s="816">
        <v>0.40967099921557337</v>
      </c>
      <c r="N96" s="816">
        <v>0.40777542003026163</v>
      </c>
      <c r="O96" s="816">
        <v>0.40764179037380016</v>
      </c>
      <c r="P96" s="984">
        <v>0.41759895096290317</v>
      </c>
    </row>
    <row r="97" spans="1:16" s="125" customFormat="1" ht="22.35" customHeight="1">
      <c r="A97" s="357" t="s">
        <v>431</v>
      </c>
      <c r="B97" s="816">
        <v>0.16924948239803506</v>
      </c>
      <c r="C97" s="816">
        <v>0.23808100564802054</v>
      </c>
      <c r="D97" s="816">
        <v>0.23055995017879991</v>
      </c>
      <c r="E97" s="816">
        <v>0.23301506646335227</v>
      </c>
      <c r="F97" s="816">
        <v>0.23417590296264371</v>
      </c>
      <c r="G97" s="816">
        <v>0.24773646881753636</v>
      </c>
      <c r="H97" s="816">
        <v>0.24419433199159457</v>
      </c>
      <c r="I97" s="816">
        <v>0.24377849519917916</v>
      </c>
      <c r="J97" s="816">
        <v>0.24467515232312997</v>
      </c>
      <c r="K97" s="816">
        <v>0.24531199263529113</v>
      </c>
      <c r="L97" s="816">
        <v>0.24514405090088853</v>
      </c>
      <c r="M97" s="816">
        <v>0.24377597464631071</v>
      </c>
      <c r="N97" s="816">
        <v>0.24487670354217336</v>
      </c>
      <c r="O97" s="816">
        <v>0.24597224441269414</v>
      </c>
      <c r="P97" s="984">
        <v>0.24611015209419729</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3.6576535977028808</v>
      </c>
      <c r="E100" s="817">
        <v>3.6977689118761736</v>
      </c>
      <c r="F100" s="817">
        <v>3.7199210661269819</v>
      </c>
      <c r="G100" s="817">
        <v>3.7912980919860564</v>
      </c>
      <c r="H100" s="817">
        <v>3.8300183954646116</v>
      </c>
      <c r="I100" s="817">
        <v>3.7293875825407796</v>
      </c>
      <c r="J100" s="817">
        <v>3.5827061628997381</v>
      </c>
      <c r="K100" s="817">
        <v>3.671004415265894</v>
      </c>
      <c r="L100" s="817">
        <v>3.6005815163964257</v>
      </c>
      <c r="M100" s="817">
        <v>3.6205831629550715</v>
      </c>
      <c r="N100" s="817">
        <v>3.7414113650951548</v>
      </c>
      <c r="O100" s="817">
        <v>3.8069624071438932</v>
      </c>
      <c r="P100" s="986">
        <v>3.787434727213598</v>
      </c>
    </row>
    <row r="101" spans="1:16" s="125" customFormat="1" ht="22.35" customHeight="1">
      <c r="A101" s="357" t="s">
        <v>431</v>
      </c>
      <c r="B101" s="817">
        <v>0.27269360882165766</v>
      </c>
      <c r="C101" s="817">
        <v>2.51711551704738</v>
      </c>
      <c r="D101" s="817">
        <v>2.8994414451386992</v>
      </c>
      <c r="E101" s="817">
        <v>3.0239648064980069</v>
      </c>
      <c r="F101" s="817">
        <v>3.4410610210811829</v>
      </c>
      <c r="G101" s="817">
        <v>3.3420501379002583</v>
      </c>
      <c r="H101" s="817">
        <v>3.6251280377334978</v>
      </c>
      <c r="I101" s="817">
        <v>3.5112566243451586</v>
      </c>
      <c r="J101" s="817">
        <v>3.4693285333077641</v>
      </c>
      <c r="K101" s="817">
        <v>3.1902138963346327</v>
      </c>
      <c r="L101" s="817">
        <v>2.9580845557896636</v>
      </c>
      <c r="M101" s="817">
        <v>3.0565608877866763</v>
      </c>
      <c r="N101" s="817">
        <v>3.2872617281433203</v>
      </c>
      <c r="O101" s="817">
        <v>3.4013490925878913</v>
      </c>
      <c r="P101" s="986">
        <v>3.3075263752844872</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4.17624222634283</v>
      </c>
      <c r="E103" s="817">
        <v>4.270494584361801</v>
      </c>
      <c r="F103" s="817">
        <v>4.5446641369147276</v>
      </c>
      <c r="G103" s="817">
        <v>4.8199346590550194</v>
      </c>
      <c r="H103" s="817">
        <v>4.9630296084697356</v>
      </c>
      <c r="I103" s="817">
        <v>4.9799192272605746</v>
      </c>
      <c r="J103" s="817">
        <v>4.9726465036168142</v>
      </c>
      <c r="K103" s="817">
        <v>4.899419596987217</v>
      </c>
      <c r="L103" s="817">
        <v>4.8652421543053155</v>
      </c>
      <c r="M103" s="817">
        <v>4.9425235100852989</v>
      </c>
      <c r="N103" s="817">
        <v>4.9886541556136921</v>
      </c>
      <c r="O103" s="817">
        <v>5.0852266717944845</v>
      </c>
      <c r="P103" s="986">
        <v>5.1764738504532568</v>
      </c>
    </row>
    <row r="104" spans="1:16" s="125" customFormat="1" ht="22.35" customHeight="1">
      <c r="A104" s="357" t="s">
        <v>431</v>
      </c>
      <c r="B104" s="817">
        <v>0.385707356711603</v>
      </c>
      <c r="C104" s="817">
        <v>2.369541821300793</v>
      </c>
      <c r="D104" s="817">
        <v>3.9093311089425873</v>
      </c>
      <c r="E104" s="817">
        <v>3.8953677234784023</v>
      </c>
      <c r="F104" s="817">
        <v>4.1914414493614114</v>
      </c>
      <c r="G104" s="817">
        <v>4.6245882823031907</v>
      </c>
      <c r="H104" s="817">
        <v>4.7131835380812399</v>
      </c>
      <c r="I104" s="817">
        <v>4.6030249165816519</v>
      </c>
      <c r="J104" s="817">
        <v>4.2113290462409143</v>
      </c>
      <c r="K104" s="817">
        <v>4.4354106494694143</v>
      </c>
      <c r="L104" s="817">
        <v>4.5356772794887634</v>
      </c>
      <c r="M104" s="817">
        <v>4.5118486938852307</v>
      </c>
      <c r="N104" s="817">
        <v>4.5329095512972435</v>
      </c>
      <c r="O104" s="817">
        <v>4.2944145399027835</v>
      </c>
      <c r="P104" s="986">
        <v>4.5316583742772814</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4.8048676372983019</v>
      </c>
      <c r="E106" s="818">
        <v>4.9217038705598473</v>
      </c>
      <c r="F106" s="818">
        <v>5.2200753209927413</v>
      </c>
      <c r="G106" s="818">
        <v>5.38139970763807</v>
      </c>
      <c r="H106" s="818">
        <v>5.5450245321702711</v>
      </c>
      <c r="I106" s="818">
        <v>5.6090814340738175</v>
      </c>
      <c r="J106" s="818">
        <v>5.5605512085706188</v>
      </c>
      <c r="K106" s="818">
        <v>5.5158708790402873</v>
      </c>
      <c r="L106" s="818">
        <v>5.5222843004410489</v>
      </c>
      <c r="M106" s="818">
        <v>5.0498748594985994</v>
      </c>
      <c r="N106" s="818">
        <v>4.6521997788452918</v>
      </c>
      <c r="O106" s="818">
        <v>4.6189884195371667</v>
      </c>
      <c r="P106" s="988">
        <v>4.6333417065212226</v>
      </c>
    </row>
    <row r="107" spans="1:16" s="125" customFormat="1" ht="22.35" customHeight="1">
      <c r="A107" s="357" t="s">
        <v>431</v>
      </c>
      <c r="B107" s="818">
        <v>0.53434900363856463</v>
      </c>
      <c r="C107" s="818">
        <v>2.810674645856901</v>
      </c>
      <c r="D107" s="818">
        <v>3.4057066319579756</v>
      </c>
      <c r="E107" s="818">
        <v>3.5153187671134454</v>
      </c>
      <c r="F107" s="818">
        <v>3.5915779151114804</v>
      </c>
      <c r="G107" s="818">
        <v>4.0509553891309142</v>
      </c>
      <c r="H107" s="818">
        <v>4.4176325891920039</v>
      </c>
      <c r="I107" s="818">
        <v>4.4969939302158277</v>
      </c>
      <c r="J107" s="818">
        <v>4.2616116011273739</v>
      </c>
      <c r="K107" s="818">
        <v>4.4139482303404529</v>
      </c>
      <c r="L107" s="818">
        <v>4.2940620461940053</v>
      </c>
      <c r="M107" s="818">
        <v>3.2753915639962674</v>
      </c>
      <c r="N107" s="818">
        <v>4.346306665360383</v>
      </c>
      <c r="O107" s="818">
        <v>4.3299063290202149</v>
      </c>
      <c r="P107" s="988">
        <v>4.3897216148486802</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4.8953662577817934</v>
      </c>
      <c r="E109" s="818">
        <v>4.8382520415767285</v>
      </c>
      <c r="F109" s="818">
        <v>5.0482621080131125</v>
      </c>
      <c r="G109" s="818">
        <v>5.3984141037898032</v>
      </c>
      <c r="H109" s="818">
        <v>5.4351266898717565</v>
      </c>
      <c r="I109" s="818">
        <v>5.4525341614835297</v>
      </c>
      <c r="J109" s="818">
        <v>5.4470500070311543</v>
      </c>
      <c r="K109" s="818">
        <v>5.4945592849631035</v>
      </c>
      <c r="L109" s="818">
        <v>5.5047411997702849</v>
      </c>
      <c r="M109" s="818">
        <v>5.4547811242121806</v>
      </c>
      <c r="N109" s="818">
        <v>5.3964577845572457</v>
      </c>
      <c r="O109" s="818">
        <v>5.3596231061975255</v>
      </c>
      <c r="P109" s="988">
        <v>5.3327759889093942</v>
      </c>
    </row>
    <row r="110" spans="1:16" s="125" customFormat="1" ht="22.35" customHeight="1" thickBot="1">
      <c r="A110" s="359" t="s">
        <v>431</v>
      </c>
      <c r="B110" s="819">
        <v>0.53105285119974976</v>
      </c>
      <c r="C110" s="819">
        <v>1.5514057186578349</v>
      </c>
      <c r="D110" s="819">
        <v>1.6932913252331017</v>
      </c>
      <c r="E110" s="819">
        <v>1.5143466789168891</v>
      </c>
      <c r="F110" s="819">
        <v>1.5307550624479864</v>
      </c>
      <c r="G110" s="819">
        <v>1.4628583509632582</v>
      </c>
      <c r="H110" s="819">
        <v>1.3719279660931036</v>
      </c>
      <c r="I110" s="819">
        <v>1.3733935010050318</v>
      </c>
      <c r="J110" s="819">
        <v>1.3730364483191702</v>
      </c>
      <c r="K110" s="819">
        <v>1.3899974337664218</v>
      </c>
      <c r="L110" s="819">
        <v>1.4029479877562678</v>
      </c>
      <c r="M110" s="819">
        <v>1.3580565558195803</v>
      </c>
      <c r="N110" s="819">
        <v>1.4365147679675891</v>
      </c>
      <c r="O110" s="819">
        <v>1.8647257782895172</v>
      </c>
      <c r="P110" s="989">
        <v>1.8786085964780201</v>
      </c>
    </row>
  </sheetData>
  <mergeCells count="30">
    <mergeCell ref="B90:B91"/>
    <mergeCell ref="C68:C69"/>
    <mergeCell ref="C90:C91"/>
    <mergeCell ref="A89:P89"/>
    <mergeCell ref="A90:A91"/>
    <mergeCell ref="A68:A69"/>
    <mergeCell ref="D90:K90"/>
    <mergeCell ref="L90:P90"/>
    <mergeCell ref="A1:P1"/>
    <mergeCell ref="A2:A3"/>
    <mergeCell ref="B2:B3"/>
    <mergeCell ref="B24:B25"/>
    <mergeCell ref="C2:C3"/>
    <mergeCell ref="A23:P23"/>
    <mergeCell ref="A24:A25"/>
    <mergeCell ref="C24:C25"/>
    <mergeCell ref="D2:K2"/>
    <mergeCell ref="L2:P2"/>
    <mergeCell ref="D24:K24"/>
    <mergeCell ref="L24:P24"/>
    <mergeCell ref="A45:P45"/>
    <mergeCell ref="A67:P67"/>
    <mergeCell ref="A46:A47"/>
    <mergeCell ref="B46:B47"/>
    <mergeCell ref="B68:B69"/>
    <mergeCell ref="C46:C47"/>
    <mergeCell ref="D46:K46"/>
    <mergeCell ref="L46:P46"/>
    <mergeCell ref="D68:K68"/>
    <mergeCell ref="L68:P68"/>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4" sqref="R4"/>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17" t="s">
        <v>816</v>
      </c>
      <c r="B1" s="1318"/>
      <c r="C1" s="1318"/>
      <c r="D1" s="1318"/>
      <c r="E1" s="1318"/>
      <c r="F1" s="1318"/>
      <c r="G1" s="1318"/>
      <c r="H1" s="1318"/>
      <c r="I1" s="1318"/>
      <c r="J1" s="1318"/>
      <c r="K1" s="1318"/>
      <c r="L1" s="1318"/>
      <c r="M1" s="1318"/>
      <c r="N1" s="1318"/>
      <c r="O1" s="1318"/>
      <c r="P1" s="1319"/>
    </row>
    <row r="2" spans="1:22" s="156" customFormat="1" ht="22.35" customHeight="1">
      <c r="A2" s="1364" t="s">
        <v>406</v>
      </c>
      <c r="B2" s="1327">
        <v>2021</v>
      </c>
      <c r="C2" s="1327">
        <v>2022</v>
      </c>
      <c r="D2" s="1327">
        <v>2023</v>
      </c>
      <c r="E2" s="1327"/>
      <c r="F2" s="1327"/>
      <c r="G2" s="1327"/>
      <c r="H2" s="1327"/>
      <c r="I2" s="1327"/>
      <c r="J2" s="1327"/>
      <c r="K2" s="1327"/>
      <c r="L2" s="1327">
        <v>2024</v>
      </c>
      <c r="M2" s="1327"/>
      <c r="N2" s="1327"/>
      <c r="O2" s="1327"/>
      <c r="P2" s="1335"/>
    </row>
    <row r="3" spans="1:22" s="156" customFormat="1" ht="22.35" customHeight="1">
      <c r="A3" s="1364"/>
      <c r="B3" s="1328"/>
      <c r="C3" s="1327"/>
      <c r="D3" s="802" t="s">
        <v>7</v>
      </c>
      <c r="E3" s="802" t="s">
        <v>13</v>
      </c>
      <c r="F3" s="802" t="s">
        <v>14</v>
      </c>
      <c r="G3" s="802" t="s">
        <v>15</v>
      </c>
      <c r="H3" s="802" t="s">
        <v>0</v>
      </c>
      <c r="I3" s="802" t="s">
        <v>1</v>
      </c>
      <c r="J3" s="802" t="s">
        <v>2</v>
      </c>
      <c r="K3" s="802" t="s">
        <v>3</v>
      </c>
      <c r="L3" s="802" t="s">
        <v>4</v>
      </c>
      <c r="M3" s="802" t="s">
        <v>5</v>
      </c>
      <c r="N3" s="802" t="s">
        <v>6</v>
      </c>
      <c r="O3" s="802" t="s">
        <v>267</v>
      </c>
      <c r="P3" s="820" t="s">
        <v>7</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68</v>
      </c>
      <c r="E6" s="307">
        <v>68</v>
      </c>
      <c r="F6" s="307">
        <v>66</v>
      </c>
      <c r="G6" s="307">
        <v>66</v>
      </c>
      <c r="H6" s="307">
        <v>66</v>
      </c>
      <c r="I6" s="307">
        <v>66</v>
      </c>
      <c r="J6" s="307">
        <v>65</v>
      </c>
      <c r="K6" s="307">
        <v>66</v>
      </c>
      <c r="L6" s="307">
        <v>66</v>
      </c>
      <c r="M6" s="307">
        <v>66</v>
      </c>
      <c r="N6" s="307">
        <v>66</v>
      </c>
      <c r="O6" s="307">
        <v>66</v>
      </c>
      <c r="P6" s="328">
        <v>65</v>
      </c>
      <c r="Q6" s="41"/>
      <c r="R6" s="41"/>
      <c r="S6" s="41"/>
    </row>
    <row r="7" spans="1:22">
      <c r="A7" s="168" t="s">
        <v>439</v>
      </c>
      <c r="B7" s="307">
        <v>4989</v>
      </c>
      <c r="C7" s="307">
        <v>4681</v>
      </c>
      <c r="D7" s="307">
        <v>4326</v>
      </c>
      <c r="E7" s="307">
        <v>4247</v>
      </c>
      <c r="F7" s="307">
        <v>3888</v>
      </c>
      <c r="G7" s="307">
        <v>3835</v>
      </c>
      <c r="H7" s="307">
        <v>3884</v>
      </c>
      <c r="I7" s="307">
        <v>3885</v>
      </c>
      <c r="J7" s="307">
        <v>3592</v>
      </c>
      <c r="K7" s="307">
        <v>3758</v>
      </c>
      <c r="L7" s="307">
        <v>3719</v>
      </c>
      <c r="M7" s="307">
        <v>3762</v>
      </c>
      <c r="N7" s="307">
        <v>3766</v>
      </c>
      <c r="O7" s="307">
        <v>3740</v>
      </c>
      <c r="P7" s="328">
        <v>3735</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20</v>
      </c>
      <c r="E10" s="307">
        <v>20</v>
      </c>
      <c r="F10" s="307">
        <v>22</v>
      </c>
      <c r="G10" s="307">
        <v>22</v>
      </c>
      <c r="H10" s="307">
        <v>22</v>
      </c>
      <c r="I10" s="307">
        <v>23</v>
      </c>
      <c r="J10" s="307">
        <v>24</v>
      </c>
      <c r="K10" s="307">
        <v>23</v>
      </c>
      <c r="L10" s="307">
        <v>23</v>
      </c>
      <c r="M10" s="307">
        <v>23</v>
      </c>
      <c r="N10" s="307">
        <v>23</v>
      </c>
      <c r="O10" s="307">
        <v>23</v>
      </c>
      <c r="P10" s="328">
        <v>23</v>
      </c>
      <c r="Q10" s="41"/>
      <c r="R10" s="41"/>
      <c r="S10" s="41"/>
    </row>
    <row r="11" spans="1:22">
      <c r="A11" s="168" t="s">
        <v>439</v>
      </c>
      <c r="B11" s="307">
        <v>3275</v>
      </c>
      <c r="C11" s="307">
        <v>2312</v>
      </c>
      <c r="D11" s="307">
        <v>2448</v>
      </c>
      <c r="E11" s="307">
        <v>2448</v>
      </c>
      <c r="F11" s="307">
        <v>2793</v>
      </c>
      <c r="G11" s="307">
        <v>2871</v>
      </c>
      <c r="H11" s="307">
        <v>2699</v>
      </c>
      <c r="I11" s="307">
        <v>2825</v>
      </c>
      <c r="J11" s="307">
        <v>3117</v>
      </c>
      <c r="K11" s="307">
        <v>2946</v>
      </c>
      <c r="L11" s="307">
        <v>2945</v>
      </c>
      <c r="M11" s="307">
        <v>2942</v>
      </c>
      <c r="N11" s="307">
        <v>2960</v>
      </c>
      <c r="O11" s="307">
        <v>2891</v>
      </c>
      <c r="P11" s="328">
        <v>2889</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13</v>
      </c>
      <c r="F14" s="307">
        <v>13</v>
      </c>
      <c r="G14" s="307">
        <v>13</v>
      </c>
      <c r="H14" s="307">
        <v>14</v>
      </c>
      <c r="I14" s="307">
        <v>13</v>
      </c>
      <c r="J14" s="307">
        <v>13</v>
      </c>
      <c r="K14" s="307">
        <v>13</v>
      </c>
      <c r="L14" s="307">
        <v>13</v>
      </c>
      <c r="M14" s="307">
        <v>13</v>
      </c>
      <c r="N14" s="307">
        <v>13</v>
      </c>
      <c r="O14" s="307">
        <v>13</v>
      </c>
      <c r="P14" s="328">
        <v>13</v>
      </c>
    </row>
    <row r="15" spans="1:22">
      <c r="A15" s="168" t="s">
        <v>439</v>
      </c>
      <c r="B15" s="307">
        <v>8916</v>
      </c>
      <c r="C15" s="307">
        <v>4841</v>
      </c>
      <c r="D15" s="307">
        <v>4659</v>
      </c>
      <c r="E15" s="307">
        <v>4650</v>
      </c>
      <c r="F15" s="307">
        <v>4656</v>
      </c>
      <c r="G15" s="307">
        <v>4654</v>
      </c>
      <c r="H15" s="307">
        <v>4786</v>
      </c>
      <c r="I15" s="307">
        <v>4643</v>
      </c>
      <c r="J15" s="307">
        <v>4620</v>
      </c>
      <c r="K15" s="307">
        <v>4604</v>
      </c>
      <c r="L15" s="307">
        <v>4585</v>
      </c>
      <c r="M15" s="307">
        <v>4578</v>
      </c>
      <c r="N15" s="307">
        <v>4645</v>
      </c>
      <c r="O15" s="307">
        <v>4572</v>
      </c>
      <c r="P15" s="328">
        <v>4564</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13026</v>
      </c>
      <c r="E19" s="307">
        <v>12979</v>
      </c>
      <c r="F19" s="307">
        <v>12943</v>
      </c>
      <c r="G19" s="307">
        <v>12916</v>
      </c>
      <c r="H19" s="307">
        <v>12917</v>
      </c>
      <c r="I19" s="307">
        <v>12915</v>
      </c>
      <c r="J19" s="307">
        <v>12914</v>
      </c>
      <c r="K19" s="307">
        <v>12901</v>
      </c>
      <c r="L19" s="307">
        <v>12901</v>
      </c>
      <c r="M19" s="307">
        <v>12888</v>
      </c>
      <c r="N19" s="307">
        <v>12897</v>
      </c>
      <c r="O19" s="307">
        <v>12769</v>
      </c>
      <c r="P19" s="328">
        <v>12747</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105</v>
      </c>
      <c r="G22" s="822">
        <v>105</v>
      </c>
      <c r="H22" s="822">
        <v>106</v>
      </c>
      <c r="I22" s="822">
        <v>106</v>
      </c>
      <c r="J22" s="822">
        <v>106</v>
      </c>
      <c r="K22" s="822">
        <v>106</v>
      </c>
      <c r="L22" s="822">
        <v>106</v>
      </c>
      <c r="M22" s="822">
        <v>106</v>
      </c>
      <c r="N22" s="822">
        <v>106</v>
      </c>
      <c r="O22" s="822">
        <v>106</v>
      </c>
      <c r="P22" s="993">
        <v>105</v>
      </c>
      <c r="Q22" s="41"/>
    </row>
    <row r="23" spans="1:17" ht="15.75" thickBot="1">
      <c r="A23" s="361" t="s">
        <v>439</v>
      </c>
      <c r="B23" s="823">
        <v>32366</v>
      </c>
      <c r="C23" s="823">
        <v>25377</v>
      </c>
      <c r="D23" s="823">
        <v>24459</v>
      </c>
      <c r="E23" s="823">
        <v>24324</v>
      </c>
      <c r="F23" s="823">
        <v>24280</v>
      </c>
      <c r="G23" s="823">
        <v>24276</v>
      </c>
      <c r="H23" s="823">
        <v>24286</v>
      </c>
      <c r="I23" s="823">
        <v>24268</v>
      </c>
      <c r="J23" s="823">
        <v>24243</v>
      </c>
      <c r="K23" s="823">
        <v>24209</v>
      </c>
      <c r="L23" s="823">
        <v>24150</v>
      </c>
      <c r="M23" s="823">
        <v>24170</v>
      </c>
      <c r="N23" s="823">
        <v>24268</v>
      </c>
      <c r="O23" s="823">
        <v>23972</v>
      </c>
      <c r="P23" s="994">
        <v>23935</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23935</v>
      </c>
    </row>
  </sheetData>
  <mergeCells count="6">
    <mergeCell ref="A1:P1"/>
    <mergeCell ref="A2:A3"/>
    <mergeCell ref="B2:B3"/>
    <mergeCell ref="C2:C3"/>
    <mergeCell ref="D2:K2"/>
    <mergeCell ref="L2:P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B247" zoomScale="82" zoomScaleNormal="100" zoomScaleSheetLayoutView="70" zoomScalePageLayoutView="85" workbookViewId="0">
      <selection activeCell="S266" sqref="S266"/>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75" t="s">
        <v>284</v>
      </c>
      <c r="B1" s="1376"/>
      <c r="C1" s="1376"/>
      <c r="D1" s="1376"/>
      <c r="E1" s="1376"/>
      <c r="F1" s="1376"/>
      <c r="G1" s="1376"/>
      <c r="H1" s="1376"/>
      <c r="I1" s="1376"/>
      <c r="J1" s="1376"/>
      <c r="K1" s="1376"/>
      <c r="L1" s="1376"/>
      <c r="M1" s="1376"/>
      <c r="N1" s="1376"/>
      <c r="O1" s="1376"/>
      <c r="P1" s="1376"/>
      <c r="Q1" s="1376"/>
      <c r="R1" s="1376"/>
      <c r="S1" s="1377"/>
    </row>
    <row r="2" spans="1:23" s="252" customFormat="1" ht="22.35" customHeight="1">
      <c r="A2" s="1332" t="s">
        <v>419</v>
      </c>
      <c r="B2" s="1333"/>
      <c r="C2" s="1371" t="s">
        <v>277</v>
      </c>
      <c r="D2" s="1371" t="s">
        <v>842</v>
      </c>
      <c r="E2" s="1365">
        <v>2021</v>
      </c>
      <c r="F2" s="1365">
        <v>2022</v>
      </c>
      <c r="G2" s="1365">
        <v>2023</v>
      </c>
      <c r="H2" s="1365"/>
      <c r="I2" s="1365"/>
      <c r="J2" s="1365"/>
      <c r="K2" s="1365"/>
      <c r="L2" s="1365"/>
      <c r="M2" s="1365"/>
      <c r="N2" s="1365"/>
      <c r="O2" s="1365">
        <v>2024</v>
      </c>
      <c r="P2" s="1365"/>
      <c r="Q2" s="1365"/>
      <c r="R2" s="1365"/>
      <c r="S2" s="1366"/>
    </row>
    <row r="3" spans="1:23" s="252" customFormat="1" ht="22.35" customHeight="1">
      <c r="A3" s="1332"/>
      <c r="B3" s="1333"/>
      <c r="C3" s="1371"/>
      <c r="D3" s="1378"/>
      <c r="E3" s="1368"/>
      <c r="F3" s="1365"/>
      <c r="G3" s="1095" t="s">
        <v>7</v>
      </c>
      <c r="H3" s="786" t="s">
        <v>13</v>
      </c>
      <c r="I3" s="786" t="s">
        <v>14</v>
      </c>
      <c r="J3" s="786" t="s">
        <v>15</v>
      </c>
      <c r="K3" s="786" t="s">
        <v>0</v>
      </c>
      <c r="L3" s="786" t="s">
        <v>1</v>
      </c>
      <c r="M3" s="896" t="s">
        <v>2</v>
      </c>
      <c r="N3" s="896" t="s">
        <v>3</v>
      </c>
      <c r="O3" s="896" t="s">
        <v>4</v>
      </c>
      <c r="P3" s="896" t="s">
        <v>5</v>
      </c>
      <c r="Q3" s="896" t="s">
        <v>6</v>
      </c>
      <c r="R3" s="896" t="s">
        <v>267</v>
      </c>
      <c r="S3" s="945" t="s">
        <v>7</v>
      </c>
      <c r="V3" s="368"/>
    </row>
    <row r="4" spans="1:23" ht="12" customHeight="1">
      <c r="A4" s="1322" t="s">
        <v>307</v>
      </c>
      <c r="B4" s="1323"/>
      <c r="G4" s="1108"/>
      <c r="S4" s="369"/>
      <c r="T4" s="53"/>
      <c r="U4" s="53"/>
      <c r="V4" s="53"/>
    </row>
    <row r="5" spans="1:23" ht="12" customHeight="1">
      <c r="A5" s="362" t="s">
        <v>8</v>
      </c>
      <c r="B5" s="1131" t="s">
        <v>314</v>
      </c>
      <c r="C5" s="34">
        <v>5358011.5341550298</v>
      </c>
      <c r="D5" s="34">
        <v>5547617.5471741902</v>
      </c>
      <c r="E5" s="34">
        <v>5820636.3546531498</v>
      </c>
      <c r="F5" s="34">
        <v>6497620.1135026403</v>
      </c>
      <c r="G5" s="60">
        <v>6907547.4062877502</v>
      </c>
      <c r="H5" s="34">
        <v>6975423.2497674804</v>
      </c>
      <c r="I5" s="34">
        <v>7038546.6860895399</v>
      </c>
      <c r="J5" s="34">
        <v>7186935.4605452204</v>
      </c>
      <c r="K5" s="34">
        <v>7150425.5744233401</v>
      </c>
      <c r="L5" s="34">
        <v>7188332.7615558896</v>
      </c>
      <c r="M5" s="34">
        <v>7336879.8335666098</v>
      </c>
      <c r="N5" s="34">
        <v>7398760.3505373504</v>
      </c>
      <c r="O5" s="34">
        <v>7460641.2697791299</v>
      </c>
      <c r="P5" s="34">
        <v>7567757.3711601999</v>
      </c>
      <c r="Q5" s="34">
        <v>7602991.3060616301</v>
      </c>
      <c r="R5" s="34">
        <v>7596921.2779634204</v>
      </c>
      <c r="S5" s="370">
        <v>7673175.2778995596</v>
      </c>
      <c r="T5" s="53"/>
      <c r="U5" s="23"/>
      <c r="V5" s="23"/>
      <c r="W5" s="53"/>
    </row>
    <row r="6" spans="1:23" ht="12" customHeight="1">
      <c r="A6" s="362"/>
      <c r="B6" s="1130" t="s">
        <v>315</v>
      </c>
      <c r="C6" s="34">
        <v>5294881.8791762004</v>
      </c>
      <c r="D6" s="34">
        <v>5481559.81587613</v>
      </c>
      <c r="E6" s="34">
        <v>5768585.4532434102</v>
      </c>
      <c r="F6" s="34">
        <v>6423563.5733401403</v>
      </c>
      <c r="G6" s="60">
        <v>6837296.2200953802</v>
      </c>
      <c r="H6" s="34">
        <v>6902982.9411057001</v>
      </c>
      <c r="I6" s="34">
        <v>6965899.17461426</v>
      </c>
      <c r="J6" s="34">
        <v>7090243.3965132898</v>
      </c>
      <c r="K6" s="34">
        <v>7057558.2799588796</v>
      </c>
      <c r="L6" s="34">
        <v>7094514.1250502001</v>
      </c>
      <c r="M6" s="34">
        <v>7244637.0354833798</v>
      </c>
      <c r="N6" s="34">
        <v>7310683.1457921704</v>
      </c>
      <c r="O6" s="34">
        <v>7376114.2362962104</v>
      </c>
      <c r="P6" s="34">
        <v>7478404.3387475703</v>
      </c>
      <c r="Q6" s="34">
        <v>7514618.0423877398</v>
      </c>
      <c r="R6" s="34">
        <v>7507703.73316296</v>
      </c>
      <c r="S6" s="370">
        <v>7579249.9572821204</v>
      </c>
      <c r="T6" s="53"/>
      <c r="U6" s="53"/>
      <c r="V6" s="148"/>
    </row>
    <row r="7" spans="1:23" ht="12" customHeight="1">
      <c r="A7" s="362"/>
      <c r="B7" s="1131" t="s">
        <v>316</v>
      </c>
      <c r="C7" s="34">
        <v>4494415.7040362796</v>
      </c>
      <c r="D7" s="34">
        <v>4723761.4999238998</v>
      </c>
      <c r="E7" s="34">
        <v>4955702.5914425701</v>
      </c>
      <c r="F7" s="34">
        <v>5475408.77016313</v>
      </c>
      <c r="G7" s="60">
        <v>5862323.3672526497</v>
      </c>
      <c r="H7" s="34">
        <v>5887746.8528215801</v>
      </c>
      <c r="I7" s="34">
        <v>5962973.2961710701</v>
      </c>
      <c r="J7" s="34">
        <v>6082639.8045063699</v>
      </c>
      <c r="K7" s="34">
        <v>6038235.9425776703</v>
      </c>
      <c r="L7" s="34">
        <v>6087080.8903515097</v>
      </c>
      <c r="M7" s="34">
        <v>6181036.2820068104</v>
      </c>
      <c r="N7" s="34">
        <v>6206708.8554938603</v>
      </c>
      <c r="O7" s="34">
        <v>6254871.2376079801</v>
      </c>
      <c r="P7" s="34">
        <v>6339927.3044572696</v>
      </c>
      <c r="Q7" s="34">
        <v>6375562.5346013298</v>
      </c>
      <c r="R7" s="34">
        <v>6434305.4443844901</v>
      </c>
      <c r="S7" s="370">
        <v>6520520.4220620496</v>
      </c>
      <c r="T7" s="53"/>
      <c r="U7" s="53"/>
      <c r="V7" s="148"/>
    </row>
    <row r="8" spans="1:23" ht="12" customHeight="1">
      <c r="A8" s="362"/>
      <c r="B8" s="1131" t="s">
        <v>445</v>
      </c>
      <c r="C8" s="34">
        <v>800466.17513991997</v>
      </c>
      <c r="D8" s="34">
        <v>757798.31595223199</v>
      </c>
      <c r="E8" s="34">
        <v>812882.86180083698</v>
      </c>
      <c r="F8" s="34">
        <v>948154.80317700701</v>
      </c>
      <c r="G8" s="60">
        <v>974972.85284272803</v>
      </c>
      <c r="H8" s="34">
        <v>1015236.08828412</v>
      </c>
      <c r="I8" s="34">
        <v>1002925.87844318</v>
      </c>
      <c r="J8" s="34">
        <v>1007603.59200693</v>
      </c>
      <c r="K8" s="34">
        <v>1019322.3373812001</v>
      </c>
      <c r="L8" s="34">
        <v>1007433.23469869</v>
      </c>
      <c r="M8" s="34">
        <v>1063600.7534765699</v>
      </c>
      <c r="N8" s="34">
        <v>1103974.2902983101</v>
      </c>
      <c r="O8" s="34">
        <v>1121242.9986882301</v>
      </c>
      <c r="P8" s="34">
        <v>1138477.0342903</v>
      </c>
      <c r="Q8" s="34">
        <v>1139055.5077864099</v>
      </c>
      <c r="R8" s="34">
        <v>1073398.2887784699</v>
      </c>
      <c r="S8" s="370">
        <v>1058729.53522007</v>
      </c>
      <c r="T8" s="53"/>
      <c r="U8" s="53"/>
      <c r="V8" s="148"/>
    </row>
    <row r="9" spans="1:23" ht="12" customHeight="1">
      <c r="A9" s="362"/>
      <c r="B9" s="1130" t="s">
        <v>317</v>
      </c>
      <c r="C9" s="34">
        <v>63129.654978837003</v>
      </c>
      <c r="D9" s="34">
        <v>66057.731298054001</v>
      </c>
      <c r="E9" s="34">
        <v>52050.901409737002</v>
      </c>
      <c r="F9" s="34">
        <v>74056.540162502002</v>
      </c>
      <c r="G9" s="60">
        <v>70251.186192376001</v>
      </c>
      <c r="H9" s="34">
        <v>72440.308661777002</v>
      </c>
      <c r="I9" s="34">
        <v>72647.511475285995</v>
      </c>
      <c r="J9" s="34">
        <v>96692.064031928006</v>
      </c>
      <c r="K9" s="34">
        <v>92867.294464464998</v>
      </c>
      <c r="L9" s="34">
        <v>93818.636505689006</v>
      </c>
      <c r="M9" s="34">
        <v>92242.798083230999</v>
      </c>
      <c r="N9" s="34">
        <v>88077.204745184004</v>
      </c>
      <c r="O9" s="34">
        <v>84527.03348292</v>
      </c>
      <c r="P9" s="34">
        <v>89353.032412628003</v>
      </c>
      <c r="Q9" s="34">
        <v>88373.263673887006</v>
      </c>
      <c r="R9" s="34">
        <v>89217.544800460004</v>
      </c>
      <c r="S9" s="370">
        <v>93925.320617443998</v>
      </c>
      <c r="T9" s="53"/>
      <c r="U9" s="53"/>
      <c r="V9" s="53"/>
    </row>
    <row r="10" spans="1:23" ht="12" customHeight="1">
      <c r="A10" s="362"/>
      <c r="B10" s="1131" t="s">
        <v>316</v>
      </c>
      <c r="C10" s="34">
        <v>41290.96795898</v>
      </c>
      <c r="D10" s="34">
        <v>52401.002453456997</v>
      </c>
      <c r="E10" s="34">
        <v>41607.574326957998</v>
      </c>
      <c r="F10" s="34">
        <v>57685.154163714004</v>
      </c>
      <c r="G10" s="60">
        <v>51157.588465098997</v>
      </c>
      <c r="H10" s="34">
        <v>51776.864861132002</v>
      </c>
      <c r="I10" s="34">
        <v>50821.222782832003</v>
      </c>
      <c r="J10" s="34">
        <v>65331.819650046004</v>
      </c>
      <c r="K10" s="34">
        <v>64107.691227222997</v>
      </c>
      <c r="L10" s="34">
        <v>63604.690270858002</v>
      </c>
      <c r="M10" s="34">
        <v>62642.194312892003</v>
      </c>
      <c r="N10" s="34">
        <v>61123.937933481997</v>
      </c>
      <c r="O10" s="34">
        <v>58607.541675223001</v>
      </c>
      <c r="P10" s="34">
        <v>57069.277103344</v>
      </c>
      <c r="Q10" s="34">
        <v>56417.924064881998</v>
      </c>
      <c r="R10" s="34">
        <v>56682.810857277997</v>
      </c>
      <c r="S10" s="370">
        <v>56152.761220728004</v>
      </c>
      <c r="T10" s="53"/>
      <c r="U10" s="53"/>
      <c r="V10" s="53"/>
    </row>
    <row r="11" spans="1:23" ht="12" customHeight="1">
      <c r="A11" s="362"/>
      <c r="B11" s="1131" t="s">
        <v>445</v>
      </c>
      <c r="C11" s="34">
        <v>21838.687019857</v>
      </c>
      <c r="D11" s="34">
        <v>13656.728844597001</v>
      </c>
      <c r="E11" s="34">
        <v>10443.327082779</v>
      </c>
      <c r="F11" s="34">
        <v>16371.385998788001</v>
      </c>
      <c r="G11" s="60">
        <v>19093.597727277</v>
      </c>
      <c r="H11" s="34">
        <v>20663.443800645</v>
      </c>
      <c r="I11" s="34">
        <v>21826.288692454</v>
      </c>
      <c r="J11" s="34">
        <v>31360.244381881999</v>
      </c>
      <c r="K11" s="34">
        <v>28759.603237242001</v>
      </c>
      <c r="L11" s="34">
        <v>30213.946234831001</v>
      </c>
      <c r="M11" s="34">
        <v>29600.603770338999</v>
      </c>
      <c r="N11" s="34">
        <v>26953.266811702</v>
      </c>
      <c r="O11" s="34">
        <v>25919.491807696999</v>
      </c>
      <c r="P11" s="34">
        <v>32283.755309283999</v>
      </c>
      <c r="Q11" s="34">
        <v>31955.339609005001</v>
      </c>
      <c r="R11" s="34">
        <v>32534.733943182</v>
      </c>
      <c r="S11" s="370">
        <v>37772.559396716002</v>
      </c>
      <c r="T11" s="53"/>
      <c r="U11" s="53"/>
      <c r="V11" s="53"/>
    </row>
    <row r="12" spans="1:23">
      <c r="A12" s="362" t="s">
        <v>9</v>
      </c>
      <c r="B12" s="1131" t="s">
        <v>446</v>
      </c>
      <c r="C12" s="34">
        <v>220989.87761612801</v>
      </c>
      <c r="D12" s="34">
        <v>252800.10449838199</v>
      </c>
      <c r="E12" s="34">
        <v>223134.09621171301</v>
      </c>
      <c r="F12" s="34">
        <v>245441.61604485</v>
      </c>
      <c r="G12" s="60">
        <v>245278.28913765101</v>
      </c>
      <c r="H12" s="34">
        <v>233967.74766883001</v>
      </c>
      <c r="I12" s="34">
        <v>248039.576388338</v>
      </c>
      <c r="J12" s="34">
        <v>258374.737684141</v>
      </c>
      <c r="K12" s="34">
        <v>269217.07789852802</v>
      </c>
      <c r="L12" s="34">
        <v>288630.90933695697</v>
      </c>
      <c r="M12" s="34">
        <v>294873.39357107802</v>
      </c>
      <c r="N12" s="34">
        <v>278392.42342439399</v>
      </c>
      <c r="O12" s="34">
        <v>281344.60799244698</v>
      </c>
      <c r="P12" s="34">
        <v>294564.67523867497</v>
      </c>
      <c r="Q12" s="34">
        <v>259370.98584056599</v>
      </c>
      <c r="R12" s="34">
        <v>270118.194158511</v>
      </c>
      <c r="S12" s="370">
        <v>318734.14667308901</v>
      </c>
      <c r="T12" s="53"/>
      <c r="U12" s="53"/>
      <c r="V12" s="148"/>
    </row>
    <row r="13" spans="1:23" ht="12" customHeight="1">
      <c r="A13" s="362"/>
      <c r="B13" s="1130" t="s">
        <v>333</v>
      </c>
      <c r="C13" s="34">
        <v>86231.839769539001</v>
      </c>
      <c r="D13" s="34">
        <v>123337.91331993901</v>
      </c>
      <c r="E13" s="34">
        <v>122504.129602396</v>
      </c>
      <c r="F13" s="34">
        <v>144977.74208293899</v>
      </c>
      <c r="G13" s="60">
        <v>134547.91173392799</v>
      </c>
      <c r="H13" s="34">
        <v>116031.9871785</v>
      </c>
      <c r="I13" s="34">
        <v>128663.559198808</v>
      </c>
      <c r="J13" s="34">
        <v>149693.835947527</v>
      </c>
      <c r="K13" s="34">
        <v>160847.49941886601</v>
      </c>
      <c r="L13" s="34">
        <v>176951.71335897499</v>
      </c>
      <c r="M13" s="34">
        <v>165838.426258608</v>
      </c>
      <c r="N13" s="34">
        <v>154293.74166188299</v>
      </c>
      <c r="O13" s="34">
        <v>160118.41123264201</v>
      </c>
      <c r="P13" s="34">
        <v>164480.356744816</v>
      </c>
      <c r="Q13" s="34">
        <v>140056.11378619701</v>
      </c>
      <c r="R13" s="34">
        <v>141643.22813225401</v>
      </c>
      <c r="S13" s="370">
        <v>181660.56709624801</v>
      </c>
      <c r="T13" s="53"/>
      <c r="U13" s="53"/>
    </row>
    <row r="14" spans="1:23" ht="12" customHeight="1">
      <c r="A14" s="362"/>
      <c r="B14" s="1130" t="s">
        <v>447</v>
      </c>
      <c r="C14" s="34">
        <v>85312.588772717994</v>
      </c>
      <c r="D14" s="34">
        <v>99265.815095579004</v>
      </c>
      <c r="E14" s="34">
        <v>75941.650447738997</v>
      </c>
      <c r="F14" s="34">
        <v>85344.774190939002</v>
      </c>
      <c r="G14" s="60">
        <v>93610.490959165007</v>
      </c>
      <c r="H14" s="34">
        <v>91373.517512388004</v>
      </c>
      <c r="I14" s="34">
        <v>96949.752038327002</v>
      </c>
      <c r="J14" s="34">
        <v>89152.629846287004</v>
      </c>
      <c r="K14" s="34">
        <v>90788.183221202999</v>
      </c>
      <c r="L14" s="34">
        <v>89930.462774436004</v>
      </c>
      <c r="M14" s="34">
        <v>104935.080371608</v>
      </c>
      <c r="N14" s="34">
        <v>102808.724318227</v>
      </c>
      <c r="O14" s="34">
        <v>92888.025209001004</v>
      </c>
      <c r="P14" s="34">
        <v>104839.88136006201</v>
      </c>
      <c r="Q14" s="34">
        <v>93693.588019310002</v>
      </c>
      <c r="R14" s="34">
        <v>104858.311332895</v>
      </c>
      <c r="S14" s="370">
        <v>111883.93949481301</v>
      </c>
      <c r="T14" s="53"/>
      <c r="U14" s="53"/>
    </row>
    <row r="15" spans="1:23" ht="12" customHeight="1">
      <c r="A15" s="362"/>
      <c r="B15" s="1130" t="s">
        <v>449</v>
      </c>
      <c r="C15" s="34">
        <v>22269.664382223</v>
      </c>
      <c r="D15" s="34">
        <v>22754.311105515</v>
      </c>
      <c r="E15" s="34">
        <v>19992.454974517001</v>
      </c>
      <c r="F15" s="34">
        <v>8595.6546795890008</v>
      </c>
      <c r="G15" s="60">
        <v>11013.946675293</v>
      </c>
      <c r="H15" s="34">
        <v>18115.522767539998</v>
      </c>
      <c r="I15" s="34">
        <v>16220.104176622999</v>
      </c>
      <c r="J15" s="34">
        <v>14565.354548179001</v>
      </c>
      <c r="K15" s="34">
        <v>11538.401883897001</v>
      </c>
      <c r="L15" s="34">
        <v>14075.783020004999</v>
      </c>
      <c r="M15" s="34">
        <v>17128.242326085001</v>
      </c>
      <c r="N15" s="34">
        <v>13579.878011897001</v>
      </c>
      <c r="O15" s="34">
        <v>19163.676867102</v>
      </c>
      <c r="P15" s="34">
        <v>13126.054715411999</v>
      </c>
      <c r="Q15" s="34">
        <v>15884.45925828</v>
      </c>
      <c r="R15" s="34">
        <v>12737.876686232999</v>
      </c>
      <c r="S15" s="370">
        <v>15629.825208978</v>
      </c>
      <c r="T15" s="53"/>
    </row>
    <row r="16" spans="1:23" ht="12" customHeight="1">
      <c r="A16" s="362"/>
      <c r="B16" s="1130" t="s">
        <v>450</v>
      </c>
      <c r="C16" s="34">
        <v>27175.784691648001</v>
      </c>
      <c r="D16" s="34">
        <v>7442.0649773490004</v>
      </c>
      <c r="E16" s="34">
        <v>4695.8611870610002</v>
      </c>
      <c r="F16" s="34">
        <v>6523.4450913829996</v>
      </c>
      <c r="G16" s="60">
        <v>6105.939769265</v>
      </c>
      <c r="H16" s="34">
        <v>8446.7202104019998</v>
      </c>
      <c r="I16" s="34">
        <v>6206.1609745799997</v>
      </c>
      <c r="J16" s="34">
        <v>4962.917342148</v>
      </c>
      <c r="K16" s="34">
        <v>6042.9933745620001</v>
      </c>
      <c r="L16" s="34">
        <v>7672.9501835410001</v>
      </c>
      <c r="M16" s="34">
        <v>6971.6446147770002</v>
      </c>
      <c r="N16" s="34">
        <v>7710.0794323870005</v>
      </c>
      <c r="O16" s="34">
        <v>9174.4946837019997</v>
      </c>
      <c r="P16" s="34">
        <v>12118.382418384999</v>
      </c>
      <c r="Q16" s="34">
        <v>9736.8247767789999</v>
      </c>
      <c r="R16" s="34">
        <v>10878.778007129</v>
      </c>
      <c r="S16" s="370">
        <v>9559.8148730499997</v>
      </c>
      <c r="T16" s="53"/>
    </row>
    <row r="17" spans="1:22">
      <c r="A17" s="362" t="s">
        <v>10</v>
      </c>
      <c r="B17" s="1131" t="s">
        <v>448</v>
      </c>
      <c r="C17" s="34">
        <v>767134.02295440703</v>
      </c>
      <c r="D17" s="34">
        <v>775395.16126163397</v>
      </c>
      <c r="E17" s="34">
        <v>1146356.4687846799</v>
      </c>
      <c r="F17" s="34">
        <v>1293578.00847297</v>
      </c>
      <c r="G17" s="60">
        <v>915867.95383778203</v>
      </c>
      <c r="H17" s="34">
        <v>935260.10871443804</v>
      </c>
      <c r="I17" s="34">
        <v>913821.81574540795</v>
      </c>
      <c r="J17" s="34">
        <v>1047750.14831651</v>
      </c>
      <c r="K17" s="34">
        <v>894749.56922362803</v>
      </c>
      <c r="L17" s="34">
        <v>888257.31666026695</v>
      </c>
      <c r="M17" s="34">
        <v>892627.95067524596</v>
      </c>
      <c r="N17" s="34">
        <v>852949.82584955404</v>
      </c>
      <c r="O17" s="34">
        <v>890173.26689035306</v>
      </c>
      <c r="P17" s="34">
        <v>798190.52601656399</v>
      </c>
      <c r="Q17" s="34">
        <v>761901.14255206997</v>
      </c>
      <c r="R17" s="34">
        <v>834903.317508657</v>
      </c>
      <c r="S17" s="370">
        <v>784628.65720907098</v>
      </c>
      <c r="T17" s="53"/>
    </row>
    <row r="18" spans="1:22" ht="12" customHeight="1">
      <c r="A18" s="362"/>
      <c r="B18" s="1131" t="s">
        <v>318</v>
      </c>
      <c r="C18" s="34">
        <v>417887.766356487</v>
      </c>
      <c r="D18" s="34">
        <v>305171.30881597102</v>
      </c>
      <c r="E18" s="34">
        <v>491581.06134982902</v>
      </c>
      <c r="F18" s="34">
        <v>753481.76833224099</v>
      </c>
      <c r="G18" s="60">
        <v>620554.65961422794</v>
      </c>
      <c r="H18" s="34">
        <v>587110.16417329304</v>
      </c>
      <c r="I18" s="34">
        <v>597206.65994571999</v>
      </c>
      <c r="J18" s="34">
        <v>649717.65040470206</v>
      </c>
      <c r="K18" s="34">
        <v>574751.08546370105</v>
      </c>
      <c r="L18" s="34">
        <v>553520.50239371206</v>
      </c>
      <c r="M18" s="34">
        <v>513560.53539307701</v>
      </c>
      <c r="N18" s="34">
        <v>571779.99429512001</v>
      </c>
      <c r="O18" s="34">
        <v>544567.57216829702</v>
      </c>
      <c r="P18" s="34">
        <v>516610.371679387</v>
      </c>
      <c r="Q18" s="34">
        <v>506545.90386795398</v>
      </c>
      <c r="R18" s="34">
        <v>510338.69744911999</v>
      </c>
      <c r="S18" s="370">
        <v>487387.90228384099</v>
      </c>
      <c r="T18" s="53"/>
    </row>
    <row r="19" spans="1:22" ht="12" customHeight="1">
      <c r="A19" s="362"/>
      <c r="B19" s="1131" t="s">
        <v>201</v>
      </c>
      <c r="C19" s="34">
        <v>212030.78323689001</v>
      </c>
      <c r="D19" s="34">
        <v>288369.51165939099</v>
      </c>
      <c r="E19" s="34">
        <v>398245.63844713097</v>
      </c>
      <c r="F19" s="34">
        <v>398998.68675787398</v>
      </c>
      <c r="G19" s="60">
        <v>155302.32378702899</v>
      </c>
      <c r="H19" s="34">
        <v>198415.12429912601</v>
      </c>
      <c r="I19" s="34">
        <v>164551.881665272</v>
      </c>
      <c r="J19" s="34">
        <v>231116.750221572</v>
      </c>
      <c r="K19" s="34">
        <v>185907.572020261</v>
      </c>
      <c r="L19" s="34">
        <v>200277.058335543</v>
      </c>
      <c r="M19" s="34">
        <v>174098.937018703</v>
      </c>
      <c r="N19" s="34">
        <v>146623.076669403</v>
      </c>
      <c r="O19" s="34">
        <v>185904.38308550301</v>
      </c>
      <c r="P19" s="34">
        <v>120553.689928924</v>
      </c>
      <c r="Q19" s="34">
        <v>144738.42051914299</v>
      </c>
      <c r="R19" s="34">
        <v>212565.07902980299</v>
      </c>
      <c r="S19" s="370">
        <v>165677.60194066601</v>
      </c>
      <c r="T19" s="53"/>
    </row>
    <row r="20" spans="1:22" ht="12" customHeight="1">
      <c r="A20" s="362"/>
      <c r="B20" s="1131" t="s">
        <v>202</v>
      </c>
      <c r="C20" s="34">
        <v>132528.399800432</v>
      </c>
      <c r="D20" s="34">
        <v>166856.25391038999</v>
      </c>
      <c r="E20" s="34">
        <v>242494.33162043901</v>
      </c>
      <c r="F20" s="34">
        <v>140952.15580448901</v>
      </c>
      <c r="G20" s="60">
        <v>129795.877971657</v>
      </c>
      <c r="H20" s="34">
        <v>135518.31199304099</v>
      </c>
      <c r="I20" s="34">
        <v>147076.62790622399</v>
      </c>
      <c r="J20" s="34">
        <v>154566.36802013501</v>
      </c>
      <c r="K20" s="34">
        <v>126375.10252990499</v>
      </c>
      <c r="L20" s="34">
        <v>124925.935584142</v>
      </c>
      <c r="M20" s="34">
        <v>202901.30837319701</v>
      </c>
      <c r="N20" s="34">
        <v>126315.741897997</v>
      </c>
      <c r="O20" s="34">
        <v>154012.15701637699</v>
      </c>
      <c r="P20" s="34">
        <v>154158.558642833</v>
      </c>
      <c r="Q20" s="34">
        <v>103984.35391410301</v>
      </c>
      <c r="R20" s="34">
        <v>111532.649259408</v>
      </c>
      <c r="S20" s="370">
        <v>121921.27544047699</v>
      </c>
      <c r="T20" s="53"/>
    </row>
    <row r="21" spans="1:22" ht="12" customHeight="1">
      <c r="A21" s="362"/>
      <c r="B21" s="1130" t="s">
        <v>450</v>
      </c>
      <c r="C21" s="34">
        <v>4687.0735605979999</v>
      </c>
      <c r="D21" s="34">
        <v>14998.086875882</v>
      </c>
      <c r="E21" s="34">
        <v>14035.437367279001</v>
      </c>
      <c r="F21" s="34">
        <v>145.39757836499999</v>
      </c>
      <c r="G21" s="60">
        <v>10215.092464867999</v>
      </c>
      <c r="H21" s="34">
        <v>14216.508248978</v>
      </c>
      <c r="I21" s="34">
        <v>4986.6462281920003</v>
      </c>
      <c r="J21" s="34">
        <v>12349.379670098</v>
      </c>
      <c r="K21" s="34">
        <v>7715.8092097609997</v>
      </c>
      <c r="L21" s="34">
        <v>9533.8203468699994</v>
      </c>
      <c r="M21" s="34">
        <v>2067.169890269</v>
      </c>
      <c r="N21" s="34">
        <v>8231.0129870340006</v>
      </c>
      <c r="O21" s="34">
        <v>5689.1546201760002</v>
      </c>
      <c r="P21" s="34">
        <v>6867.9057654199996</v>
      </c>
      <c r="Q21" s="34">
        <v>6632.4642508699999</v>
      </c>
      <c r="R21" s="34">
        <v>466.89177032600003</v>
      </c>
      <c r="S21" s="370">
        <v>9641.8775440869995</v>
      </c>
      <c r="T21" s="53"/>
    </row>
    <row r="22" spans="1:22" ht="12" customHeight="1">
      <c r="A22" s="362" t="s">
        <v>11</v>
      </c>
      <c r="B22" s="1131" t="s">
        <v>320</v>
      </c>
      <c r="C22" s="34">
        <v>941935.91834853601</v>
      </c>
      <c r="D22" s="34">
        <v>1466904.1347547299</v>
      </c>
      <c r="E22" s="34">
        <v>1830961.9056314901</v>
      </c>
      <c r="F22" s="34">
        <v>1863495.2350838999</v>
      </c>
      <c r="G22" s="923">
        <v>1889069.2121357899</v>
      </c>
      <c r="H22" s="34">
        <v>1924827.9607645301</v>
      </c>
      <c r="I22" s="34">
        <v>1970341.8288108299</v>
      </c>
      <c r="J22" s="34">
        <v>1987800.2635234101</v>
      </c>
      <c r="K22" s="34">
        <v>2144721.0841430202</v>
      </c>
      <c r="L22" s="34">
        <v>2202478.04021732</v>
      </c>
      <c r="M22" s="34">
        <v>2164719.3863617098</v>
      </c>
      <c r="N22" s="34">
        <v>2154008.9289045399</v>
      </c>
      <c r="O22" s="34">
        <v>2170643.3802539301</v>
      </c>
      <c r="P22" s="34">
        <v>2252938.3786649499</v>
      </c>
      <c r="Q22" s="34">
        <v>2299362.9560367898</v>
      </c>
      <c r="R22" s="34">
        <v>2240213.6041320199</v>
      </c>
      <c r="S22" s="370">
        <v>2272888.2618133901</v>
      </c>
      <c r="T22" s="53"/>
    </row>
    <row r="23" spans="1:22">
      <c r="A23" s="362"/>
      <c r="B23" s="1130" t="s">
        <v>440</v>
      </c>
      <c r="C23" s="34">
        <v>39441.355901132003</v>
      </c>
      <c r="D23" s="34">
        <v>18784.614034885999</v>
      </c>
      <c r="E23" s="34">
        <v>12419.826308580001</v>
      </c>
      <c r="F23" s="34">
        <v>2866.0422721999998</v>
      </c>
      <c r="G23" s="923">
        <v>19.420320784000001</v>
      </c>
      <c r="H23" s="34">
        <v>19.524147524</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29990.13591515</v>
      </c>
      <c r="H24" s="34">
        <v>27890.749958930999</v>
      </c>
      <c r="I24" s="34">
        <v>25483.717548076002</v>
      </c>
      <c r="J24" s="34">
        <v>25975.636048779001</v>
      </c>
      <c r="K24" s="34">
        <v>26015.720151999001</v>
      </c>
      <c r="L24" s="34">
        <v>22794.898000453999</v>
      </c>
      <c r="M24" s="34">
        <v>22548.579613917998</v>
      </c>
      <c r="N24" s="34">
        <v>21449.668752892001</v>
      </c>
      <c r="O24" s="34">
        <v>19824.335177704001</v>
      </c>
      <c r="P24" s="34">
        <v>19591.819654407002</v>
      </c>
      <c r="Q24" s="34">
        <v>18627.720850962</v>
      </c>
      <c r="R24" s="34">
        <v>15994.405753211</v>
      </c>
      <c r="S24" s="370">
        <v>15228.894523761001</v>
      </c>
      <c r="T24" s="53"/>
    </row>
    <row r="25" spans="1:22" ht="12" customHeight="1">
      <c r="A25" s="362"/>
      <c r="B25" s="1130" t="s">
        <v>442</v>
      </c>
      <c r="C25" s="34">
        <v>616058.16047282901</v>
      </c>
      <c r="D25" s="34">
        <v>1209093.8136100499</v>
      </c>
      <c r="E25" s="34">
        <v>1539989.2826977</v>
      </c>
      <c r="F25" s="34">
        <v>1557913.3490072901</v>
      </c>
      <c r="G25" s="60">
        <v>1498907.0220615999</v>
      </c>
      <c r="H25" s="34">
        <v>1489677.0582103899</v>
      </c>
      <c r="I25" s="34">
        <v>1496944.1821037701</v>
      </c>
      <c r="J25" s="34">
        <v>1468745.2891170301</v>
      </c>
      <c r="K25" s="34">
        <v>1541599.8650710401</v>
      </c>
      <c r="L25" s="34">
        <v>1539941.9862953899</v>
      </c>
      <c r="M25" s="34">
        <v>1497134.91467391</v>
      </c>
      <c r="N25" s="34">
        <v>1475342.4291713799</v>
      </c>
      <c r="O25" s="34">
        <v>1447818.1427131</v>
      </c>
      <c r="P25" s="34">
        <v>1451567.3115274101</v>
      </c>
      <c r="Q25" s="34">
        <v>1416526.21393851</v>
      </c>
      <c r="R25" s="34">
        <v>1374670.2228121499</v>
      </c>
      <c r="S25" s="370">
        <v>1393857.53109183</v>
      </c>
      <c r="T25" s="53"/>
    </row>
    <row r="26" spans="1:22" ht="12" customHeight="1">
      <c r="A26" s="362"/>
      <c r="B26" s="1130" t="s">
        <v>443</v>
      </c>
      <c r="C26" s="34">
        <v>225264.31894952699</v>
      </c>
      <c r="D26" s="34">
        <v>183103.899395983</v>
      </c>
      <c r="E26" s="34">
        <v>233381.46643126701</v>
      </c>
      <c r="F26" s="34">
        <v>263634.98638752202</v>
      </c>
      <c r="G26" s="60">
        <v>360152.63383825403</v>
      </c>
      <c r="H26" s="34">
        <v>407240.62844768399</v>
      </c>
      <c r="I26" s="34">
        <v>447913.92915899103</v>
      </c>
      <c r="J26" s="34">
        <v>493079.33835759998</v>
      </c>
      <c r="K26" s="34">
        <v>577105.49891997804</v>
      </c>
      <c r="L26" s="34">
        <v>639741.15592147701</v>
      </c>
      <c r="M26" s="34">
        <v>645035.892073881</v>
      </c>
      <c r="N26" s="34">
        <v>657216.83098026796</v>
      </c>
      <c r="O26" s="34">
        <v>703000.90236313106</v>
      </c>
      <c r="P26" s="34">
        <v>781779.24748312996</v>
      </c>
      <c r="Q26" s="34">
        <v>864209.02124731604</v>
      </c>
      <c r="R26" s="34">
        <v>849548.97556665901</v>
      </c>
      <c r="S26" s="370">
        <v>863801.83619779698</v>
      </c>
      <c r="T26" s="53"/>
    </row>
    <row r="27" spans="1:22" ht="12" customHeight="1">
      <c r="A27" s="362" t="s">
        <v>98</v>
      </c>
      <c r="B27" s="1131" t="s">
        <v>444</v>
      </c>
      <c r="C27" s="34">
        <v>43533.767055794</v>
      </c>
      <c r="D27" s="34">
        <v>54982.28570067</v>
      </c>
      <c r="E27" s="34">
        <v>96502.582975646001</v>
      </c>
      <c r="F27" s="34">
        <v>111145.34616842199</v>
      </c>
      <c r="G27" s="60">
        <v>114099.455044528</v>
      </c>
      <c r="H27" s="34">
        <v>115635.355366812</v>
      </c>
      <c r="I27" s="34">
        <v>115936.23837269</v>
      </c>
      <c r="J27" s="34">
        <v>116677.61720478001</v>
      </c>
      <c r="K27" s="34">
        <v>117607.18682503</v>
      </c>
      <c r="L27" s="34">
        <v>117962.81463983501</v>
      </c>
      <c r="M27" s="34">
        <v>124235.59722290801</v>
      </c>
      <c r="N27" s="34">
        <v>124694.472484297</v>
      </c>
      <c r="O27" s="34">
        <v>127051.61730877</v>
      </c>
      <c r="P27" s="34">
        <v>126076.718436713</v>
      </c>
      <c r="Q27" s="34">
        <v>126986.338085877</v>
      </c>
      <c r="R27" s="34">
        <v>127320.123880054</v>
      </c>
      <c r="S27" s="370">
        <v>125384.921173517</v>
      </c>
      <c r="T27" s="53"/>
    </row>
    <row r="28" spans="1:22" ht="24">
      <c r="A28" s="362" t="s">
        <v>97</v>
      </c>
      <c r="B28" s="1131" t="s">
        <v>474</v>
      </c>
      <c r="C28" s="34">
        <v>162594.319136001</v>
      </c>
      <c r="D28" s="34">
        <v>313016.002776134</v>
      </c>
      <c r="E28" s="34">
        <v>354825.12512271298</v>
      </c>
      <c r="F28" s="34">
        <v>358264.498882143</v>
      </c>
      <c r="G28" s="60">
        <v>356252.87123266701</v>
      </c>
      <c r="H28" s="34">
        <v>354522.72923038399</v>
      </c>
      <c r="I28" s="34">
        <v>353468.94192682899</v>
      </c>
      <c r="J28" s="34">
        <v>342397.14839986101</v>
      </c>
      <c r="K28" s="34">
        <v>343934.12902632903</v>
      </c>
      <c r="L28" s="34">
        <v>345753.30329780601</v>
      </c>
      <c r="M28" s="34">
        <v>344688.68956355</v>
      </c>
      <c r="N28" s="34">
        <v>346765.69521726598</v>
      </c>
      <c r="O28" s="34">
        <v>346251.375560029</v>
      </c>
      <c r="P28" s="34">
        <v>337237.196275589</v>
      </c>
      <c r="Q28" s="34">
        <v>335809.04378811101</v>
      </c>
      <c r="R28" s="34">
        <v>332941.892431263</v>
      </c>
      <c r="S28" s="370">
        <v>330666.88188941398</v>
      </c>
      <c r="T28" s="53"/>
      <c r="V28" s="53"/>
    </row>
    <row r="29" spans="1:22">
      <c r="A29" s="363"/>
      <c r="B29" s="1130" t="s">
        <v>451</v>
      </c>
      <c r="C29" s="34">
        <v>156781.322532755</v>
      </c>
      <c r="D29" s="34">
        <v>304166.916921144</v>
      </c>
      <c r="E29" s="34">
        <v>345887.77674853598</v>
      </c>
      <c r="F29" s="34">
        <v>349526.19374955102</v>
      </c>
      <c r="G29" s="60">
        <v>346513.62374498899</v>
      </c>
      <c r="H29" s="34">
        <v>345201.93652853701</v>
      </c>
      <c r="I29" s="34">
        <v>344010.87827540602</v>
      </c>
      <c r="J29" s="34">
        <v>333040.06039794802</v>
      </c>
      <c r="K29" s="34">
        <v>334645.02740658697</v>
      </c>
      <c r="L29" s="34">
        <v>337019.82767181302</v>
      </c>
      <c r="M29" s="34">
        <v>336020.22865534999</v>
      </c>
      <c r="N29" s="34">
        <v>339231.86107945401</v>
      </c>
      <c r="O29" s="34">
        <v>338767.06751665397</v>
      </c>
      <c r="P29" s="34">
        <v>329853.05995162402</v>
      </c>
      <c r="Q29" s="34">
        <v>328252.52149981301</v>
      </c>
      <c r="R29" s="34">
        <v>325630.92545055802</v>
      </c>
      <c r="S29" s="370">
        <v>323479.49080488598</v>
      </c>
      <c r="T29" s="53"/>
      <c r="V29" s="78"/>
    </row>
    <row r="30" spans="1:22" ht="12" customHeight="1">
      <c r="A30" s="363"/>
      <c r="B30" s="1130" t="s">
        <v>452</v>
      </c>
      <c r="C30" s="34">
        <v>987.66098139899998</v>
      </c>
      <c r="D30" s="34">
        <v>2792.861513414</v>
      </c>
      <c r="E30" s="34">
        <v>2577.8046717480001</v>
      </c>
      <c r="F30" s="34">
        <v>2023.737738349</v>
      </c>
      <c r="G30" s="60">
        <v>3680.49903146</v>
      </c>
      <c r="H30" s="34">
        <v>3118.8301475110002</v>
      </c>
      <c r="I30" s="34">
        <v>3638.2519564280001</v>
      </c>
      <c r="J30" s="34">
        <v>3982.0849285240001</v>
      </c>
      <c r="K30" s="34">
        <v>3838.2020805769998</v>
      </c>
      <c r="L30" s="34">
        <v>3206.911499326</v>
      </c>
      <c r="M30" s="34">
        <v>2916.8571817759998</v>
      </c>
      <c r="N30" s="34">
        <v>2013.9577313269999</v>
      </c>
      <c r="O30" s="34">
        <v>2046.1152047559999</v>
      </c>
      <c r="P30" s="34">
        <v>1578.952764248</v>
      </c>
      <c r="Q30" s="34">
        <v>1798.7687282710001</v>
      </c>
      <c r="R30" s="34">
        <v>1760.7416023379999</v>
      </c>
      <c r="S30" s="370">
        <v>1864.6171304110001</v>
      </c>
      <c r="T30" s="53"/>
      <c r="V30" s="78"/>
    </row>
    <row r="31" spans="1:22" ht="12.6" customHeight="1">
      <c r="A31" s="363"/>
      <c r="B31" s="1130" t="s">
        <v>453</v>
      </c>
      <c r="C31" s="34">
        <v>4825.3356218469999</v>
      </c>
      <c r="D31" s="34">
        <v>6056.2243415760004</v>
      </c>
      <c r="E31" s="34">
        <v>6359.5437024290004</v>
      </c>
      <c r="F31" s="34">
        <v>6714.5673942430003</v>
      </c>
      <c r="G31" s="60">
        <v>6058.7484562179998</v>
      </c>
      <c r="H31" s="34">
        <v>6201.9625543359998</v>
      </c>
      <c r="I31" s="34">
        <v>5819.8116949949999</v>
      </c>
      <c r="J31" s="34">
        <v>5375.0030733889998</v>
      </c>
      <c r="K31" s="34">
        <v>5450.8995391649996</v>
      </c>
      <c r="L31" s="34">
        <v>5526.564126667</v>
      </c>
      <c r="M31" s="34">
        <v>5751.6037264240003</v>
      </c>
      <c r="N31" s="34">
        <v>5519.8764064850002</v>
      </c>
      <c r="O31" s="34">
        <v>5438.1928386190002</v>
      </c>
      <c r="P31" s="34">
        <v>5805.1835597170002</v>
      </c>
      <c r="Q31" s="34">
        <v>5757.7535600270003</v>
      </c>
      <c r="R31" s="34">
        <v>5550.2253783670003</v>
      </c>
      <c r="S31" s="370">
        <v>5322.7739541170004</v>
      </c>
      <c r="T31" s="53"/>
      <c r="V31" s="46"/>
    </row>
    <row r="32" spans="1:22" ht="12" customHeight="1">
      <c r="A32" s="362" t="s">
        <v>125</v>
      </c>
      <c r="B32" s="1131" t="s">
        <v>454</v>
      </c>
      <c r="C32" s="34">
        <v>22389.839652109</v>
      </c>
      <c r="D32" s="34">
        <v>30961.04192136</v>
      </c>
      <c r="E32" s="34">
        <v>18072.322138791998</v>
      </c>
      <c r="F32" s="34">
        <v>28582.202367532002</v>
      </c>
      <c r="G32" s="60">
        <v>24484.656005261</v>
      </c>
      <c r="H32" s="34">
        <v>35243.804958428002</v>
      </c>
      <c r="I32" s="34">
        <v>22517.868144451</v>
      </c>
      <c r="J32" s="34">
        <v>19529.954355950998</v>
      </c>
      <c r="K32" s="34">
        <v>27363.544050099001</v>
      </c>
      <c r="L32" s="34">
        <v>20808.860056678001</v>
      </c>
      <c r="M32" s="34">
        <v>23285.606164142999</v>
      </c>
      <c r="N32" s="34">
        <v>37198.142587283</v>
      </c>
      <c r="O32" s="34">
        <v>32214.99523724</v>
      </c>
      <c r="P32" s="34">
        <v>32455.954936557999</v>
      </c>
      <c r="Q32" s="34">
        <v>29294.747265763999</v>
      </c>
      <c r="R32" s="34">
        <v>44121.839548425</v>
      </c>
      <c r="S32" s="370">
        <v>48058.338360725997</v>
      </c>
      <c r="T32" s="53"/>
    </row>
    <row r="33" spans="1:21" ht="12" customHeight="1">
      <c r="A33" s="362" t="s">
        <v>203</v>
      </c>
      <c r="B33" s="1131" t="s">
        <v>455</v>
      </c>
      <c r="C33" s="34">
        <v>293397.29015482398</v>
      </c>
      <c r="D33" s="34">
        <v>656458.26591087098</v>
      </c>
      <c r="E33" s="34">
        <v>623646.63023723802</v>
      </c>
      <c r="F33" s="34">
        <v>667613.30031589302</v>
      </c>
      <c r="G33" s="60">
        <v>717375.94491866895</v>
      </c>
      <c r="H33" s="34">
        <v>685621.36409670999</v>
      </c>
      <c r="I33" s="34">
        <v>674586.17156626505</v>
      </c>
      <c r="J33" s="34">
        <v>661649.01134489104</v>
      </c>
      <c r="K33" s="34">
        <v>605725.95122002705</v>
      </c>
      <c r="L33" s="34">
        <v>537304.46767674095</v>
      </c>
      <c r="M33" s="34">
        <v>533631.04943500005</v>
      </c>
      <c r="N33" s="34">
        <v>538075.440720579</v>
      </c>
      <c r="O33" s="34">
        <v>492935.485828073</v>
      </c>
      <c r="P33" s="34">
        <v>495022.274447162</v>
      </c>
      <c r="Q33" s="34">
        <v>449702.72547948902</v>
      </c>
      <c r="R33" s="34">
        <v>485643.48096072703</v>
      </c>
      <c r="S33" s="370">
        <v>431786.99689183</v>
      </c>
      <c r="T33" s="53"/>
    </row>
    <row r="34" spans="1:21" ht="12" customHeight="1">
      <c r="A34" s="1322" t="s">
        <v>309</v>
      </c>
      <c r="B34" s="1323"/>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8147168.7122196304</v>
      </c>
      <c r="H35" s="34">
        <v>8198809.8468718603</v>
      </c>
      <c r="I35" s="34">
        <v>8216206.7344217701</v>
      </c>
      <c r="J35" s="34">
        <v>8457929.0785522703</v>
      </c>
      <c r="K35" s="34">
        <v>8415282.2102849502</v>
      </c>
      <c r="L35" s="34">
        <v>8440844.5396196991</v>
      </c>
      <c r="M35" s="34">
        <v>8601220.2689817697</v>
      </c>
      <c r="N35" s="34">
        <v>8653013.7654954307</v>
      </c>
      <c r="O35" s="34">
        <v>8698703.3932629209</v>
      </c>
      <c r="P35" s="34">
        <v>8722034.8976467997</v>
      </c>
      <c r="Q35" s="34">
        <v>8686719.8843356092</v>
      </c>
      <c r="R35" s="34">
        <v>8649870.9477159306</v>
      </c>
      <c r="S35" s="370">
        <v>8720781.5733107701</v>
      </c>
      <c r="T35" s="53"/>
      <c r="U35" s="53"/>
    </row>
    <row r="36" spans="1:21" ht="12" customHeight="1">
      <c r="A36" s="362"/>
      <c r="B36" s="1131" t="s">
        <v>96</v>
      </c>
      <c r="C36" s="34">
        <v>4825128.0623244997</v>
      </c>
      <c r="D36" s="34">
        <v>5756007.0360293305</v>
      </c>
      <c r="E36" s="34">
        <v>6442601.0803702204</v>
      </c>
      <c r="F36" s="34">
        <v>6907837.5300023304</v>
      </c>
      <c r="G36" s="60">
        <v>6933457.5720435902</v>
      </c>
      <c r="H36" s="34">
        <v>6947043.8878461197</v>
      </c>
      <c r="I36" s="34">
        <v>6952160.8955274401</v>
      </c>
      <c r="J36" s="34">
        <v>7144438.6455986798</v>
      </c>
      <c r="K36" s="34">
        <v>7077879.4799171602</v>
      </c>
      <c r="L36" s="34">
        <v>7097285.4082206097</v>
      </c>
      <c r="M36" s="34">
        <v>7249310.7580736</v>
      </c>
      <c r="N36" s="34">
        <v>7287662.8147338703</v>
      </c>
      <c r="O36" s="34">
        <v>7286378.0801810501</v>
      </c>
      <c r="P36" s="34">
        <v>7318263.7413891703</v>
      </c>
      <c r="Q36" s="34">
        <v>7290160.5371844396</v>
      </c>
      <c r="R36" s="34">
        <v>7276766.3977017803</v>
      </c>
      <c r="S36" s="370">
        <v>7357731.9561687997</v>
      </c>
      <c r="T36" s="53"/>
    </row>
    <row r="37" spans="1:21" ht="12" customHeight="1">
      <c r="A37" s="362"/>
      <c r="B37" s="1131" t="s">
        <v>457</v>
      </c>
      <c r="C37" s="34">
        <v>997007.45566430897</v>
      </c>
      <c r="D37" s="34">
        <v>1262733.67799915</v>
      </c>
      <c r="E37" s="34">
        <v>1591522.5735802101</v>
      </c>
      <c r="F37" s="34">
        <v>1839473.2404559699</v>
      </c>
      <c r="G37" s="60">
        <v>1770330.84682808</v>
      </c>
      <c r="H37" s="34">
        <v>1789447.82551742</v>
      </c>
      <c r="I37" s="34">
        <v>1767724.3166980599</v>
      </c>
      <c r="J37" s="34">
        <v>1869826.4724051999</v>
      </c>
      <c r="K37" s="34">
        <v>1809549.9717140601</v>
      </c>
      <c r="L37" s="34">
        <v>1806067.8629381901</v>
      </c>
      <c r="M37" s="34">
        <v>1851919.4385357699</v>
      </c>
      <c r="N37" s="34">
        <v>1854437.13503691</v>
      </c>
      <c r="O37" s="34">
        <v>1867597.9243332399</v>
      </c>
      <c r="P37" s="34">
        <v>1917477.24571306</v>
      </c>
      <c r="Q37" s="34">
        <v>1874987.31672199</v>
      </c>
      <c r="R37" s="34">
        <v>1859585.6474468899</v>
      </c>
      <c r="S37" s="370">
        <v>1906992.12229035</v>
      </c>
      <c r="T37" s="53"/>
    </row>
    <row r="38" spans="1:21" ht="12" customHeight="1">
      <c r="A38" s="362"/>
      <c r="B38" s="1131" t="s">
        <v>458</v>
      </c>
      <c r="C38" s="34">
        <v>1690085.6833197</v>
      </c>
      <c r="D38" s="34">
        <v>2014663.4958083599</v>
      </c>
      <c r="E38" s="34">
        <v>2263564.2533090301</v>
      </c>
      <c r="F38" s="34">
        <v>2422409.5303382101</v>
      </c>
      <c r="G38" s="60">
        <v>2395549.5825292999</v>
      </c>
      <c r="H38" s="34">
        <v>2401469.2445499101</v>
      </c>
      <c r="I38" s="34">
        <v>2429695.9790576799</v>
      </c>
      <c r="J38" s="34">
        <v>2488350.38044617</v>
      </c>
      <c r="K38" s="34">
        <v>2465489.84741916</v>
      </c>
      <c r="L38" s="34">
        <v>2459334.3987820102</v>
      </c>
      <c r="M38" s="34">
        <v>2507458.0944927498</v>
      </c>
      <c r="N38" s="34">
        <v>2525120.7507450301</v>
      </c>
      <c r="O38" s="34">
        <v>2512263.12549242</v>
      </c>
      <c r="P38" s="34">
        <v>2548801.2315895502</v>
      </c>
      <c r="Q38" s="34">
        <v>2554355.1085047098</v>
      </c>
      <c r="R38" s="34">
        <v>2538770.1697109798</v>
      </c>
      <c r="S38" s="370">
        <v>2557468.2755862698</v>
      </c>
      <c r="T38" s="53"/>
    </row>
    <row r="39" spans="1:21" ht="12" customHeight="1">
      <c r="A39" s="362"/>
      <c r="B39" s="1131" t="s">
        <v>459</v>
      </c>
      <c r="C39" s="34">
        <v>2138034.9233404901</v>
      </c>
      <c r="D39" s="34">
        <v>2478609.8622218301</v>
      </c>
      <c r="E39" s="34">
        <v>2587514.2534809802</v>
      </c>
      <c r="F39" s="34">
        <v>2645954.75920816</v>
      </c>
      <c r="G39" s="60">
        <v>2767577.1426862199</v>
      </c>
      <c r="H39" s="34">
        <v>2756126.8177787899</v>
      </c>
      <c r="I39" s="34">
        <v>2754740.5997716999</v>
      </c>
      <c r="J39" s="34">
        <v>2786261.7927473001</v>
      </c>
      <c r="K39" s="34">
        <v>2802839.6607839498</v>
      </c>
      <c r="L39" s="34">
        <v>2831883.1465004198</v>
      </c>
      <c r="M39" s="34">
        <v>2889933.2250450798</v>
      </c>
      <c r="N39" s="34">
        <v>2908104.9289519298</v>
      </c>
      <c r="O39" s="34">
        <v>2906517.0303553999</v>
      </c>
      <c r="P39" s="34">
        <v>2851985.2640865701</v>
      </c>
      <c r="Q39" s="34">
        <v>2860818.1119577498</v>
      </c>
      <c r="R39" s="34">
        <v>2878410.5805439102</v>
      </c>
      <c r="S39" s="370">
        <v>2893271.5582921701</v>
      </c>
      <c r="T39" s="53"/>
    </row>
    <row r="40" spans="1:21" ht="12" customHeight="1">
      <c r="A40" s="362"/>
      <c r="B40" s="1131" t="s">
        <v>460</v>
      </c>
      <c r="C40" s="34">
        <v>805319.66220026906</v>
      </c>
      <c r="D40" s="34">
        <v>909383.16420985502</v>
      </c>
      <c r="E40" s="34">
        <v>1036861.47112176</v>
      </c>
      <c r="F40" s="34">
        <v>1245752.3788037901</v>
      </c>
      <c r="G40" s="60">
        <v>1213711.1401760399</v>
      </c>
      <c r="H40" s="34">
        <v>1251765.9590257499</v>
      </c>
      <c r="I40" s="34">
        <v>1264045.83889433</v>
      </c>
      <c r="J40" s="34">
        <v>1313490.4329536001</v>
      </c>
      <c r="K40" s="34">
        <v>1337402.73036779</v>
      </c>
      <c r="L40" s="34">
        <v>1343559.1313990899</v>
      </c>
      <c r="M40" s="34">
        <v>1351909.5109081699</v>
      </c>
      <c r="N40" s="34">
        <v>1365350.9507615599</v>
      </c>
      <c r="O40" s="34">
        <v>1412325.3130818601</v>
      </c>
      <c r="P40" s="34">
        <v>1403771.1562576301</v>
      </c>
      <c r="Q40" s="34">
        <v>1396559.34715117</v>
      </c>
      <c r="R40" s="34">
        <v>1373104.5500141601</v>
      </c>
      <c r="S40" s="370">
        <v>1363049.61714198</v>
      </c>
      <c r="T40" s="53"/>
    </row>
    <row r="41" spans="1:21" ht="12" customHeight="1">
      <c r="A41" s="362"/>
      <c r="B41" s="1131" t="s">
        <v>457</v>
      </c>
      <c r="C41" s="34">
        <v>318026.63094802399</v>
      </c>
      <c r="D41" s="34">
        <v>424400.945669298</v>
      </c>
      <c r="E41" s="34">
        <v>551982.10736444802</v>
      </c>
      <c r="F41" s="34">
        <v>706687.22236934095</v>
      </c>
      <c r="G41" s="60">
        <v>701366.73863090505</v>
      </c>
      <c r="H41" s="34">
        <v>743516.75199825503</v>
      </c>
      <c r="I41" s="34">
        <v>759025.56900457002</v>
      </c>
      <c r="J41" s="34">
        <v>792724.07733744604</v>
      </c>
      <c r="K41" s="34">
        <v>806309.16749971104</v>
      </c>
      <c r="L41" s="34">
        <v>812216.59082910395</v>
      </c>
      <c r="M41" s="34">
        <v>811896.28505265398</v>
      </c>
      <c r="N41" s="34">
        <v>830542.77187292499</v>
      </c>
      <c r="O41" s="34">
        <v>862098.22596208204</v>
      </c>
      <c r="P41" s="34">
        <v>823361.32990288106</v>
      </c>
      <c r="Q41" s="34">
        <v>808935.49836916802</v>
      </c>
      <c r="R41" s="34">
        <v>793021.30037883599</v>
      </c>
      <c r="S41" s="370">
        <v>796622.82497930899</v>
      </c>
      <c r="T41" s="53"/>
    </row>
    <row r="42" spans="1:21" ht="12" customHeight="1">
      <c r="A42" s="362"/>
      <c r="B42" s="1131" t="s">
        <v>461</v>
      </c>
      <c r="C42" s="34">
        <v>135173.41859150701</v>
      </c>
      <c r="D42" s="34">
        <v>158837.33827993699</v>
      </c>
      <c r="E42" s="34">
        <v>168695.55088030899</v>
      </c>
      <c r="F42" s="34">
        <v>192775.23493053601</v>
      </c>
      <c r="G42" s="60">
        <v>181073.95652322899</v>
      </c>
      <c r="H42" s="34">
        <v>179510.87617136099</v>
      </c>
      <c r="I42" s="34">
        <v>180701.549423466</v>
      </c>
      <c r="J42" s="34">
        <v>180832.94769173101</v>
      </c>
      <c r="K42" s="34">
        <v>185265.74577605299</v>
      </c>
      <c r="L42" s="34">
        <v>185111.78613424601</v>
      </c>
      <c r="M42" s="34">
        <v>185950.77697921399</v>
      </c>
      <c r="N42" s="34">
        <v>191453.68289484299</v>
      </c>
      <c r="O42" s="34">
        <v>194382.781713337</v>
      </c>
      <c r="P42" s="34">
        <v>197303.22197680199</v>
      </c>
      <c r="Q42" s="34">
        <v>200145.10265224101</v>
      </c>
      <c r="R42" s="34">
        <v>201643.76613141299</v>
      </c>
      <c r="S42" s="370">
        <v>207361.06010641099</v>
      </c>
      <c r="T42" s="53"/>
    </row>
    <row r="43" spans="1:21" ht="12" customHeight="1">
      <c r="A43" s="362"/>
      <c r="B43" s="1131" t="s">
        <v>459</v>
      </c>
      <c r="C43" s="34">
        <v>352119.612660738</v>
      </c>
      <c r="D43" s="34">
        <v>326144.88026061998</v>
      </c>
      <c r="E43" s="34">
        <v>316183.81287699798</v>
      </c>
      <c r="F43" s="34">
        <v>346289.92150391301</v>
      </c>
      <c r="G43" s="60">
        <v>331270.44502190303</v>
      </c>
      <c r="H43" s="34">
        <v>328738.33085612999</v>
      </c>
      <c r="I43" s="34">
        <v>324318.72046629502</v>
      </c>
      <c r="J43" s="34">
        <v>339933.40792441898</v>
      </c>
      <c r="K43" s="34">
        <v>345827.817092021</v>
      </c>
      <c r="L43" s="34">
        <v>346230.75443574198</v>
      </c>
      <c r="M43" s="34">
        <v>354062.44887630199</v>
      </c>
      <c r="N43" s="34">
        <v>343354.49599379598</v>
      </c>
      <c r="O43" s="34">
        <v>355844.305406445</v>
      </c>
      <c r="P43" s="34">
        <v>383106.604377946</v>
      </c>
      <c r="Q43" s="34">
        <v>387478.74612975999</v>
      </c>
      <c r="R43" s="34">
        <v>378439.48350390699</v>
      </c>
      <c r="S43" s="370">
        <v>359065.732056259</v>
      </c>
      <c r="T43" s="53"/>
    </row>
    <row r="44" spans="1:21" ht="12" customHeight="1">
      <c r="A44" s="362" t="s">
        <v>9</v>
      </c>
      <c r="B44" s="1132" t="s">
        <v>462</v>
      </c>
      <c r="C44" s="34">
        <v>2796.8633933699998</v>
      </c>
      <c r="D44" s="34">
        <v>6011.1453688199999</v>
      </c>
      <c r="E44" s="34">
        <v>1672.301637815</v>
      </c>
      <c r="F44" s="34">
        <v>2127.2653974549999</v>
      </c>
      <c r="G44" s="60">
        <v>11489.692121739999</v>
      </c>
      <c r="H44" s="34">
        <v>9199.9209829850006</v>
      </c>
      <c r="I44" s="34">
        <v>10080.197869948001</v>
      </c>
      <c r="J44" s="34">
        <v>17578.926215354</v>
      </c>
      <c r="K44" s="34">
        <v>16112.965934372</v>
      </c>
      <c r="L44" s="34">
        <v>14185.934466361001</v>
      </c>
      <c r="M44" s="34">
        <v>15275.656816203</v>
      </c>
      <c r="N44" s="34">
        <v>11142.872726201</v>
      </c>
      <c r="O44" s="34">
        <v>16928.778840838</v>
      </c>
      <c r="P44" s="34">
        <v>17139.911615977999</v>
      </c>
      <c r="Q44" s="34">
        <v>9574.6807745770002</v>
      </c>
      <c r="R44" s="34">
        <v>10843.533588712</v>
      </c>
      <c r="S44" s="370">
        <v>14056.692237875999</v>
      </c>
      <c r="T44" s="53"/>
    </row>
    <row r="45" spans="1:21" ht="12" customHeight="1">
      <c r="A45" s="362" t="s">
        <v>10</v>
      </c>
      <c r="B45" s="1132" t="s">
        <v>463</v>
      </c>
      <c r="C45" s="34">
        <v>192554.56001387301</v>
      </c>
      <c r="D45" s="34">
        <v>176681.352054402</v>
      </c>
      <c r="E45" s="34">
        <v>160594.38062776299</v>
      </c>
      <c r="F45" s="34">
        <v>173398.587085848</v>
      </c>
      <c r="G45" s="60">
        <v>200371.37693602199</v>
      </c>
      <c r="H45" s="34">
        <v>206896.71158938101</v>
      </c>
      <c r="I45" s="34">
        <v>192472.38876427501</v>
      </c>
      <c r="J45" s="34">
        <v>198380.98677930399</v>
      </c>
      <c r="K45" s="34">
        <v>189065.107761033</v>
      </c>
      <c r="L45" s="34">
        <v>183419.76198790499</v>
      </c>
      <c r="M45" s="34">
        <v>215989.60008827801</v>
      </c>
      <c r="N45" s="34">
        <v>206297.809718109</v>
      </c>
      <c r="O45" s="34">
        <v>199667.70664653901</v>
      </c>
      <c r="P45" s="34">
        <v>203713.51762450699</v>
      </c>
      <c r="Q45" s="34">
        <v>197779.31166210701</v>
      </c>
      <c r="R45" s="34">
        <v>192027.867307654</v>
      </c>
      <c r="S45" s="370">
        <v>189081.519772656</v>
      </c>
      <c r="T45" s="53"/>
    </row>
    <row r="46" spans="1:21" ht="12" customHeight="1">
      <c r="A46" s="362" t="s">
        <v>11</v>
      </c>
      <c r="B46" s="1132" t="s">
        <v>464</v>
      </c>
      <c r="C46" s="34">
        <v>115128.874009864</v>
      </c>
      <c r="D46" s="34">
        <v>125078.517610631</v>
      </c>
      <c r="E46" s="34">
        <v>117684.21027888299</v>
      </c>
      <c r="F46" s="34">
        <v>115116.942285942</v>
      </c>
      <c r="G46" s="60">
        <v>97947.433035095994</v>
      </c>
      <c r="H46" s="34">
        <v>98398.516749670001</v>
      </c>
      <c r="I46" s="34">
        <v>97654.584072268</v>
      </c>
      <c r="J46" s="34">
        <v>99040.262328423996</v>
      </c>
      <c r="K46" s="34">
        <v>104030.02316110401</v>
      </c>
      <c r="L46" s="34">
        <v>103599.46422953899</v>
      </c>
      <c r="M46" s="34">
        <v>99903.689276788995</v>
      </c>
      <c r="N46" s="34">
        <v>95242.377597220999</v>
      </c>
      <c r="O46" s="34">
        <v>94405.969334360998</v>
      </c>
      <c r="P46" s="34">
        <v>95779.893489845999</v>
      </c>
      <c r="Q46" s="34">
        <v>94124.906600675007</v>
      </c>
      <c r="R46" s="34">
        <v>90920.890479495996</v>
      </c>
      <c r="S46" s="370">
        <v>90323.928560027998</v>
      </c>
      <c r="T46" s="53"/>
    </row>
    <row r="47" spans="1:21" ht="12" customHeight="1">
      <c r="A47" s="362" t="s">
        <v>98</v>
      </c>
      <c r="B47" s="1132" t="s">
        <v>465</v>
      </c>
      <c r="C47" s="34">
        <v>296746.252621994</v>
      </c>
      <c r="D47" s="34">
        <v>270035.79673669301</v>
      </c>
      <c r="E47" s="34">
        <v>227554.249846419</v>
      </c>
      <c r="F47" s="34">
        <v>293290.551583578</v>
      </c>
      <c r="G47" s="60">
        <v>264895.11606258003</v>
      </c>
      <c r="H47" s="34">
        <v>274876.05623294099</v>
      </c>
      <c r="I47" s="34">
        <v>280175.11433346098</v>
      </c>
      <c r="J47" s="34">
        <v>308327.91175041703</v>
      </c>
      <c r="K47" s="34">
        <v>308021.44753685599</v>
      </c>
      <c r="L47" s="34">
        <v>304944.634138241</v>
      </c>
      <c r="M47" s="34">
        <v>304257.70265973901</v>
      </c>
      <c r="N47" s="34">
        <v>314338.47388686799</v>
      </c>
      <c r="O47" s="34">
        <v>318871.369835669</v>
      </c>
      <c r="P47" s="34">
        <v>323207.359881201</v>
      </c>
      <c r="Q47" s="34">
        <v>326484.07397454401</v>
      </c>
      <c r="R47" s="34">
        <v>332273.90427309403</v>
      </c>
      <c r="S47" s="370">
        <v>326526.78013722901</v>
      </c>
      <c r="T47" s="53"/>
    </row>
    <row r="48" spans="1:21" ht="12" customHeight="1">
      <c r="A48" s="362"/>
      <c r="B48" s="1131" t="s">
        <v>96</v>
      </c>
      <c r="C48" s="34">
        <v>48524.867759239001</v>
      </c>
      <c r="D48" s="34">
        <v>71870.936276795997</v>
      </c>
      <c r="E48" s="34">
        <v>62205.503490549003</v>
      </c>
      <c r="F48" s="34">
        <v>88880.975279770006</v>
      </c>
      <c r="G48" s="60">
        <v>84049.810264436004</v>
      </c>
      <c r="H48" s="34">
        <v>85087.909319168</v>
      </c>
      <c r="I48" s="34">
        <v>83856.411378474004</v>
      </c>
      <c r="J48" s="34">
        <v>98028.919775681003</v>
      </c>
      <c r="K48" s="34">
        <v>99043.582448091998</v>
      </c>
      <c r="L48" s="34">
        <v>99025.489001989001</v>
      </c>
      <c r="M48" s="34">
        <v>97470.380972013998</v>
      </c>
      <c r="N48" s="34">
        <v>97624.688258677998</v>
      </c>
      <c r="O48" s="34">
        <v>96820.075049599996</v>
      </c>
      <c r="P48" s="34">
        <v>94688.475747717996</v>
      </c>
      <c r="Q48" s="34">
        <v>93388.414004247999</v>
      </c>
      <c r="R48" s="34">
        <v>94193.715649338003</v>
      </c>
      <c r="S48" s="370">
        <v>94003.460890046001</v>
      </c>
      <c r="T48" s="53"/>
    </row>
    <row r="49" spans="1:20" ht="12" customHeight="1">
      <c r="A49" s="362"/>
      <c r="B49" s="1131" t="s">
        <v>460</v>
      </c>
      <c r="C49" s="34">
        <v>248221.38486275499</v>
      </c>
      <c r="D49" s="34">
        <v>198164.860459897</v>
      </c>
      <c r="E49" s="34">
        <v>165348.74635587001</v>
      </c>
      <c r="F49" s="34">
        <v>204409.57630380799</v>
      </c>
      <c r="G49" s="60">
        <v>180845.30579814399</v>
      </c>
      <c r="H49" s="34">
        <v>189788.146913773</v>
      </c>
      <c r="I49" s="34">
        <v>196318.70295498701</v>
      </c>
      <c r="J49" s="34">
        <v>210298.99197473601</v>
      </c>
      <c r="K49" s="34">
        <v>208977.865088764</v>
      </c>
      <c r="L49" s="34">
        <v>205919.14513625199</v>
      </c>
      <c r="M49" s="34">
        <v>206787.32168772499</v>
      </c>
      <c r="N49" s="34">
        <v>216713.78562819</v>
      </c>
      <c r="O49" s="34">
        <v>222051.29478606899</v>
      </c>
      <c r="P49" s="34">
        <v>228518.88413348299</v>
      </c>
      <c r="Q49" s="34">
        <v>233095.65997029599</v>
      </c>
      <c r="R49" s="34">
        <v>238080.188623756</v>
      </c>
      <c r="S49" s="370">
        <v>232523.31924718301</v>
      </c>
      <c r="T49" s="53"/>
    </row>
    <row r="50" spans="1:20" ht="12" customHeight="1">
      <c r="A50" s="365" t="s">
        <v>97</v>
      </c>
      <c r="B50" s="1132" t="s">
        <v>466</v>
      </c>
      <c r="C50" s="34">
        <v>26396.410615818</v>
      </c>
      <c r="D50" s="34">
        <v>23795.379502487001</v>
      </c>
      <c r="E50" s="34">
        <v>12370.478571685</v>
      </c>
      <c r="F50" s="34">
        <v>27588.882662169999</v>
      </c>
      <c r="G50" s="60">
        <v>24925.207089403</v>
      </c>
      <c r="H50" s="34">
        <v>37032.068878452999</v>
      </c>
      <c r="I50" s="34">
        <v>24777.098246655001</v>
      </c>
      <c r="J50" s="34">
        <v>21518.723660535001</v>
      </c>
      <c r="K50" s="34">
        <v>28525.235064157001</v>
      </c>
      <c r="L50" s="34">
        <v>23167.388538028001</v>
      </c>
      <c r="M50" s="34">
        <v>26056.991974142999</v>
      </c>
      <c r="N50" s="34">
        <v>41694.141621750001</v>
      </c>
      <c r="O50" s="34">
        <v>35698.606769929</v>
      </c>
      <c r="P50" s="34">
        <v>36532.986149679004</v>
      </c>
      <c r="Q50" s="34">
        <v>30745.342518685</v>
      </c>
      <c r="R50" s="34">
        <v>46232.871650749999</v>
      </c>
      <c r="S50" s="370">
        <v>49864.130301509002</v>
      </c>
      <c r="T50" s="53"/>
    </row>
    <row r="51" spans="1:20" ht="36">
      <c r="A51" s="362" t="s">
        <v>125</v>
      </c>
      <c r="B51" s="1132" t="s">
        <v>467</v>
      </c>
      <c r="C51" s="69">
        <v>206479.70941605099</v>
      </c>
      <c r="D51" s="69">
        <v>134966.02286869899</v>
      </c>
      <c r="E51" s="69">
        <v>125816.79471109</v>
      </c>
      <c r="F51" s="69">
        <v>156075.518586538</v>
      </c>
      <c r="G51" s="923">
        <v>178725.27461944899</v>
      </c>
      <c r="H51" s="69">
        <v>170096.98442464299</v>
      </c>
      <c r="I51" s="69">
        <v>216570.751404701</v>
      </c>
      <c r="J51" s="69">
        <v>239370.86171913901</v>
      </c>
      <c r="K51" s="69">
        <v>188258.90665804001</v>
      </c>
      <c r="L51" s="69">
        <v>215634.92237043101</v>
      </c>
      <c r="M51" s="69">
        <v>218884.32670692401</v>
      </c>
      <c r="N51" s="69">
        <v>213142.06563187999</v>
      </c>
      <c r="O51" s="69">
        <v>217655.67959448</v>
      </c>
      <c r="P51" s="69">
        <v>257793.65617986501</v>
      </c>
      <c r="Q51" s="69">
        <v>264161.54998409702</v>
      </c>
      <c r="R51" s="69">
        <v>333889.24776367401</v>
      </c>
      <c r="S51" s="371">
        <v>289384.15282592498</v>
      </c>
      <c r="T51" s="53"/>
    </row>
    <row r="52" spans="1:20" ht="12.6" customHeight="1">
      <c r="A52" s="362" t="s">
        <v>203</v>
      </c>
      <c r="B52" s="1132" t="s">
        <v>713</v>
      </c>
      <c r="C52" s="34">
        <v>4559.1534261739998</v>
      </c>
      <c r="D52" s="34">
        <v>4366.7640697269999</v>
      </c>
      <c r="E52" s="34">
        <v>4564.8584568730003</v>
      </c>
      <c r="F52" s="34">
        <v>4282.9107790179996</v>
      </c>
      <c r="G52" s="60">
        <v>4378.2457593110003</v>
      </c>
      <c r="H52" s="34">
        <v>4069.0784526510001</v>
      </c>
      <c r="I52" s="34">
        <v>4514.5426185289998</v>
      </c>
      <c r="J52" s="34">
        <v>4931.6657927280003</v>
      </c>
      <c r="K52" s="34">
        <v>4597.1931524709998</v>
      </c>
      <c r="L52" s="34">
        <v>4955.5801271620003</v>
      </c>
      <c r="M52" s="34">
        <v>4479.7163262040003</v>
      </c>
      <c r="N52" s="34">
        <v>4102.7787037919998</v>
      </c>
      <c r="O52" s="34">
        <v>4342.121414921</v>
      </c>
      <c r="P52" s="34">
        <v>3924.443019157</v>
      </c>
      <c r="Q52" s="34">
        <v>4436.1268007019999</v>
      </c>
      <c r="R52" s="34">
        <v>5172.7582824190004</v>
      </c>
      <c r="S52" s="370">
        <v>5218.9219706530002</v>
      </c>
      <c r="T52" s="53"/>
    </row>
    <row r="53" spans="1:20" ht="13.5" customHeight="1">
      <c r="A53" s="1322" t="s">
        <v>724</v>
      </c>
      <c r="B53" s="1323"/>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306443.77763821802</v>
      </c>
      <c r="H54" s="34">
        <v>307992.26242737297</v>
      </c>
      <c r="I54" s="34">
        <v>308309.000658673</v>
      </c>
      <c r="J54" s="34">
        <v>312787.77477649698</v>
      </c>
      <c r="K54" s="34">
        <v>314422.44517925801</v>
      </c>
      <c r="L54" s="34">
        <v>314963.093850334</v>
      </c>
      <c r="M54" s="34">
        <v>315091.97908657399</v>
      </c>
      <c r="N54" s="34">
        <v>315086.25009136001</v>
      </c>
      <c r="O54" s="34">
        <v>315726.56325661601</v>
      </c>
      <c r="P54" s="34">
        <v>316763.39032817201</v>
      </c>
      <c r="Q54" s="34">
        <v>317363.24257186399</v>
      </c>
      <c r="R54" s="34">
        <v>317244.32831617602</v>
      </c>
      <c r="S54" s="370">
        <v>312186.30006983801</v>
      </c>
      <c r="T54" s="53"/>
    </row>
    <row r="55" spans="1:20" ht="12" customHeight="1">
      <c r="A55" s="362" t="s">
        <v>9</v>
      </c>
      <c r="B55" s="1132" t="s">
        <v>469</v>
      </c>
      <c r="C55" s="34">
        <v>68266.182962534993</v>
      </c>
      <c r="D55" s="34">
        <v>73652.079061262004</v>
      </c>
      <c r="E55" s="34">
        <v>81167.555486540994</v>
      </c>
      <c r="F55" s="34">
        <v>88914.783614913002</v>
      </c>
      <c r="G55" s="60">
        <v>97674.938694220997</v>
      </c>
      <c r="H55" s="34">
        <v>97672.574737600997</v>
      </c>
      <c r="I55" s="34">
        <v>97667.302500292993</v>
      </c>
      <c r="J55" s="34">
        <v>97664.044182386002</v>
      </c>
      <c r="K55" s="34">
        <v>97663.213363820003</v>
      </c>
      <c r="L55" s="34">
        <v>98326.007840235005</v>
      </c>
      <c r="M55" s="34">
        <v>100460.30897355</v>
      </c>
      <c r="N55" s="34">
        <v>100766.80470459</v>
      </c>
      <c r="O55" s="34">
        <v>104449.02824291</v>
      </c>
      <c r="P55" s="34">
        <v>104746.656424068</v>
      </c>
      <c r="Q55" s="34">
        <v>104801.23979101</v>
      </c>
      <c r="R55" s="34">
        <v>104968.79503897201</v>
      </c>
      <c r="S55" s="370">
        <v>104808.741288119</v>
      </c>
      <c r="T55" s="53"/>
    </row>
    <row r="56" spans="1:20" ht="12" customHeight="1">
      <c r="A56" s="362" t="s">
        <v>10</v>
      </c>
      <c r="B56" s="1132" t="s">
        <v>470</v>
      </c>
      <c r="C56" s="34">
        <v>542899.31947495602</v>
      </c>
      <c r="D56" s="34">
        <v>612598.01173230098</v>
      </c>
      <c r="E56" s="34">
        <v>648343.07997819304</v>
      </c>
      <c r="F56" s="34">
        <v>675740.25364246301</v>
      </c>
      <c r="G56" s="60">
        <v>757349.04851555906</v>
      </c>
      <c r="H56" s="34">
        <v>757375.21578153595</v>
      </c>
      <c r="I56" s="34">
        <v>757399.42723517295</v>
      </c>
      <c r="J56" s="34">
        <v>738593.43068481702</v>
      </c>
      <c r="K56" s="34">
        <v>983116.24014229199</v>
      </c>
      <c r="L56" s="34">
        <v>979316.04668376397</v>
      </c>
      <c r="M56" s="34">
        <v>856639.74688242399</v>
      </c>
      <c r="N56" s="34">
        <v>849440.05134462297</v>
      </c>
      <c r="O56" s="34">
        <v>843320.43570964504</v>
      </c>
      <c r="P56" s="34">
        <v>839113.86917316203</v>
      </c>
      <c r="Q56" s="34">
        <v>838940.86499989894</v>
      </c>
      <c r="R56" s="34">
        <v>838641.67252678995</v>
      </c>
      <c r="S56" s="370">
        <v>838888.107106596</v>
      </c>
      <c r="T56" s="53"/>
    </row>
    <row r="57" spans="1:20" ht="24">
      <c r="A57" s="362" t="s">
        <v>11</v>
      </c>
      <c r="B57" s="1132" t="s">
        <v>471</v>
      </c>
      <c r="C57" s="69">
        <v>150058.155792312</v>
      </c>
      <c r="D57" s="69">
        <v>104718.073695283</v>
      </c>
      <c r="E57" s="69">
        <v>140206.96506392301</v>
      </c>
      <c r="F57" s="69">
        <v>201816.61498470799</v>
      </c>
      <c r="G57" s="203">
        <v>180465.04710167801</v>
      </c>
      <c r="H57" s="69">
        <v>201332.11168527199</v>
      </c>
      <c r="I57" s="69">
        <v>221626.46439375501</v>
      </c>
      <c r="J57" s="69">
        <v>243325.729343371</v>
      </c>
      <c r="K57" s="69">
        <v>20878.456050732999</v>
      </c>
      <c r="L57" s="69">
        <v>39361.466482014002</v>
      </c>
      <c r="M57" s="69">
        <v>61872.075540024001</v>
      </c>
      <c r="N57" s="69">
        <v>79344.831356619994</v>
      </c>
      <c r="O57" s="69">
        <v>101466.678640613</v>
      </c>
      <c r="P57" s="69">
        <v>126525.328008262</v>
      </c>
      <c r="Q57" s="69">
        <v>149619.73428242499</v>
      </c>
      <c r="R57" s="69">
        <v>171026.32167518101</v>
      </c>
      <c r="S57" s="371">
        <v>194970.007681063</v>
      </c>
      <c r="T57" s="53"/>
    </row>
    <row r="58" spans="1:20" ht="12" customHeight="1">
      <c r="A58" s="362" t="s">
        <v>98</v>
      </c>
      <c r="B58" s="1132" t="s">
        <v>472</v>
      </c>
      <c r="C58" s="34">
        <v>114482.432151095</v>
      </c>
      <c r="D58" s="34">
        <v>192236.21998947699</v>
      </c>
      <c r="E58" s="34">
        <v>273985.28681969701</v>
      </c>
      <c r="F58" s="34">
        <v>282024.46072312602</v>
      </c>
      <c r="G58" s="60">
        <v>276705.58245913102</v>
      </c>
      <c r="H58" s="34">
        <v>268979.88796914299</v>
      </c>
      <c r="I58" s="34">
        <v>286555.396075745</v>
      </c>
      <c r="J58" s="34">
        <v>288230.69469253003</v>
      </c>
      <c r="K58" s="34">
        <v>290899.334381058</v>
      </c>
      <c r="L58" s="34">
        <v>291296.19044139702</v>
      </c>
      <c r="M58" s="34">
        <v>298643.66486422002</v>
      </c>
      <c r="N58" s="34">
        <v>292396.55071216001</v>
      </c>
      <c r="O58" s="34">
        <v>296829.98860536702</v>
      </c>
      <c r="P58" s="34">
        <v>296181.04237183399</v>
      </c>
      <c r="Q58" s="34">
        <v>300527.56674462598</v>
      </c>
      <c r="R58" s="34">
        <v>305886.08022000501</v>
      </c>
      <c r="S58" s="370">
        <v>311135.52226357098</v>
      </c>
      <c r="T58" s="53"/>
    </row>
    <row r="59" spans="1:20" ht="12" customHeight="1" thickBot="1">
      <c r="A59" s="366" t="s">
        <v>97</v>
      </c>
      <c r="B59" s="367" t="s">
        <v>473</v>
      </c>
      <c r="C59" s="372">
        <v>49221.767589362003</v>
      </c>
      <c r="D59" s="372">
        <v>56206.493098254003</v>
      </c>
      <c r="E59" s="372">
        <v>65852.217918106006</v>
      </c>
      <c r="F59" s="372">
        <v>78110.914104632</v>
      </c>
      <c r="G59" s="1096">
        <v>75288.283132981</v>
      </c>
      <c r="H59" s="372">
        <v>82620.222415003998</v>
      </c>
      <c r="I59" s="372">
        <v>80391.083900361002</v>
      </c>
      <c r="J59" s="372">
        <v>78929.516561147</v>
      </c>
      <c r="K59" s="372">
        <v>74002.558049522006</v>
      </c>
      <c r="L59" s="372">
        <v>71980.435438330998</v>
      </c>
      <c r="M59" s="372">
        <v>69978.581372547007</v>
      </c>
      <c r="N59" s="372">
        <v>71084.769959127996</v>
      </c>
      <c r="O59" s="372">
        <v>71068.299591614006</v>
      </c>
      <c r="P59" s="372">
        <v>71425.385674441</v>
      </c>
      <c r="Q59" s="372">
        <v>72298.853217475</v>
      </c>
      <c r="R59" s="372">
        <v>70623.706012918003</v>
      </c>
      <c r="S59" s="373">
        <v>69809.672845510999</v>
      </c>
      <c r="T59" s="53"/>
    </row>
    <row r="60" spans="1:20" s="284" customFormat="1" ht="13.15" hidden="1" customHeight="1" thickBot="1">
      <c r="A60" s="1379" t="s">
        <v>259</v>
      </c>
      <c r="B60" s="1380"/>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69" t="s">
        <v>260</v>
      </c>
      <c r="B61" s="1370"/>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69" t="s">
        <v>243</v>
      </c>
      <c r="B62" s="1370"/>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69" t="s">
        <v>241</v>
      </c>
      <c r="B63" s="1370"/>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69" t="s">
        <v>242</v>
      </c>
      <c r="B64" s="1370"/>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69" t="s">
        <v>239</v>
      </c>
      <c r="B65" s="1370"/>
      <c r="C65" s="995"/>
      <c r="D65" s="995"/>
      <c r="E65" s="995"/>
      <c r="F65" s="995"/>
      <c r="G65" s="1097"/>
      <c r="H65" s="995"/>
      <c r="I65" s="995"/>
      <c r="J65" s="995"/>
      <c r="K65" s="995"/>
      <c r="L65" s="995"/>
      <c r="M65" s="995"/>
      <c r="N65" s="995"/>
      <c r="O65" s="995"/>
      <c r="P65" s="995"/>
      <c r="Q65" s="995"/>
      <c r="R65" s="995"/>
      <c r="S65" s="996"/>
    </row>
    <row r="66" spans="1:23" ht="75" customHeight="1">
      <c r="A66" s="1375" t="s">
        <v>285</v>
      </c>
      <c r="B66" s="1376"/>
      <c r="C66" s="1376"/>
      <c r="D66" s="1376"/>
      <c r="E66" s="1376"/>
      <c r="F66" s="1376"/>
      <c r="G66" s="1376"/>
      <c r="H66" s="1376"/>
      <c r="I66" s="1376"/>
      <c r="J66" s="1376"/>
      <c r="K66" s="1376"/>
      <c r="L66" s="1376"/>
      <c r="M66" s="1376"/>
      <c r="N66" s="1376"/>
      <c r="O66" s="1376"/>
      <c r="P66" s="1376"/>
      <c r="Q66" s="1376"/>
      <c r="R66" s="1376"/>
      <c r="S66" s="1377"/>
    </row>
    <row r="67" spans="1:23" s="252" customFormat="1" ht="22.35" customHeight="1">
      <c r="A67" s="1332" t="s">
        <v>419</v>
      </c>
      <c r="B67" s="1333"/>
      <c r="C67" s="1371" t="s">
        <v>277</v>
      </c>
      <c r="D67" s="1371" t="s">
        <v>842</v>
      </c>
      <c r="E67" s="1365">
        <v>2021</v>
      </c>
      <c r="F67" s="1365">
        <v>2022</v>
      </c>
      <c r="G67" s="1365">
        <v>2023</v>
      </c>
      <c r="H67" s="1365"/>
      <c r="I67" s="1365"/>
      <c r="J67" s="1365"/>
      <c r="K67" s="1365"/>
      <c r="L67" s="1365"/>
      <c r="M67" s="1365"/>
      <c r="N67" s="1365"/>
      <c r="O67" s="1365">
        <v>2024</v>
      </c>
      <c r="P67" s="1365"/>
      <c r="Q67" s="1365"/>
      <c r="R67" s="1365"/>
      <c r="S67" s="1366"/>
    </row>
    <row r="68" spans="1:23" s="252" customFormat="1" ht="22.35" customHeight="1">
      <c r="A68" s="1332"/>
      <c r="B68" s="1333"/>
      <c r="C68" s="1371"/>
      <c r="D68" s="1378"/>
      <c r="E68" s="1368"/>
      <c r="F68" s="1365"/>
      <c r="G68" s="1095" t="s">
        <v>7</v>
      </c>
      <c r="H68" s="786" t="s">
        <v>13</v>
      </c>
      <c r="I68" s="786" t="s">
        <v>14</v>
      </c>
      <c r="J68" s="786" t="s">
        <v>15</v>
      </c>
      <c r="K68" s="786" t="s">
        <v>0</v>
      </c>
      <c r="L68" s="786" t="s">
        <v>1</v>
      </c>
      <c r="M68" s="896" t="s">
        <v>2</v>
      </c>
      <c r="N68" s="896" t="s">
        <v>3</v>
      </c>
      <c r="O68" s="896" t="s">
        <v>4</v>
      </c>
      <c r="P68" s="896" t="s">
        <v>5</v>
      </c>
      <c r="Q68" s="896" t="s">
        <v>6</v>
      </c>
      <c r="R68" s="896" t="s">
        <v>267</v>
      </c>
      <c r="S68" s="945" t="s">
        <v>7</v>
      </c>
    </row>
    <row r="69" spans="1:23" s="104" customFormat="1" ht="12" customHeight="1">
      <c r="A69" s="1322" t="s">
        <v>307</v>
      </c>
      <c r="B69" s="1323"/>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3135495.2894315901</v>
      </c>
      <c r="H70" s="34">
        <v>3173462.1393254902</v>
      </c>
      <c r="I70" s="34">
        <v>3201666.8838944598</v>
      </c>
      <c r="J70" s="34">
        <v>3253480.6068285201</v>
      </c>
      <c r="K70" s="34">
        <v>3265192.36896588</v>
      </c>
      <c r="L70" s="34">
        <v>3269942.60430393</v>
      </c>
      <c r="M70" s="34">
        <v>3325693.1776109901</v>
      </c>
      <c r="N70" s="34">
        <v>3372596.2360555301</v>
      </c>
      <c r="O70" s="34">
        <v>3412336.0377930398</v>
      </c>
      <c r="P70" s="34">
        <v>3470674.3551137699</v>
      </c>
      <c r="Q70" s="34">
        <v>3494067.6428448302</v>
      </c>
      <c r="R70" s="34">
        <v>3491555.91103752</v>
      </c>
      <c r="S70" s="370">
        <v>3535063.5597059098</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3125507.9162114202</v>
      </c>
      <c r="H71" s="34">
        <v>3162937.6843556399</v>
      </c>
      <c r="I71" s="34">
        <v>3191346.8690811498</v>
      </c>
      <c r="J71" s="34">
        <v>3241987.0240341602</v>
      </c>
      <c r="K71" s="34">
        <v>3253814.3573611001</v>
      </c>
      <c r="L71" s="34">
        <v>3258670.5863716998</v>
      </c>
      <c r="M71" s="34">
        <v>3314117.9125360702</v>
      </c>
      <c r="N71" s="34">
        <v>3361159.01053354</v>
      </c>
      <c r="O71" s="34">
        <v>3402123.4907265399</v>
      </c>
      <c r="P71" s="34">
        <v>3460159.5056532598</v>
      </c>
      <c r="Q71" s="34">
        <v>3483680.7253505699</v>
      </c>
      <c r="R71" s="34">
        <v>3481514.8256441499</v>
      </c>
      <c r="S71" s="370">
        <v>3525542.8060341901</v>
      </c>
    </row>
    <row r="72" spans="1:23" s="104" customFormat="1" ht="12" customHeight="1">
      <c r="A72" s="362"/>
      <c r="B72" s="1131" t="s">
        <v>316</v>
      </c>
      <c r="C72" s="34">
        <v>1937593.1809655</v>
      </c>
      <c r="D72" s="34">
        <v>2130278.53486676</v>
      </c>
      <c r="E72" s="34">
        <v>2250578.2550208298</v>
      </c>
      <c r="F72" s="34">
        <v>2445933.3902644301</v>
      </c>
      <c r="G72" s="60">
        <v>2646263.9296567002</v>
      </c>
      <c r="H72" s="34">
        <v>2659316.2569231601</v>
      </c>
      <c r="I72" s="34">
        <v>2698597.9064233699</v>
      </c>
      <c r="J72" s="34">
        <v>2750458.69821533</v>
      </c>
      <c r="K72" s="34">
        <v>2745818.7832753002</v>
      </c>
      <c r="L72" s="34">
        <v>2766080.4888129602</v>
      </c>
      <c r="M72" s="34">
        <v>2806490.6265199301</v>
      </c>
      <c r="N72" s="34">
        <v>2825166.9238199298</v>
      </c>
      <c r="O72" s="34">
        <v>2846271.0916754799</v>
      </c>
      <c r="P72" s="34">
        <v>2893869.0277505699</v>
      </c>
      <c r="Q72" s="34">
        <v>2915299.3616426098</v>
      </c>
      <c r="R72" s="34">
        <v>2944337.7281847401</v>
      </c>
      <c r="S72" s="370">
        <v>2979569.80643471</v>
      </c>
    </row>
    <row r="73" spans="1:23" s="104" customFormat="1" ht="12" customHeight="1">
      <c r="A73" s="362"/>
      <c r="B73" s="1131" t="s">
        <v>445</v>
      </c>
      <c r="C73" s="34">
        <v>302006.84896252101</v>
      </c>
      <c r="D73" s="34">
        <v>315686.26771421201</v>
      </c>
      <c r="E73" s="34">
        <v>372586.88847035402</v>
      </c>
      <c r="F73" s="34">
        <v>448208.76060195098</v>
      </c>
      <c r="G73" s="60">
        <v>479243.98655471503</v>
      </c>
      <c r="H73" s="34">
        <v>503621.427432478</v>
      </c>
      <c r="I73" s="34">
        <v>492748.962657784</v>
      </c>
      <c r="J73" s="34">
        <v>491528.32581883599</v>
      </c>
      <c r="K73" s="34">
        <v>507995.574085792</v>
      </c>
      <c r="L73" s="34">
        <v>492590.09755873302</v>
      </c>
      <c r="M73" s="34">
        <v>507627.28601613501</v>
      </c>
      <c r="N73" s="34">
        <v>535992.08671360696</v>
      </c>
      <c r="O73" s="34">
        <v>555852.39905105298</v>
      </c>
      <c r="P73" s="34">
        <v>566290.477902696</v>
      </c>
      <c r="Q73" s="34">
        <v>568381.36370796303</v>
      </c>
      <c r="R73" s="34">
        <v>537177.09745940496</v>
      </c>
      <c r="S73" s="370">
        <v>545972.999599481</v>
      </c>
    </row>
    <row r="74" spans="1:23" s="104" customFormat="1" ht="12" customHeight="1">
      <c r="A74" s="362"/>
      <c r="B74" s="1130" t="s">
        <v>317</v>
      </c>
      <c r="C74" s="34">
        <v>5188.0663300509996</v>
      </c>
      <c r="D74" s="34">
        <v>10239.800088947</v>
      </c>
      <c r="E74" s="34">
        <v>7795.7751679439998</v>
      </c>
      <c r="F74" s="34">
        <v>9085.8644146810002</v>
      </c>
      <c r="G74" s="60">
        <v>9987.3732201710009</v>
      </c>
      <c r="H74" s="34">
        <v>10524.454969857001</v>
      </c>
      <c r="I74" s="34">
        <v>10320.014813309001</v>
      </c>
      <c r="J74" s="34">
        <v>11493.582794358999</v>
      </c>
      <c r="K74" s="34">
        <v>11378.01160478</v>
      </c>
      <c r="L74" s="34">
        <v>11272.017932237</v>
      </c>
      <c r="M74" s="34">
        <v>11575.265074921001</v>
      </c>
      <c r="N74" s="34">
        <v>11437.22552199</v>
      </c>
      <c r="O74" s="34">
        <v>10212.547066501</v>
      </c>
      <c r="P74" s="34">
        <v>10514.849460504</v>
      </c>
      <c r="Q74" s="34">
        <v>10386.91749426</v>
      </c>
      <c r="R74" s="34">
        <v>10041.085393375</v>
      </c>
      <c r="S74" s="370">
        <v>9520.7536717189996</v>
      </c>
    </row>
    <row r="75" spans="1:23" s="104" customFormat="1" ht="12" customHeight="1">
      <c r="A75" s="362"/>
      <c r="B75" s="1131" t="s">
        <v>316</v>
      </c>
      <c r="C75" s="34">
        <v>4332.0254917020002</v>
      </c>
      <c r="D75" s="34">
        <v>6265.8646936799996</v>
      </c>
      <c r="E75" s="34">
        <v>5657.8361714709999</v>
      </c>
      <c r="F75" s="34">
        <v>5051.4633632240002</v>
      </c>
      <c r="G75" s="60">
        <v>5121.3497941060004</v>
      </c>
      <c r="H75" s="34">
        <v>5692.6865619290002</v>
      </c>
      <c r="I75" s="34">
        <v>5720.3371654290004</v>
      </c>
      <c r="J75" s="34">
        <v>6481.2329022280001</v>
      </c>
      <c r="K75" s="34">
        <v>6483.2580683169999</v>
      </c>
      <c r="L75" s="34">
        <v>6394.8352897909999</v>
      </c>
      <c r="M75" s="34">
        <v>6508.7399276799997</v>
      </c>
      <c r="N75" s="34">
        <v>7154.7764682180004</v>
      </c>
      <c r="O75" s="34">
        <v>6520.2366641170001</v>
      </c>
      <c r="P75" s="34">
        <v>6773.3575448490001</v>
      </c>
      <c r="Q75" s="34">
        <v>6824.3070959950001</v>
      </c>
      <c r="R75" s="34">
        <v>6868.6018825049996</v>
      </c>
      <c r="S75" s="370">
        <v>6874.9967962950004</v>
      </c>
    </row>
    <row r="76" spans="1:23" s="104" customFormat="1" ht="12" customHeight="1">
      <c r="A76" s="362"/>
      <c r="B76" s="1131" t="s">
        <v>445</v>
      </c>
      <c r="C76" s="34">
        <v>856.04083834899996</v>
      </c>
      <c r="D76" s="34">
        <v>3973.9353952669999</v>
      </c>
      <c r="E76" s="34">
        <v>2137.9389964729999</v>
      </c>
      <c r="F76" s="34">
        <v>4034.401051457</v>
      </c>
      <c r="G76" s="60">
        <v>4866.0234260650004</v>
      </c>
      <c r="H76" s="34">
        <v>4831.7684079279998</v>
      </c>
      <c r="I76" s="34">
        <v>4599.6776478800002</v>
      </c>
      <c r="J76" s="34">
        <v>5012.3498921310002</v>
      </c>
      <c r="K76" s="34">
        <v>4894.7535364630003</v>
      </c>
      <c r="L76" s="34">
        <v>4877.1826424459996</v>
      </c>
      <c r="M76" s="34">
        <v>5066.525147241</v>
      </c>
      <c r="N76" s="34">
        <v>4282.4490537720003</v>
      </c>
      <c r="O76" s="34">
        <v>3692.3104023840001</v>
      </c>
      <c r="P76" s="34">
        <v>3741.491915655</v>
      </c>
      <c r="Q76" s="34">
        <v>3562.6103982650002</v>
      </c>
      <c r="R76" s="34">
        <v>3172.4835108699999</v>
      </c>
      <c r="S76" s="370">
        <v>2645.7568754240001</v>
      </c>
    </row>
    <row r="77" spans="1:23" s="104" customFormat="1" ht="12" customHeight="1">
      <c r="A77" s="362" t="s">
        <v>9</v>
      </c>
      <c r="B77" s="1131" t="s">
        <v>446</v>
      </c>
      <c r="C77" s="34">
        <v>69859.031743468004</v>
      </c>
      <c r="D77" s="34">
        <v>79289.520868224005</v>
      </c>
      <c r="E77" s="34">
        <v>72636.764252278997</v>
      </c>
      <c r="F77" s="34">
        <v>117187.385910774</v>
      </c>
      <c r="G77" s="60">
        <v>88469.246316213001</v>
      </c>
      <c r="H77" s="34">
        <v>76514.003398910994</v>
      </c>
      <c r="I77" s="34">
        <v>96399.518461329004</v>
      </c>
      <c r="J77" s="34">
        <v>122295.362103312</v>
      </c>
      <c r="K77" s="34">
        <v>134060.85086713999</v>
      </c>
      <c r="L77" s="34">
        <v>145969.81975369001</v>
      </c>
      <c r="M77" s="34">
        <v>133680.37017613</v>
      </c>
      <c r="N77" s="34">
        <v>128080.22214543499</v>
      </c>
      <c r="O77" s="34">
        <v>127679.27307686899</v>
      </c>
      <c r="P77" s="34">
        <v>129893.028153279</v>
      </c>
      <c r="Q77" s="34">
        <v>116700.810267718</v>
      </c>
      <c r="R77" s="34">
        <v>119269.995846005</v>
      </c>
      <c r="S77" s="370">
        <v>157346.540862047</v>
      </c>
    </row>
    <row r="78" spans="1:23" s="104" customFormat="1" ht="12" customHeight="1">
      <c r="A78" s="362"/>
      <c r="B78" s="1130" t="s">
        <v>333</v>
      </c>
      <c r="C78" s="34">
        <v>35925.716531938</v>
      </c>
      <c r="D78" s="34">
        <v>56276.360801084003</v>
      </c>
      <c r="E78" s="34">
        <v>54992.574236993998</v>
      </c>
      <c r="F78" s="34">
        <v>89749.184623655994</v>
      </c>
      <c r="G78" s="60">
        <v>71355.499159147003</v>
      </c>
      <c r="H78" s="34">
        <v>61603.035039818002</v>
      </c>
      <c r="I78" s="34">
        <v>76451.304427833995</v>
      </c>
      <c r="J78" s="34">
        <v>94537.521781274001</v>
      </c>
      <c r="K78" s="34">
        <v>109361.811004167</v>
      </c>
      <c r="L78" s="34">
        <v>121950.42100634601</v>
      </c>
      <c r="M78" s="34">
        <v>105424.94880757399</v>
      </c>
      <c r="N78" s="34">
        <v>100324.955496954</v>
      </c>
      <c r="O78" s="34">
        <v>98310.357674119005</v>
      </c>
      <c r="P78" s="34">
        <v>100733.12054749401</v>
      </c>
      <c r="Q78" s="34">
        <v>86075.604358719997</v>
      </c>
      <c r="R78" s="34">
        <v>87768.176908794005</v>
      </c>
      <c r="S78" s="370">
        <v>128431.464917997</v>
      </c>
    </row>
    <row r="79" spans="1:23" s="104" customFormat="1" ht="12" customHeight="1">
      <c r="A79" s="362"/>
      <c r="B79" s="1130" t="s">
        <v>447</v>
      </c>
      <c r="C79" s="34">
        <v>11136.52452949</v>
      </c>
      <c r="D79" s="34">
        <v>16143.206646262001</v>
      </c>
      <c r="E79" s="34">
        <v>12635.201041004</v>
      </c>
      <c r="F79" s="34">
        <v>21320.850698889</v>
      </c>
      <c r="G79" s="60">
        <v>11982.766365916001</v>
      </c>
      <c r="H79" s="34">
        <v>9033.1084570620005</v>
      </c>
      <c r="I79" s="34">
        <v>13072.418307119</v>
      </c>
      <c r="J79" s="34">
        <v>18484.176832099001</v>
      </c>
      <c r="K79" s="34">
        <v>16657.224529686999</v>
      </c>
      <c r="L79" s="34">
        <v>16770.371087530999</v>
      </c>
      <c r="M79" s="34">
        <v>21157.019599003001</v>
      </c>
      <c r="N79" s="34">
        <v>18832.783236331001</v>
      </c>
      <c r="O79" s="34">
        <v>19144.258604643001</v>
      </c>
      <c r="P79" s="34">
        <v>18047.047173143001</v>
      </c>
      <c r="Q79" s="34">
        <v>19710.448961407001</v>
      </c>
      <c r="R79" s="34">
        <v>21724.631249401002</v>
      </c>
      <c r="S79" s="370">
        <v>18680.773812200001</v>
      </c>
    </row>
    <row r="80" spans="1:23" s="104" customFormat="1" ht="12" customHeight="1">
      <c r="A80" s="362"/>
      <c r="B80" s="1130" t="s">
        <v>449</v>
      </c>
      <c r="C80" s="34">
        <v>3671.139057544</v>
      </c>
      <c r="D80" s="34">
        <v>3768.2645121380001</v>
      </c>
      <c r="E80" s="34">
        <v>4105.4114610770002</v>
      </c>
      <c r="F80" s="34">
        <v>2548.3277551340002</v>
      </c>
      <c r="G80" s="60">
        <v>2481.8797616729998</v>
      </c>
      <c r="H80" s="34">
        <v>2468.7409234460001</v>
      </c>
      <c r="I80" s="34">
        <v>2844.1993145319998</v>
      </c>
      <c r="J80" s="34">
        <v>5351.4761296790002</v>
      </c>
      <c r="K80" s="34">
        <v>3366.704255956</v>
      </c>
      <c r="L80" s="34">
        <v>1670.639425519</v>
      </c>
      <c r="M80" s="34">
        <v>1911.4650332260001</v>
      </c>
      <c r="N80" s="34">
        <v>2605.8093801909999</v>
      </c>
      <c r="O80" s="34">
        <v>2554.657690519</v>
      </c>
      <c r="P80" s="34">
        <v>2257.7123317750002</v>
      </c>
      <c r="Q80" s="34">
        <v>3128.797538759</v>
      </c>
      <c r="R80" s="34">
        <v>2030.978427019</v>
      </c>
      <c r="S80" s="370">
        <v>2695.9915855730001</v>
      </c>
    </row>
    <row r="81" spans="1:19" s="104" customFormat="1" ht="12" customHeight="1">
      <c r="A81" s="362"/>
      <c r="B81" s="1130" t="s">
        <v>450</v>
      </c>
      <c r="C81" s="34">
        <v>19125.651624496</v>
      </c>
      <c r="D81" s="34">
        <v>3101.68890874</v>
      </c>
      <c r="E81" s="34">
        <v>903.57751320399996</v>
      </c>
      <c r="F81" s="34">
        <v>3569.0228330949999</v>
      </c>
      <c r="G81" s="60">
        <v>2649.1010294769999</v>
      </c>
      <c r="H81" s="34">
        <v>3409.1189785850001</v>
      </c>
      <c r="I81" s="34">
        <v>4031.5964118440002</v>
      </c>
      <c r="J81" s="34">
        <v>3922.1873602599999</v>
      </c>
      <c r="K81" s="34">
        <v>4675.1110773299997</v>
      </c>
      <c r="L81" s="34">
        <v>5578.3882342939996</v>
      </c>
      <c r="M81" s="34">
        <v>5186.9367363270003</v>
      </c>
      <c r="N81" s="34">
        <v>6316.6740319589999</v>
      </c>
      <c r="O81" s="34">
        <v>7669.9991075879998</v>
      </c>
      <c r="P81" s="34">
        <v>8855.1481008669998</v>
      </c>
      <c r="Q81" s="34">
        <v>7785.959408832</v>
      </c>
      <c r="R81" s="34">
        <v>7746.2092607909999</v>
      </c>
      <c r="S81" s="370">
        <v>7538.310546277</v>
      </c>
    </row>
    <row r="82" spans="1:19" s="104" customFormat="1" ht="12" customHeight="1">
      <c r="A82" s="362" t="s">
        <v>10</v>
      </c>
      <c r="B82" s="1131" t="s">
        <v>448</v>
      </c>
      <c r="C82" s="34">
        <v>295770.74641538103</v>
      </c>
      <c r="D82" s="34">
        <v>319999.63985387603</v>
      </c>
      <c r="E82" s="34">
        <v>396874.816914453</v>
      </c>
      <c r="F82" s="34">
        <v>520123.745363397</v>
      </c>
      <c r="G82" s="60">
        <v>312169.23101025401</v>
      </c>
      <c r="H82" s="34">
        <v>338193.00618209701</v>
      </c>
      <c r="I82" s="34">
        <v>341031.40668029501</v>
      </c>
      <c r="J82" s="34">
        <v>430536.64793745201</v>
      </c>
      <c r="K82" s="34">
        <v>334477.92647392099</v>
      </c>
      <c r="L82" s="34">
        <v>325322.89202469599</v>
      </c>
      <c r="M82" s="34">
        <v>311995.23814625299</v>
      </c>
      <c r="N82" s="34">
        <v>299134.43976664502</v>
      </c>
      <c r="O82" s="34">
        <v>340489.715624262</v>
      </c>
      <c r="P82" s="34">
        <v>262596.89075569599</v>
      </c>
      <c r="Q82" s="34">
        <v>270574.30238157901</v>
      </c>
      <c r="R82" s="34">
        <v>303563.058039008</v>
      </c>
      <c r="S82" s="370">
        <v>273438.615347585</v>
      </c>
    </row>
    <row r="83" spans="1:19" s="104" customFormat="1" ht="12" customHeight="1">
      <c r="A83" s="362"/>
      <c r="B83" s="1131" t="s">
        <v>318</v>
      </c>
      <c r="C83" s="34">
        <v>173046.50062691499</v>
      </c>
      <c r="D83" s="34">
        <v>140603.90677377599</v>
      </c>
      <c r="E83" s="34">
        <v>201794.40894112899</v>
      </c>
      <c r="F83" s="34">
        <v>343866.58933863498</v>
      </c>
      <c r="G83" s="60">
        <v>235622.049087525</v>
      </c>
      <c r="H83" s="34">
        <v>218264.35251294399</v>
      </c>
      <c r="I83" s="34">
        <v>223961.76330371</v>
      </c>
      <c r="J83" s="34">
        <v>272250.76716552</v>
      </c>
      <c r="K83" s="34">
        <v>214351.43745669501</v>
      </c>
      <c r="L83" s="34">
        <v>212548.789433656</v>
      </c>
      <c r="M83" s="34">
        <v>189050.45609550999</v>
      </c>
      <c r="N83" s="34">
        <v>226070.42832629901</v>
      </c>
      <c r="O83" s="34">
        <v>205475.751982947</v>
      </c>
      <c r="P83" s="34">
        <v>222178.61033222501</v>
      </c>
      <c r="Q83" s="34">
        <v>207816.414125838</v>
      </c>
      <c r="R83" s="34">
        <v>205076.29738104501</v>
      </c>
      <c r="S83" s="370">
        <v>190310.084637533</v>
      </c>
    </row>
    <row r="84" spans="1:19" s="104" customFormat="1" ht="12" customHeight="1">
      <c r="A84" s="362"/>
      <c r="B84" s="1131" t="s">
        <v>201</v>
      </c>
      <c r="C84" s="34">
        <v>94935.440381120003</v>
      </c>
      <c r="D84" s="34">
        <v>97477.095037455001</v>
      </c>
      <c r="E84" s="34">
        <v>94247.069083626004</v>
      </c>
      <c r="F84" s="34">
        <v>154876.310654598</v>
      </c>
      <c r="G84" s="640">
        <v>31779.039435051</v>
      </c>
      <c r="H84" s="871">
        <v>59494.182788990998</v>
      </c>
      <c r="I84" s="871">
        <v>51819.191163557</v>
      </c>
      <c r="J84" s="871">
        <v>121144.94374082801</v>
      </c>
      <c r="K84" s="871">
        <v>61683.061931602999</v>
      </c>
      <c r="L84" s="871">
        <v>62020.356734114001</v>
      </c>
      <c r="M84" s="871">
        <v>57672.546759999997</v>
      </c>
      <c r="N84" s="871">
        <v>20406.839881779</v>
      </c>
      <c r="O84" s="871">
        <v>71055.553474119995</v>
      </c>
      <c r="P84" s="871">
        <v>21126.591881249999</v>
      </c>
      <c r="Q84" s="34">
        <v>43122.707396730999</v>
      </c>
      <c r="R84" s="34">
        <v>79390.175570482999</v>
      </c>
      <c r="S84" s="370">
        <v>56631.537482453998</v>
      </c>
    </row>
    <row r="85" spans="1:19" s="104" customFormat="1" ht="12" customHeight="1">
      <c r="A85" s="362"/>
      <c r="B85" s="1131" t="s">
        <v>202</v>
      </c>
      <c r="C85" s="34">
        <v>27674.009643017002</v>
      </c>
      <c r="D85" s="34">
        <v>81917.949437293006</v>
      </c>
      <c r="E85" s="34">
        <v>100827.01684776301</v>
      </c>
      <c r="F85" s="34">
        <v>21371.022900766999</v>
      </c>
      <c r="G85" s="60">
        <v>44759.740591948997</v>
      </c>
      <c r="H85" s="34">
        <v>60428.831995332002</v>
      </c>
      <c r="I85" s="34">
        <v>65244.813328197997</v>
      </c>
      <c r="J85" s="34">
        <v>37134.113432268998</v>
      </c>
      <c r="K85" s="34">
        <v>58437.788200793002</v>
      </c>
      <c r="L85" s="34">
        <v>50753.731944626001</v>
      </c>
      <c r="M85" s="34">
        <v>65260.805778442998</v>
      </c>
      <c r="N85" s="34">
        <v>52657.157646266998</v>
      </c>
      <c r="O85" s="34">
        <v>63958.396254895</v>
      </c>
      <c r="P85" s="34">
        <v>19291.375629921</v>
      </c>
      <c r="Q85" s="34">
        <v>19635.16694671</v>
      </c>
      <c r="R85" s="34">
        <v>19088.387752834999</v>
      </c>
      <c r="S85" s="370">
        <v>26496.979315297998</v>
      </c>
    </row>
    <row r="86" spans="1:19" s="104" customFormat="1" ht="12" customHeight="1">
      <c r="A86" s="362"/>
      <c r="B86" s="1131" t="s">
        <v>319</v>
      </c>
      <c r="C86" s="34">
        <v>114.79576432899999</v>
      </c>
      <c r="D86" s="34">
        <v>0.68860535199999995</v>
      </c>
      <c r="E86" s="34">
        <v>6.3220419349999997</v>
      </c>
      <c r="F86" s="34">
        <v>9.8224693970000008</v>
      </c>
      <c r="G86" s="60">
        <v>8.4018957289999996</v>
      </c>
      <c r="H86" s="34">
        <v>5.6388848300000003</v>
      </c>
      <c r="I86" s="34">
        <v>5.6388848300000003</v>
      </c>
      <c r="J86" s="34">
        <v>6.8235988350000003</v>
      </c>
      <c r="K86" s="34">
        <v>5.6388848300000003</v>
      </c>
      <c r="L86" s="34">
        <v>1.3912300000000001E-2</v>
      </c>
      <c r="M86" s="34">
        <v>11.429512300000001</v>
      </c>
      <c r="N86" s="34">
        <v>1.3912300000000001E-2</v>
      </c>
      <c r="O86" s="34">
        <v>1.3912300000000001E-2</v>
      </c>
      <c r="P86" s="34">
        <v>0.31291229999999998</v>
      </c>
      <c r="Q86" s="34">
        <v>1.3912300000000001E-2</v>
      </c>
      <c r="R86" s="34">
        <v>8.1973346449999998</v>
      </c>
      <c r="S86" s="370">
        <v>1.3912300000000001E-2</v>
      </c>
    </row>
    <row r="87" spans="1:19" s="104" customFormat="1" ht="12" customHeight="1">
      <c r="A87" s="362" t="s">
        <v>11</v>
      </c>
      <c r="B87" s="1131" t="s">
        <v>320</v>
      </c>
      <c r="C87" s="34">
        <v>376255.78273405699</v>
      </c>
      <c r="D87" s="34">
        <v>615447.54110279703</v>
      </c>
      <c r="E87" s="34">
        <v>786706.62140830501</v>
      </c>
      <c r="F87" s="34">
        <v>805839.03157422901</v>
      </c>
      <c r="G87" s="923">
        <v>759685.09734901099</v>
      </c>
      <c r="H87" s="34">
        <v>762056.00290125306</v>
      </c>
      <c r="I87" s="34">
        <v>756668.10236098396</v>
      </c>
      <c r="J87" s="34">
        <v>763985.08607073501</v>
      </c>
      <c r="K87" s="34">
        <v>810275.95532321394</v>
      </c>
      <c r="L87" s="34">
        <v>831055.71935177501</v>
      </c>
      <c r="M87" s="34">
        <v>811431.17846408102</v>
      </c>
      <c r="N87" s="34">
        <v>790148.42421989003</v>
      </c>
      <c r="O87" s="34">
        <v>765981.04382486397</v>
      </c>
      <c r="P87" s="34">
        <v>783941.48485470098</v>
      </c>
      <c r="Q87" s="34">
        <v>739155.016978623</v>
      </c>
      <c r="R87" s="34">
        <v>695549.55375780002</v>
      </c>
      <c r="S87" s="370">
        <v>697500.05323494901</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19605.453058219999</v>
      </c>
      <c r="H89" s="34">
        <v>18875.810442352002</v>
      </c>
      <c r="I89" s="34">
        <v>14556.158241712001</v>
      </c>
      <c r="J89" s="34">
        <v>11810.359941358</v>
      </c>
      <c r="K89" s="34">
        <v>11460.073364190999</v>
      </c>
      <c r="L89" s="34">
        <v>9722.5157569860003</v>
      </c>
      <c r="M89" s="34">
        <v>10839.138155482</v>
      </c>
      <c r="N89" s="34">
        <v>10207.769462101</v>
      </c>
      <c r="O89" s="34">
        <v>9465.3379871020006</v>
      </c>
      <c r="P89" s="34">
        <v>10103.067425949001</v>
      </c>
      <c r="Q89" s="34">
        <v>9055.5920735920008</v>
      </c>
      <c r="R89" s="34">
        <v>8181.1841152269999</v>
      </c>
      <c r="S89" s="370">
        <v>8019.957947207</v>
      </c>
    </row>
    <row r="90" spans="1:19" s="104" customFormat="1" ht="12" customHeight="1">
      <c r="A90" s="362"/>
      <c r="B90" s="1130" t="s">
        <v>442</v>
      </c>
      <c r="C90" s="34">
        <v>241308.12507215401</v>
      </c>
      <c r="D90" s="34">
        <v>499824.685017346</v>
      </c>
      <c r="E90" s="34">
        <v>676546.77244208695</v>
      </c>
      <c r="F90" s="34">
        <v>621203.41897594498</v>
      </c>
      <c r="G90" s="60">
        <v>562397.57420366001</v>
      </c>
      <c r="H90" s="34">
        <v>544501.83849534194</v>
      </c>
      <c r="I90" s="34">
        <v>530769.85692528402</v>
      </c>
      <c r="J90" s="34">
        <v>540657.60880305595</v>
      </c>
      <c r="K90" s="34">
        <v>549459.06775918801</v>
      </c>
      <c r="L90" s="34">
        <v>542253.04549013602</v>
      </c>
      <c r="M90" s="34">
        <v>528778.11208425101</v>
      </c>
      <c r="N90" s="34">
        <v>510062.41587273998</v>
      </c>
      <c r="O90" s="34">
        <v>502728.31567831401</v>
      </c>
      <c r="P90" s="34">
        <v>504311.443757225</v>
      </c>
      <c r="Q90" s="34">
        <v>478747.61406775803</v>
      </c>
      <c r="R90" s="34">
        <v>452178.69246417301</v>
      </c>
      <c r="S90" s="370">
        <v>480235.74633445602</v>
      </c>
    </row>
    <row r="91" spans="1:19" s="104" customFormat="1" ht="12" customHeight="1">
      <c r="A91" s="362"/>
      <c r="B91" s="1130" t="s">
        <v>443</v>
      </c>
      <c r="C91" s="34">
        <v>90372.182753597997</v>
      </c>
      <c r="D91" s="34">
        <v>59914.928385166</v>
      </c>
      <c r="E91" s="34">
        <v>70476.524349347994</v>
      </c>
      <c r="F91" s="34">
        <v>155644.46667613799</v>
      </c>
      <c r="G91" s="60">
        <v>177682.070087131</v>
      </c>
      <c r="H91" s="34">
        <v>198678.353963559</v>
      </c>
      <c r="I91" s="34">
        <v>211342.087193988</v>
      </c>
      <c r="J91" s="34">
        <v>211517.11732632099</v>
      </c>
      <c r="K91" s="34">
        <v>249356.814199835</v>
      </c>
      <c r="L91" s="34">
        <v>279080.158104653</v>
      </c>
      <c r="M91" s="34">
        <v>271813.928224348</v>
      </c>
      <c r="N91" s="34">
        <v>269878.23888504901</v>
      </c>
      <c r="O91" s="34">
        <v>253787.390159448</v>
      </c>
      <c r="P91" s="34">
        <v>269526.973671527</v>
      </c>
      <c r="Q91" s="34">
        <v>251351.81083727299</v>
      </c>
      <c r="R91" s="34">
        <v>235189.67717839999</v>
      </c>
      <c r="S91" s="370">
        <v>209244.34895328601</v>
      </c>
    </row>
    <row r="92" spans="1:19" s="104" customFormat="1" ht="12" customHeight="1">
      <c r="A92" s="362" t="s">
        <v>98</v>
      </c>
      <c r="B92" s="1131" t="s">
        <v>444</v>
      </c>
      <c r="C92" s="34">
        <v>21360.316297734</v>
      </c>
      <c r="D92" s="34">
        <v>26196.640074153998</v>
      </c>
      <c r="E92" s="34">
        <v>65029.930062293999</v>
      </c>
      <c r="F92" s="34">
        <v>78186.325097866007</v>
      </c>
      <c r="G92" s="60">
        <v>80454.331368915999</v>
      </c>
      <c r="H92" s="34">
        <v>80550.781245489998</v>
      </c>
      <c r="I92" s="34">
        <v>80690.936302568007</v>
      </c>
      <c r="J92" s="34">
        <v>81302.060699327994</v>
      </c>
      <c r="K92" s="34">
        <v>81592.524252307994</v>
      </c>
      <c r="L92" s="34">
        <v>81815.641131406999</v>
      </c>
      <c r="M92" s="34">
        <v>82058.260992690994</v>
      </c>
      <c r="N92" s="34">
        <v>82311.418605814993</v>
      </c>
      <c r="O92" s="34">
        <v>82504.754874050006</v>
      </c>
      <c r="P92" s="34">
        <v>81430.422617835007</v>
      </c>
      <c r="Q92" s="34">
        <v>81694.764540999997</v>
      </c>
      <c r="R92" s="34">
        <v>81906.166186368995</v>
      </c>
      <c r="S92" s="370">
        <v>82252.609009506006</v>
      </c>
    </row>
    <row r="93" spans="1:19" s="104" customFormat="1" ht="24">
      <c r="A93" s="362" t="s">
        <v>97</v>
      </c>
      <c r="B93" s="1131" t="s">
        <v>474</v>
      </c>
      <c r="C93" s="34">
        <v>82445.052700055006</v>
      </c>
      <c r="D93" s="34">
        <v>186005.91256331999</v>
      </c>
      <c r="E93" s="34">
        <v>210918.56986215201</v>
      </c>
      <c r="F93" s="34">
        <v>209222.35400511799</v>
      </c>
      <c r="G93" s="60">
        <v>198307.73478405699</v>
      </c>
      <c r="H93" s="34">
        <v>195404.60774640701</v>
      </c>
      <c r="I93" s="34">
        <v>194233.12762289101</v>
      </c>
      <c r="J93" s="34">
        <v>186600.82827238701</v>
      </c>
      <c r="K93" s="34">
        <v>186594.84857425501</v>
      </c>
      <c r="L93" s="34">
        <v>189012.99569222299</v>
      </c>
      <c r="M93" s="34">
        <v>187107.59399418501</v>
      </c>
      <c r="N93" s="34">
        <v>186825.646209117</v>
      </c>
      <c r="O93" s="34">
        <v>186934.20785368001</v>
      </c>
      <c r="P93" s="34">
        <v>179043.905087141</v>
      </c>
      <c r="Q93" s="34">
        <v>178581.22546422799</v>
      </c>
      <c r="R93" s="34">
        <v>176430.821456526</v>
      </c>
      <c r="S93" s="370">
        <v>173144.04351230801</v>
      </c>
    </row>
    <row r="94" spans="1:19" s="104" customFormat="1" ht="12" customHeight="1">
      <c r="A94" s="363"/>
      <c r="B94" s="1130" t="s">
        <v>451</v>
      </c>
      <c r="C94" s="34">
        <v>79539.890994632995</v>
      </c>
      <c r="D94" s="34">
        <v>180142.869651421</v>
      </c>
      <c r="E94" s="34">
        <v>205200.95096830401</v>
      </c>
      <c r="F94" s="34">
        <v>203279.429953732</v>
      </c>
      <c r="G94" s="60">
        <v>191340.00830249599</v>
      </c>
      <c r="H94" s="34">
        <v>189017.147706466</v>
      </c>
      <c r="I94" s="34">
        <v>187640.002396964</v>
      </c>
      <c r="J94" s="34">
        <v>180338.00425203299</v>
      </c>
      <c r="K94" s="34">
        <v>180417.16512707301</v>
      </c>
      <c r="L94" s="34">
        <v>183352.99997491899</v>
      </c>
      <c r="M94" s="34">
        <v>181564.60163348701</v>
      </c>
      <c r="N94" s="34">
        <v>182258.909196311</v>
      </c>
      <c r="O94" s="34">
        <v>182285.117001304</v>
      </c>
      <c r="P94" s="34">
        <v>174798.53728351701</v>
      </c>
      <c r="Q94" s="34">
        <v>174161.22164032501</v>
      </c>
      <c r="R94" s="34">
        <v>172182.52197095199</v>
      </c>
      <c r="S94" s="370">
        <v>168908.00131133801</v>
      </c>
    </row>
    <row r="95" spans="1:19" s="104" customFormat="1" ht="12" customHeight="1">
      <c r="A95" s="363"/>
      <c r="B95" s="1130" t="s">
        <v>452</v>
      </c>
      <c r="C95" s="34">
        <v>399.420642429</v>
      </c>
      <c r="D95" s="34">
        <v>2175.674245534</v>
      </c>
      <c r="E95" s="34">
        <v>2124.1041431419999</v>
      </c>
      <c r="F95" s="34">
        <v>1760.8527658810001</v>
      </c>
      <c r="G95" s="60">
        <v>3223.1801369320001</v>
      </c>
      <c r="H95" s="34">
        <v>2605.5601368950001</v>
      </c>
      <c r="I95" s="34">
        <v>3067.6677160590002</v>
      </c>
      <c r="J95" s="34">
        <v>3163.7553385900001</v>
      </c>
      <c r="K95" s="34">
        <v>3020.2649241590002</v>
      </c>
      <c r="L95" s="34">
        <v>2449.7739648699999</v>
      </c>
      <c r="M95" s="34">
        <v>2165.8632615729998</v>
      </c>
      <c r="N95" s="34">
        <v>1453.075267101</v>
      </c>
      <c r="O95" s="34">
        <v>1482.9931078760001</v>
      </c>
      <c r="P95" s="34">
        <v>1026.9718019070001</v>
      </c>
      <c r="Q95" s="34">
        <v>1254.650793735</v>
      </c>
      <c r="R95" s="34">
        <v>1200.8013235779999</v>
      </c>
      <c r="S95" s="370">
        <v>1301.435291434</v>
      </c>
    </row>
    <row r="96" spans="1:19" s="104" customFormat="1" ht="12" customHeight="1">
      <c r="A96" s="363"/>
      <c r="B96" s="1130" t="s">
        <v>453</v>
      </c>
      <c r="C96" s="34">
        <v>2505.741062993</v>
      </c>
      <c r="D96" s="34">
        <v>3687.3686663650001</v>
      </c>
      <c r="E96" s="34">
        <v>3593.5147507060001</v>
      </c>
      <c r="F96" s="34">
        <v>4182.0712855049997</v>
      </c>
      <c r="G96" s="60">
        <v>3744.546344629</v>
      </c>
      <c r="H96" s="34">
        <v>3781.899903046</v>
      </c>
      <c r="I96" s="34">
        <v>3525.4575098680002</v>
      </c>
      <c r="J96" s="34">
        <v>3099.0686817639998</v>
      </c>
      <c r="K96" s="34">
        <v>3157.418523023</v>
      </c>
      <c r="L96" s="34">
        <v>3210.2217524339999</v>
      </c>
      <c r="M96" s="34">
        <v>3377.1290991249998</v>
      </c>
      <c r="N96" s="34">
        <v>3113.6617457050002</v>
      </c>
      <c r="O96" s="34">
        <v>3166.0977444999999</v>
      </c>
      <c r="P96" s="34">
        <v>3218.3960017170002</v>
      </c>
      <c r="Q96" s="34">
        <v>3165.3530301679998</v>
      </c>
      <c r="R96" s="34">
        <v>3047.4981619959999</v>
      </c>
      <c r="S96" s="370">
        <v>2934.6069095359999</v>
      </c>
    </row>
    <row r="97" spans="1:19" s="104" customFormat="1" ht="12" customHeight="1">
      <c r="A97" s="362" t="s">
        <v>125</v>
      </c>
      <c r="B97" s="1131" t="s">
        <v>454</v>
      </c>
      <c r="C97" s="34">
        <v>2857.8077028080002</v>
      </c>
      <c r="D97" s="34">
        <v>5695.5717817249997</v>
      </c>
      <c r="E97" s="34">
        <v>2928.826524094</v>
      </c>
      <c r="F97" s="34">
        <v>3951.2971659179998</v>
      </c>
      <c r="G97" s="60">
        <v>4681.7251483939999</v>
      </c>
      <c r="H97" s="34">
        <v>5854.4058796910003</v>
      </c>
      <c r="I97" s="34">
        <v>4419.6020618619996</v>
      </c>
      <c r="J97" s="34">
        <v>3934.6592660440001</v>
      </c>
      <c r="K97" s="34">
        <v>6518.3035705009997</v>
      </c>
      <c r="L97" s="34">
        <v>4483.9081027459997</v>
      </c>
      <c r="M97" s="34">
        <v>5175.0093583059997</v>
      </c>
      <c r="N97" s="34">
        <v>7707.9942370879999</v>
      </c>
      <c r="O97" s="34">
        <v>6724.1053535290002</v>
      </c>
      <c r="P97" s="34">
        <v>6489.8224315609996</v>
      </c>
      <c r="Q97" s="34">
        <v>5977.6087279220001</v>
      </c>
      <c r="R97" s="34">
        <v>11802.882801780999</v>
      </c>
      <c r="S97" s="370">
        <v>12458.912807926001</v>
      </c>
    </row>
    <row r="98" spans="1:19" s="104" customFormat="1" ht="12" customHeight="1">
      <c r="A98" s="362" t="s">
        <v>203</v>
      </c>
      <c r="B98" s="1131" t="s">
        <v>455</v>
      </c>
      <c r="C98" s="34">
        <v>134143.02978563099</v>
      </c>
      <c r="D98" s="34">
        <v>186427.50221224601</v>
      </c>
      <c r="E98" s="34">
        <v>182008.671859505</v>
      </c>
      <c r="F98" s="34">
        <v>148643.443227218</v>
      </c>
      <c r="G98" s="60">
        <v>131613.180853414</v>
      </c>
      <c r="H98" s="34">
        <v>127119.501576372</v>
      </c>
      <c r="I98" s="34">
        <v>158306.219894904</v>
      </c>
      <c r="J98" s="34">
        <v>170772.61536698201</v>
      </c>
      <c r="K98" s="34">
        <v>166640.41933829599</v>
      </c>
      <c r="L98" s="34">
        <v>144700.103308925</v>
      </c>
      <c r="M98" s="34">
        <v>133693.629823002</v>
      </c>
      <c r="N98" s="34">
        <v>160340.46014511399</v>
      </c>
      <c r="O98" s="34">
        <v>156411.04930100401</v>
      </c>
      <c r="P98" s="34">
        <v>149608.37825843599</v>
      </c>
      <c r="Q98" s="34">
        <v>158035.07215285001</v>
      </c>
      <c r="R98" s="34">
        <v>181936.740306377</v>
      </c>
      <c r="S98" s="370">
        <v>149657.957107656</v>
      </c>
    </row>
    <row r="99" spans="1:19" s="104" customFormat="1" ht="12" customHeight="1">
      <c r="A99" s="1322" t="s">
        <v>309</v>
      </c>
      <c r="B99" s="1323"/>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3499801.0749671301</v>
      </c>
      <c r="H100" s="34">
        <v>3506445.2319980999</v>
      </c>
      <c r="I100" s="34">
        <v>3552346.6759484801</v>
      </c>
      <c r="J100" s="34">
        <v>3747609.8334501502</v>
      </c>
      <c r="K100" s="34">
        <v>3713098.84891001</v>
      </c>
      <c r="L100" s="34">
        <v>3716820.27806903</v>
      </c>
      <c r="M100" s="34">
        <v>3771956.5537626701</v>
      </c>
      <c r="N100" s="34">
        <v>3806579.49724061</v>
      </c>
      <c r="O100" s="34">
        <v>3845999.1595852398</v>
      </c>
      <c r="P100" s="34">
        <v>3824396.8158448902</v>
      </c>
      <c r="Q100" s="34">
        <v>3791044.8245212301</v>
      </c>
      <c r="R100" s="34">
        <v>3771665.94479685</v>
      </c>
      <c r="S100" s="370">
        <v>3810518.1973165199</v>
      </c>
    </row>
    <row r="101" spans="1:19" s="104" customFormat="1" ht="12" customHeight="1">
      <c r="A101" s="362"/>
      <c r="B101" s="1131" t="s">
        <v>96</v>
      </c>
      <c r="C101" s="34">
        <v>2088035.11321785</v>
      </c>
      <c r="D101" s="34">
        <v>2459829.17743858</v>
      </c>
      <c r="E101" s="34">
        <v>2731177.6944086598</v>
      </c>
      <c r="F101" s="34">
        <v>2990813.8487611702</v>
      </c>
      <c r="G101" s="60">
        <v>2918081.51320562</v>
      </c>
      <c r="H101" s="34">
        <v>2890228.8618326401</v>
      </c>
      <c r="I101" s="34">
        <v>2931771.72298175</v>
      </c>
      <c r="J101" s="34">
        <v>3080886.80517078</v>
      </c>
      <c r="K101" s="34">
        <v>3027186.5011060899</v>
      </c>
      <c r="L101" s="34">
        <v>3022031.94604429</v>
      </c>
      <c r="M101" s="34">
        <v>3084530.5243010698</v>
      </c>
      <c r="N101" s="34">
        <v>3107498.9847022998</v>
      </c>
      <c r="O101" s="34">
        <v>3116509.2414415898</v>
      </c>
      <c r="P101" s="34">
        <v>3130043.5409944099</v>
      </c>
      <c r="Q101" s="34">
        <v>3101509.1000709999</v>
      </c>
      <c r="R101" s="34">
        <v>3109515.5801848299</v>
      </c>
      <c r="S101" s="370">
        <v>3155750.63428212</v>
      </c>
    </row>
    <row r="102" spans="1:19" s="104" customFormat="1" ht="12" customHeight="1">
      <c r="A102" s="362"/>
      <c r="B102" s="1131" t="s">
        <v>457</v>
      </c>
      <c r="C102" s="34">
        <v>459295.406682453</v>
      </c>
      <c r="D102" s="34">
        <v>555777.19304824201</v>
      </c>
      <c r="E102" s="34">
        <v>690665.56646386802</v>
      </c>
      <c r="F102" s="34">
        <v>860753.46881745197</v>
      </c>
      <c r="G102" s="60">
        <v>770245.18809978198</v>
      </c>
      <c r="H102" s="34">
        <v>751878.09741701197</v>
      </c>
      <c r="I102" s="34">
        <v>757164.92713853403</v>
      </c>
      <c r="J102" s="34">
        <v>873114.59626502497</v>
      </c>
      <c r="K102" s="34">
        <v>798842.60149482603</v>
      </c>
      <c r="L102" s="34">
        <v>786566.49929969001</v>
      </c>
      <c r="M102" s="34">
        <v>802082.59390513506</v>
      </c>
      <c r="N102" s="34">
        <v>815892.80593400204</v>
      </c>
      <c r="O102" s="34">
        <v>838387.19299636898</v>
      </c>
      <c r="P102" s="34">
        <v>867379.68541482894</v>
      </c>
      <c r="Q102" s="34">
        <v>848887.10474378802</v>
      </c>
      <c r="R102" s="34">
        <v>848915.18470050895</v>
      </c>
      <c r="S102" s="370">
        <v>865905.01340630197</v>
      </c>
    </row>
    <row r="103" spans="1:19" s="104" customFormat="1" ht="12" customHeight="1">
      <c r="A103" s="362"/>
      <c r="B103" s="1131" t="s">
        <v>458</v>
      </c>
      <c r="C103" s="34">
        <v>864259.00363228202</v>
      </c>
      <c r="D103" s="34">
        <v>1005489.17477874</v>
      </c>
      <c r="E103" s="34">
        <v>1105687.0448673901</v>
      </c>
      <c r="F103" s="34">
        <v>1176897.4862250199</v>
      </c>
      <c r="G103" s="60">
        <v>1157671.5539921001</v>
      </c>
      <c r="H103" s="34">
        <v>1160018.52247917</v>
      </c>
      <c r="I103" s="34">
        <v>1176066.1344999799</v>
      </c>
      <c r="J103" s="34">
        <v>1201674.29127859</v>
      </c>
      <c r="K103" s="34">
        <v>1186653.1409861301</v>
      </c>
      <c r="L103" s="34">
        <v>1186507.1863061199</v>
      </c>
      <c r="M103" s="34">
        <v>1209526.0702496599</v>
      </c>
      <c r="N103" s="34">
        <v>1211353.9882137901</v>
      </c>
      <c r="O103" s="34">
        <v>1204646.37465622</v>
      </c>
      <c r="P103" s="34">
        <v>1228669.16693214</v>
      </c>
      <c r="Q103" s="34">
        <v>1229166.7271296601</v>
      </c>
      <c r="R103" s="34">
        <v>1214123.9600832099</v>
      </c>
      <c r="S103" s="370">
        <v>1235223.1097401499</v>
      </c>
    </row>
    <row r="104" spans="1:19" s="104" customFormat="1" ht="12" customHeight="1">
      <c r="A104" s="362"/>
      <c r="B104" s="1131" t="s">
        <v>459</v>
      </c>
      <c r="C104" s="34">
        <v>764480.70290311496</v>
      </c>
      <c r="D104" s="34">
        <v>898562.80961159698</v>
      </c>
      <c r="E104" s="34">
        <v>934825.08307740197</v>
      </c>
      <c r="F104" s="34">
        <v>953162.89371869096</v>
      </c>
      <c r="G104" s="60">
        <v>990164.77111373399</v>
      </c>
      <c r="H104" s="34">
        <v>978332.24193645502</v>
      </c>
      <c r="I104" s="34">
        <v>998540.66134324204</v>
      </c>
      <c r="J104" s="34">
        <v>1006097.91762717</v>
      </c>
      <c r="K104" s="34">
        <v>1041690.7586251399</v>
      </c>
      <c r="L104" s="34">
        <v>1048958.2604384799</v>
      </c>
      <c r="M104" s="34">
        <v>1072921.8601462699</v>
      </c>
      <c r="N104" s="34">
        <v>1080252.1905545001</v>
      </c>
      <c r="O104" s="34">
        <v>1073475.6737889999</v>
      </c>
      <c r="P104" s="34">
        <v>1033994.6886474401</v>
      </c>
      <c r="Q104" s="34">
        <v>1023455.26819755</v>
      </c>
      <c r="R104" s="34">
        <v>1046476.43540111</v>
      </c>
      <c r="S104" s="370">
        <v>1054622.5111356699</v>
      </c>
    </row>
    <row r="105" spans="1:19" s="104" customFormat="1" ht="12" customHeight="1">
      <c r="A105" s="362"/>
      <c r="B105" s="1131" t="s">
        <v>460</v>
      </c>
      <c r="C105" s="34">
        <v>324417.76605412801</v>
      </c>
      <c r="D105" s="34">
        <v>413319.45782228798</v>
      </c>
      <c r="E105" s="34">
        <v>448309.51000204799</v>
      </c>
      <c r="F105" s="34">
        <v>590325.51256553305</v>
      </c>
      <c r="G105" s="60">
        <v>581719.56176151102</v>
      </c>
      <c r="H105" s="34">
        <v>616216.37016546703</v>
      </c>
      <c r="I105" s="34">
        <v>620574.95296672895</v>
      </c>
      <c r="J105" s="34">
        <v>666723.02827937005</v>
      </c>
      <c r="K105" s="34">
        <v>685912.34780392295</v>
      </c>
      <c r="L105" s="34">
        <v>694788.33202473796</v>
      </c>
      <c r="M105" s="34">
        <v>687426.02946160303</v>
      </c>
      <c r="N105" s="34">
        <v>699080.512538312</v>
      </c>
      <c r="O105" s="34">
        <v>729489.91814364796</v>
      </c>
      <c r="P105" s="34">
        <v>694353.27485048503</v>
      </c>
      <c r="Q105" s="34">
        <v>689535.72445023805</v>
      </c>
      <c r="R105" s="34">
        <v>662150.36461201403</v>
      </c>
      <c r="S105" s="370">
        <v>654767.56303440605</v>
      </c>
    </row>
    <row r="106" spans="1:19" s="104" customFormat="1" ht="12" customHeight="1">
      <c r="A106" s="362"/>
      <c r="B106" s="1131" t="s">
        <v>457</v>
      </c>
      <c r="C106" s="34">
        <v>132385.16086693801</v>
      </c>
      <c r="D106" s="34">
        <v>204898.77165355501</v>
      </c>
      <c r="E106" s="34">
        <v>267917.80442111898</v>
      </c>
      <c r="F106" s="34">
        <v>416369.54607376701</v>
      </c>
      <c r="G106" s="60">
        <v>418357.43669718201</v>
      </c>
      <c r="H106" s="34">
        <v>453873.436348074</v>
      </c>
      <c r="I106" s="34">
        <v>457207.68918135698</v>
      </c>
      <c r="J106" s="34">
        <v>493774.22525678499</v>
      </c>
      <c r="K106" s="34">
        <v>503611.11243353598</v>
      </c>
      <c r="L106" s="34">
        <v>509334.89249049401</v>
      </c>
      <c r="M106" s="34">
        <v>503415.19981237198</v>
      </c>
      <c r="N106" s="34">
        <v>515269.444952727</v>
      </c>
      <c r="O106" s="34">
        <v>548133.72013552999</v>
      </c>
      <c r="P106" s="34">
        <v>499278.75972499099</v>
      </c>
      <c r="Q106" s="34">
        <v>487877.73748162901</v>
      </c>
      <c r="R106" s="34">
        <v>473745.51896085899</v>
      </c>
      <c r="S106" s="370">
        <v>474871.34492224501</v>
      </c>
    </row>
    <row r="107" spans="1:19" s="104" customFormat="1" ht="12" customHeight="1">
      <c r="A107" s="362"/>
      <c r="B107" s="1131" t="s">
        <v>461</v>
      </c>
      <c r="C107" s="34">
        <v>47086.693730346997</v>
      </c>
      <c r="D107" s="34">
        <v>46355.795861988998</v>
      </c>
      <c r="E107" s="34">
        <v>46356.831863193001</v>
      </c>
      <c r="F107" s="34">
        <v>56563.201532446998</v>
      </c>
      <c r="G107" s="60">
        <v>51834.061196429</v>
      </c>
      <c r="H107" s="34">
        <v>53300.076135083</v>
      </c>
      <c r="I107" s="34">
        <v>53558.501287173</v>
      </c>
      <c r="J107" s="34">
        <v>54025.408576654998</v>
      </c>
      <c r="K107" s="34">
        <v>56599.722403795997</v>
      </c>
      <c r="L107" s="34">
        <v>55807.051475861001</v>
      </c>
      <c r="M107" s="34">
        <v>55825.680435260998</v>
      </c>
      <c r="N107" s="34">
        <v>58340.835328364999</v>
      </c>
      <c r="O107" s="34">
        <v>58229.258075049001</v>
      </c>
      <c r="P107" s="34">
        <v>60115.236785392997</v>
      </c>
      <c r="Q107" s="34">
        <v>60588.574609561998</v>
      </c>
      <c r="R107" s="34">
        <v>58663.218844265</v>
      </c>
      <c r="S107" s="370">
        <v>61398.509656239003</v>
      </c>
    </row>
    <row r="108" spans="1:19" s="104" customFormat="1" ht="12" customHeight="1">
      <c r="A108" s="362"/>
      <c r="B108" s="1131" t="s">
        <v>459</v>
      </c>
      <c r="C108" s="34">
        <v>144945.91145684299</v>
      </c>
      <c r="D108" s="34">
        <v>162064.890306744</v>
      </c>
      <c r="E108" s="34">
        <v>134034.87371773599</v>
      </c>
      <c r="F108" s="34">
        <v>117392.764959319</v>
      </c>
      <c r="G108" s="60">
        <v>111528.0638679</v>
      </c>
      <c r="H108" s="34">
        <v>109042.85768231</v>
      </c>
      <c r="I108" s="34">
        <v>109808.76249819899</v>
      </c>
      <c r="J108" s="34">
        <v>118923.39444593</v>
      </c>
      <c r="K108" s="34">
        <v>125701.51296659101</v>
      </c>
      <c r="L108" s="34">
        <v>129646.388058383</v>
      </c>
      <c r="M108" s="34">
        <v>128185.14921397</v>
      </c>
      <c r="N108" s="34">
        <v>125470.23225722001</v>
      </c>
      <c r="O108" s="34">
        <v>123126.93993306901</v>
      </c>
      <c r="P108" s="34">
        <v>134959.27834010101</v>
      </c>
      <c r="Q108" s="34">
        <v>141069.41235904701</v>
      </c>
      <c r="R108" s="34">
        <v>129741.62680689</v>
      </c>
      <c r="S108" s="370">
        <v>118497.70845592199</v>
      </c>
    </row>
    <row r="109" spans="1:19" s="104" customFormat="1" ht="12" customHeight="1">
      <c r="A109" s="362" t="s">
        <v>9</v>
      </c>
      <c r="B109" s="1132" t="s">
        <v>462</v>
      </c>
      <c r="C109" s="34">
        <v>1050.614880762</v>
      </c>
      <c r="D109" s="34">
        <v>537.15900874600004</v>
      </c>
      <c r="E109" s="34">
        <v>1670.865665714</v>
      </c>
      <c r="F109" s="34">
        <v>756.77518463599995</v>
      </c>
      <c r="G109" s="60">
        <v>458.92277998100002</v>
      </c>
      <c r="H109" s="34">
        <v>460.06246026100001</v>
      </c>
      <c r="I109" s="34">
        <v>453.03653018900002</v>
      </c>
      <c r="J109" s="34">
        <v>495.40669809500002</v>
      </c>
      <c r="K109" s="34">
        <v>448.94191072500001</v>
      </c>
      <c r="L109" s="34">
        <v>442.43188827900002</v>
      </c>
      <c r="M109" s="34">
        <v>452.82150762999999</v>
      </c>
      <c r="N109" s="34">
        <v>431.35626277099999</v>
      </c>
      <c r="O109" s="34">
        <v>426.65749740799998</v>
      </c>
      <c r="P109" s="34">
        <v>453.762488948</v>
      </c>
      <c r="Q109" s="34">
        <v>492.08092066099999</v>
      </c>
      <c r="R109" s="34">
        <v>470.05415089799999</v>
      </c>
      <c r="S109" s="370">
        <v>445.03323324600001</v>
      </c>
    </row>
    <row r="110" spans="1:19" s="104" customFormat="1" ht="12" customHeight="1">
      <c r="A110" s="362" t="s">
        <v>10</v>
      </c>
      <c r="B110" s="1132" t="s">
        <v>463</v>
      </c>
      <c r="C110" s="34">
        <v>44303.222472465</v>
      </c>
      <c r="D110" s="34">
        <v>44899.190681911001</v>
      </c>
      <c r="E110" s="34">
        <v>38720.403859822</v>
      </c>
      <c r="F110" s="34">
        <v>41672.151065541999</v>
      </c>
      <c r="G110" s="60">
        <v>40122.323118150001</v>
      </c>
      <c r="H110" s="34">
        <v>50074.098929200998</v>
      </c>
      <c r="I110" s="34">
        <v>44679.492306198998</v>
      </c>
      <c r="J110" s="34">
        <v>40700.947106380001</v>
      </c>
      <c r="K110" s="34">
        <v>36436.066207556003</v>
      </c>
      <c r="L110" s="34">
        <v>40299.150110401002</v>
      </c>
      <c r="M110" s="34">
        <v>47629.894042435997</v>
      </c>
      <c r="N110" s="34">
        <v>49665.480000549003</v>
      </c>
      <c r="O110" s="34">
        <v>47933.835300801002</v>
      </c>
      <c r="P110" s="34">
        <v>52101.260448571004</v>
      </c>
      <c r="Q110" s="34">
        <v>56161.699946276</v>
      </c>
      <c r="R110" s="34">
        <v>48110.660265412997</v>
      </c>
      <c r="S110" s="370">
        <v>44159.083909911998</v>
      </c>
    </row>
    <row r="111" spans="1:19" s="104" customFormat="1" ht="12" customHeight="1">
      <c r="A111" s="362" t="s">
        <v>11</v>
      </c>
      <c r="B111" s="1132" t="s">
        <v>464</v>
      </c>
      <c r="C111" s="34">
        <v>64982.891631748003</v>
      </c>
      <c r="D111" s="34">
        <v>83796.339628488</v>
      </c>
      <c r="E111" s="34">
        <v>80309.058126363001</v>
      </c>
      <c r="F111" s="34">
        <v>85868.442185947002</v>
      </c>
      <c r="G111" s="60">
        <v>76448.963509195994</v>
      </c>
      <c r="H111" s="34">
        <v>77531.416893101996</v>
      </c>
      <c r="I111" s="34">
        <v>76660.669465269995</v>
      </c>
      <c r="J111" s="34">
        <v>76326.638100166994</v>
      </c>
      <c r="K111" s="34">
        <v>83229.091297527993</v>
      </c>
      <c r="L111" s="34">
        <v>83085.513845035006</v>
      </c>
      <c r="M111" s="34">
        <v>78026.999041871997</v>
      </c>
      <c r="N111" s="34">
        <v>74695.939976958005</v>
      </c>
      <c r="O111" s="34">
        <v>74886.461931244005</v>
      </c>
      <c r="P111" s="34">
        <v>70846.223017262004</v>
      </c>
      <c r="Q111" s="34">
        <v>69807.172449239006</v>
      </c>
      <c r="R111" s="34">
        <v>66005.031263120996</v>
      </c>
      <c r="S111" s="370">
        <v>65875.798312982006</v>
      </c>
    </row>
    <row r="112" spans="1:19" s="104" customFormat="1" ht="12" customHeight="1">
      <c r="A112" s="362" t="s">
        <v>98</v>
      </c>
      <c r="B112" s="1132" t="s">
        <v>465</v>
      </c>
      <c r="C112" s="34">
        <v>146341.863962762</v>
      </c>
      <c r="D112" s="34">
        <v>141994.361853885</v>
      </c>
      <c r="E112" s="34">
        <v>124730.868990011</v>
      </c>
      <c r="F112" s="34">
        <v>136000.22937930399</v>
      </c>
      <c r="G112" s="60">
        <v>133579.59003591101</v>
      </c>
      <c r="H112" s="34">
        <v>140141.82999455399</v>
      </c>
      <c r="I112" s="34">
        <v>147931.20966735599</v>
      </c>
      <c r="J112" s="34">
        <v>163463.52005914101</v>
      </c>
      <c r="K112" s="34">
        <v>157771.61377286201</v>
      </c>
      <c r="L112" s="34">
        <v>153620.76563547301</v>
      </c>
      <c r="M112" s="34">
        <v>153102.00478616499</v>
      </c>
      <c r="N112" s="34">
        <v>158915.06651075001</v>
      </c>
      <c r="O112" s="34">
        <v>161425.08292932599</v>
      </c>
      <c r="P112" s="34">
        <v>158382.26965642101</v>
      </c>
      <c r="Q112" s="34">
        <v>156853.36175962599</v>
      </c>
      <c r="R112" s="34">
        <v>168381.309725987</v>
      </c>
      <c r="S112" s="370">
        <v>168941.66304742999</v>
      </c>
    </row>
    <row r="113" spans="1:19" s="104" customFormat="1" ht="12" customHeight="1">
      <c r="A113" s="362"/>
      <c r="B113" s="1131" t="s">
        <v>96</v>
      </c>
      <c r="C113" s="34">
        <v>15276.909856475</v>
      </c>
      <c r="D113" s="34">
        <v>24981.724400821</v>
      </c>
      <c r="E113" s="34">
        <v>23436.302690737</v>
      </c>
      <c r="F113" s="34">
        <v>25661.320135670001</v>
      </c>
      <c r="G113" s="60">
        <v>27597.913520857001</v>
      </c>
      <c r="H113" s="34">
        <v>29263.259919650998</v>
      </c>
      <c r="I113" s="34">
        <v>29946.083060829002</v>
      </c>
      <c r="J113" s="34">
        <v>34976.279358377004</v>
      </c>
      <c r="K113" s="34">
        <v>34894.652796939998</v>
      </c>
      <c r="L113" s="34">
        <v>34794.216158830997</v>
      </c>
      <c r="M113" s="34">
        <v>34711.956624919003</v>
      </c>
      <c r="N113" s="34">
        <v>34797.644746839003</v>
      </c>
      <c r="O113" s="34">
        <v>34569.707228405998</v>
      </c>
      <c r="P113" s="34">
        <v>30828.281133821001</v>
      </c>
      <c r="Q113" s="34">
        <v>29458.402820989999</v>
      </c>
      <c r="R113" s="34">
        <v>29898.126392761998</v>
      </c>
      <c r="S113" s="370">
        <v>30545.445057672001</v>
      </c>
    </row>
    <row r="114" spans="1:19" s="104" customFormat="1" ht="12" customHeight="1">
      <c r="A114" s="362"/>
      <c r="B114" s="1131" t="s">
        <v>460</v>
      </c>
      <c r="C114" s="34">
        <v>131064.954106287</v>
      </c>
      <c r="D114" s="34">
        <v>117012.637453064</v>
      </c>
      <c r="E114" s="34">
        <v>101294.566299274</v>
      </c>
      <c r="F114" s="34">
        <v>110338.909243634</v>
      </c>
      <c r="G114" s="203">
        <v>105981.676515054</v>
      </c>
      <c r="H114" s="69">
        <v>110878.57007490299</v>
      </c>
      <c r="I114" s="69">
        <v>117985.126606527</v>
      </c>
      <c r="J114" s="69">
        <v>128487.240700764</v>
      </c>
      <c r="K114" s="69">
        <v>122876.960975922</v>
      </c>
      <c r="L114" s="69">
        <v>118826.549476642</v>
      </c>
      <c r="M114" s="69">
        <v>118390.048161246</v>
      </c>
      <c r="N114" s="69">
        <v>124117.421763911</v>
      </c>
      <c r="O114" s="69">
        <v>126855.37570092001</v>
      </c>
      <c r="P114" s="69">
        <v>127553.9885226</v>
      </c>
      <c r="Q114" s="69">
        <v>127394.958938636</v>
      </c>
      <c r="R114" s="69">
        <v>138483.183333225</v>
      </c>
      <c r="S114" s="371">
        <v>138396.21798975801</v>
      </c>
    </row>
    <row r="115" spans="1:19" s="104" customFormat="1" ht="12" customHeight="1">
      <c r="A115" s="365" t="s">
        <v>97</v>
      </c>
      <c r="B115" s="1132" t="s">
        <v>466</v>
      </c>
      <c r="C115" s="34">
        <v>1793.966346125</v>
      </c>
      <c r="D115" s="34">
        <v>2344.5379782149998</v>
      </c>
      <c r="E115" s="34">
        <v>1351.0101221980001</v>
      </c>
      <c r="F115" s="34">
        <v>3709.2215319279999</v>
      </c>
      <c r="G115" s="203">
        <v>5217.5763597060004</v>
      </c>
      <c r="H115" s="69">
        <v>7732.2891756299996</v>
      </c>
      <c r="I115" s="69">
        <v>4756.794967889</v>
      </c>
      <c r="J115" s="69">
        <v>3847.962256243</v>
      </c>
      <c r="K115" s="69">
        <v>6511.1593372159996</v>
      </c>
      <c r="L115" s="69">
        <v>4157.3197157289997</v>
      </c>
      <c r="M115" s="69">
        <v>5018.3720974939997</v>
      </c>
      <c r="N115" s="69">
        <v>8715.4332081430002</v>
      </c>
      <c r="O115" s="69">
        <v>7202.4078055079999</v>
      </c>
      <c r="P115" s="69">
        <v>6722.2280716470004</v>
      </c>
      <c r="Q115" s="69">
        <v>5558.4430086299999</v>
      </c>
      <c r="R115" s="69">
        <v>8411.2467785099998</v>
      </c>
      <c r="S115" s="371">
        <v>8595.8355554490008</v>
      </c>
    </row>
    <row r="116" spans="1:19" s="104" customFormat="1" ht="34.700000000000003" customHeight="1">
      <c r="A116" s="362" t="s">
        <v>125</v>
      </c>
      <c r="B116" s="1132" t="s">
        <v>467</v>
      </c>
      <c r="C116" s="69">
        <v>105406.370665979</v>
      </c>
      <c r="D116" s="69">
        <v>66727.920826551999</v>
      </c>
      <c r="E116" s="69">
        <v>62316.450896551003</v>
      </c>
      <c r="F116" s="69">
        <v>60980.831367551</v>
      </c>
      <c r="G116" s="203">
        <v>77042.067809433996</v>
      </c>
      <c r="H116" s="69">
        <v>90053.692728748996</v>
      </c>
      <c r="I116" s="69">
        <v>104648.463427301</v>
      </c>
      <c r="J116" s="69">
        <v>93700.297882985993</v>
      </c>
      <c r="K116" s="69">
        <v>93366.456195495994</v>
      </c>
      <c r="L116" s="69">
        <v>95717.114319494998</v>
      </c>
      <c r="M116" s="69">
        <v>107042.643617551</v>
      </c>
      <c r="N116" s="69">
        <v>117195.486774911</v>
      </c>
      <c r="O116" s="69">
        <v>119846.97309092199</v>
      </c>
      <c r="P116" s="69">
        <v>122491.896305003</v>
      </c>
      <c r="Q116" s="69">
        <v>129817.17889267</v>
      </c>
      <c r="R116" s="69">
        <v>151511.917294435</v>
      </c>
      <c r="S116" s="371">
        <v>117247.365482161</v>
      </c>
    </row>
    <row r="117" spans="1:19" s="104" customFormat="1" ht="12" customHeight="1">
      <c r="A117" s="362" t="s">
        <v>203</v>
      </c>
      <c r="B117" s="1132" t="s">
        <v>713</v>
      </c>
      <c r="C117" s="34">
        <v>1698.038863404</v>
      </c>
      <c r="D117" s="34">
        <v>1383.4787135629999</v>
      </c>
      <c r="E117" s="34">
        <v>933.72075532199995</v>
      </c>
      <c r="F117" s="34">
        <v>1292.710827636</v>
      </c>
      <c r="G117" s="60">
        <v>1664.695995715</v>
      </c>
      <c r="H117" s="34">
        <v>1499.942975334</v>
      </c>
      <c r="I117" s="34">
        <v>1558.6638453569999</v>
      </c>
      <c r="J117" s="34">
        <v>1857.0733885269999</v>
      </c>
      <c r="K117" s="34">
        <v>1771.1209375430001</v>
      </c>
      <c r="L117" s="34">
        <v>1917.76635276</v>
      </c>
      <c r="M117" s="34">
        <v>1825.8909772510001</v>
      </c>
      <c r="N117" s="34">
        <v>1673.293805496</v>
      </c>
      <c r="O117" s="34">
        <v>1665.770660722</v>
      </c>
      <c r="P117" s="34">
        <v>1561.572209212</v>
      </c>
      <c r="Q117" s="34">
        <v>1677.619495061</v>
      </c>
      <c r="R117" s="34">
        <v>1714.4898642779999</v>
      </c>
      <c r="S117" s="370">
        <v>1563.81938309</v>
      </c>
    </row>
    <row r="118" spans="1:19" s="104" customFormat="1" ht="12" customHeight="1">
      <c r="A118" s="1322" t="s">
        <v>724</v>
      </c>
      <c r="B118" s="1323"/>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31853.421489592001</v>
      </c>
      <c r="H119" s="34">
        <v>31662.023324187001</v>
      </c>
      <c r="I119" s="34">
        <v>31602.384499937001</v>
      </c>
      <c r="J119" s="34">
        <v>31522.364607236999</v>
      </c>
      <c r="K119" s="34">
        <v>31522.364607236999</v>
      </c>
      <c r="L119" s="34">
        <v>31522.364607236999</v>
      </c>
      <c r="M119" s="34">
        <v>31522.364607236999</v>
      </c>
      <c r="N119" s="34">
        <v>31490.335716796999</v>
      </c>
      <c r="O119" s="34">
        <v>31589.183093953001</v>
      </c>
      <c r="P119" s="34">
        <v>31589.182090609</v>
      </c>
      <c r="Q119" s="34">
        <v>31554.517082301001</v>
      </c>
      <c r="R119" s="34">
        <v>31314.127037301001</v>
      </c>
      <c r="S119" s="370">
        <v>30967.638986812999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368193.75975526398</v>
      </c>
      <c r="H121" s="34">
        <v>368194.202695366</v>
      </c>
      <c r="I121" s="34">
        <v>368195.30263260298</v>
      </c>
      <c r="J121" s="34">
        <v>355528.57522487</v>
      </c>
      <c r="K121" s="34">
        <v>483981.33979945298</v>
      </c>
      <c r="L121" s="34">
        <v>484063.60108759801</v>
      </c>
      <c r="M121" s="34">
        <v>404438.64179965301</v>
      </c>
      <c r="N121" s="34">
        <v>404439.04719571798</v>
      </c>
      <c r="O121" s="34">
        <v>404438.97751772701</v>
      </c>
      <c r="P121" s="34">
        <v>404439.465263666</v>
      </c>
      <c r="Q121" s="34">
        <v>404439.325907683</v>
      </c>
      <c r="R121" s="34">
        <v>404438.48977178801</v>
      </c>
      <c r="S121" s="370">
        <v>404438.28701353999</v>
      </c>
    </row>
    <row r="122" spans="1:19" s="104" customFormat="1" ht="24">
      <c r="A122" s="362" t="s">
        <v>11</v>
      </c>
      <c r="B122" s="1132" t="s">
        <v>471</v>
      </c>
      <c r="C122" s="69">
        <v>74133.712203839998</v>
      </c>
      <c r="D122" s="69">
        <v>37300.849716343</v>
      </c>
      <c r="E122" s="69">
        <v>69282.373649818997</v>
      </c>
      <c r="F122" s="69">
        <v>106452.440922076</v>
      </c>
      <c r="G122" s="203">
        <v>93216.852256985003</v>
      </c>
      <c r="H122" s="69">
        <v>103945.876276432</v>
      </c>
      <c r="I122" s="69">
        <v>115242.03947925101</v>
      </c>
      <c r="J122" s="69">
        <v>128722.559411733</v>
      </c>
      <c r="K122" s="69">
        <v>10427.304693107</v>
      </c>
      <c r="L122" s="69">
        <v>18955.509773553</v>
      </c>
      <c r="M122" s="69">
        <v>31074.071765745</v>
      </c>
      <c r="N122" s="69">
        <v>40781.786916391997</v>
      </c>
      <c r="O122" s="69">
        <v>51315.084781432</v>
      </c>
      <c r="P122" s="69">
        <v>65035.420834525001</v>
      </c>
      <c r="Q122" s="69">
        <v>74841.505028779997</v>
      </c>
      <c r="R122" s="69">
        <v>85793.100256680002</v>
      </c>
      <c r="S122" s="371">
        <v>97759.143308286002</v>
      </c>
    </row>
    <row r="123" spans="1:19" s="104" customFormat="1" ht="12" customHeight="1">
      <c r="A123" s="362" t="s">
        <v>98</v>
      </c>
      <c r="B123" s="1132" t="s">
        <v>472</v>
      </c>
      <c r="C123" s="34">
        <v>33407.082504241</v>
      </c>
      <c r="D123" s="34">
        <v>49834.429469691997</v>
      </c>
      <c r="E123" s="34">
        <v>119756.879546147</v>
      </c>
      <c r="F123" s="34">
        <v>103219.65651321301</v>
      </c>
      <c r="G123" s="60">
        <v>108844.028483861</v>
      </c>
      <c r="H123" s="34">
        <v>106760.85075732</v>
      </c>
      <c r="I123" s="34">
        <v>111261.02866451599</v>
      </c>
      <c r="J123" s="34">
        <v>113713.811380492</v>
      </c>
      <c r="K123" s="34">
        <v>114019.327209568</v>
      </c>
      <c r="L123" s="34">
        <v>113467.340239361</v>
      </c>
      <c r="M123" s="34">
        <v>113701.149821962</v>
      </c>
      <c r="N123" s="34">
        <v>110642.92735007399</v>
      </c>
      <c r="O123" s="34">
        <v>112113.620357922</v>
      </c>
      <c r="P123" s="34">
        <v>112781.998413283</v>
      </c>
      <c r="Q123" s="34">
        <v>114447.698788886</v>
      </c>
      <c r="R123" s="34">
        <v>116783.424964708</v>
      </c>
      <c r="S123" s="370">
        <v>118360.67057264</v>
      </c>
    </row>
    <row r="124" spans="1:19" s="104" customFormat="1" ht="12" customHeight="1" thickBot="1">
      <c r="A124" s="366" t="s">
        <v>97</v>
      </c>
      <c r="B124" s="367" t="s">
        <v>473</v>
      </c>
      <c r="C124" s="372">
        <v>3785.2018756480002</v>
      </c>
      <c r="D124" s="372">
        <v>10945.373350618</v>
      </c>
      <c r="E124" s="372">
        <v>25161.569766836001</v>
      </c>
      <c r="F124" s="372">
        <v>27504.701981865001</v>
      </c>
      <c r="G124" s="1096">
        <v>26836.019280592001</v>
      </c>
      <c r="H124" s="372">
        <v>33441.555625603003</v>
      </c>
      <c r="I124" s="372">
        <v>32914.936213847999</v>
      </c>
      <c r="J124" s="372">
        <v>32756.738708954999</v>
      </c>
      <c r="K124" s="372">
        <v>27287.860230814</v>
      </c>
      <c r="L124" s="372">
        <v>27197.189557197999</v>
      </c>
      <c r="M124" s="372">
        <v>27394.818385009999</v>
      </c>
      <c r="N124" s="372">
        <v>27965.102415083002</v>
      </c>
      <c r="O124" s="372">
        <v>27951.828421586</v>
      </c>
      <c r="P124" s="372">
        <v>28128.393295727001</v>
      </c>
      <c r="Q124" s="372">
        <v>27958.934960618</v>
      </c>
      <c r="R124" s="372">
        <v>26827.963914298001</v>
      </c>
      <c r="S124" s="373">
        <v>26385.823731445002</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72" t="s">
        <v>243</v>
      </c>
      <c r="B127" s="1367"/>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72" t="s">
        <v>241</v>
      </c>
      <c r="B128" s="1367"/>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72" t="s">
        <v>242</v>
      </c>
      <c r="B129" s="1367"/>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69" t="s">
        <v>239</v>
      </c>
      <c r="B130" s="1370"/>
      <c r="C130" s="995"/>
      <c r="D130" s="995"/>
      <c r="E130" s="995"/>
      <c r="F130" s="995"/>
      <c r="G130" s="1097"/>
      <c r="H130" s="995"/>
      <c r="I130" s="995"/>
      <c r="J130" s="995"/>
      <c r="K130" s="995"/>
      <c r="L130" s="995"/>
      <c r="M130" s="995"/>
      <c r="N130" s="995"/>
      <c r="O130" s="995"/>
      <c r="P130" s="995"/>
      <c r="Q130" s="995"/>
      <c r="R130" s="995"/>
      <c r="S130" s="996"/>
    </row>
    <row r="131" spans="1:23" ht="75" customHeight="1">
      <c r="A131" s="1375" t="s">
        <v>286</v>
      </c>
      <c r="B131" s="1376"/>
      <c r="C131" s="1376"/>
      <c r="D131" s="1376"/>
      <c r="E131" s="1376"/>
      <c r="F131" s="1376"/>
      <c r="G131" s="1376"/>
      <c r="H131" s="1376"/>
      <c r="I131" s="1376"/>
      <c r="J131" s="1376"/>
      <c r="K131" s="1376"/>
      <c r="L131" s="1376"/>
      <c r="M131" s="1376"/>
      <c r="N131" s="1376"/>
      <c r="O131" s="1376"/>
      <c r="P131" s="1376"/>
      <c r="Q131" s="1376"/>
      <c r="R131" s="1376"/>
      <c r="S131" s="1377"/>
    </row>
    <row r="132" spans="1:23" ht="22.35" customHeight="1">
      <c r="A132" s="1332" t="s">
        <v>419</v>
      </c>
      <c r="B132" s="1333"/>
      <c r="C132" s="1371" t="s">
        <v>277</v>
      </c>
      <c r="D132" s="1371" t="s">
        <v>842</v>
      </c>
      <c r="E132" s="1365">
        <v>2021</v>
      </c>
      <c r="F132" s="1365">
        <v>2022</v>
      </c>
      <c r="G132" s="1365">
        <v>2023</v>
      </c>
      <c r="H132" s="1365"/>
      <c r="I132" s="1365"/>
      <c r="J132" s="1365"/>
      <c r="K132" s="1365"/>
      <c r="L132" s="1365"/>
      <c r="M132" s="1365"/>
      <c r="N132" s="1365"/>
      <c r="O132" s="1365">
        <v>2024</v>
      </c>
      <c r="P132" s="1365"/>
      <c r="Q132" s="1365"/>
      <c r="R132" s="1365"/>
      <c r="S132" s="1366"/>
    </row>
    <row r="133" spans="1:23" ht="22.35" customHeight="1">
      <c r="A133" s="1332"/>
      <c r="B133" s="1333"/>
      <c r="C133" s="1371"/>
      <c r="D133" s="1378"/>
      <c r="E133" s="1368"/>
      <c r="F133" s="1365"/>
      <c r="G133" s="1095" t="s">
        <v>7</v>
      </c>
      <c r="H133" s="786" t="s">
        <v>13</v>
      </c>
      <c r="I133" s="786" t="s">
        <v>14</v>
      </c>
      <c r="J133" s="786" t="s">
        <v>15</v>
      </c>
      <c r="K133" s="786" t="s">
        <v>0</v>
      </c>
      <c r="L133" s="786" t="s">
        <v>1</v>
      </c>
      <c r="M133" s="896" t="s">
        <v>2</v>
      </c>
      <c r="N133" s="896" t="s">
        <v>3</v>
      </c>
      <c r="O133" s="896" t="s">
        <v>4</v>
      </c>
      <c r="P133" s="896" t="s">
        <v>5</v>
      </c>
      <c r="Q133" s="896" t="s">
        <v>6</v>
      </c>
      <c r="R133" s="896" t="s">
        <v>267</v>
      </c>
      <c r="S133" s="945" t="s">
        <v>7</v>
      </c>
    </row>
    <row r="134" spans="1:23" ht="12" customHeight="1">
      <c r="A134" s="1322" t="s">
        <v>307</v>
      </c>
      <c r="B134" s="1323"/>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605594.98163676704</v>
      </c>
      <c r="H135" s="34">
        <v>606839.63250738301</v>
      </c>
      <c r="I135" s="34">
        <v>610387.41645864304</v>
      </c>
      <c r="J135" s="34">
        <v>618449.43586723704</v>
      </c>
      <c r="K135" s="34">
        <v>610859.81012075604</v>
      </c>
      <c r="L135" s="34">
        <v>611855.02080569696</v>
      </c>
      <c r="M135" s="34">
        <v>619823.713348791</v>
      </c>
      <c r="N135" s="34">
        <v>622193.58609678806</v>
      </c>
      <c r="O135" s="34">
        <v>627538.89578036999</v>
      </c>
      <c r="P135" s="34">
        <v>635377.044811256</v>
      </c>
      <c r="Q135" s="34">
        <v>640568.59132863604</v>
      </c>
      <c r="R135" s="34">
        <v>645189.73736037605</v>
      </c>
      <c r="S135" s="370">
        <v>651853.96215922898</v>
      </c>
      <c r="T135" s="53"/>
      <c r="U135" s="53"/>
      <c r="V135" s="53"/>
      <c r="W135" s="53"/>
    </row>
    <row r="136" spans="1:23" ht="12" customHeight="1">
      <c r="A136" s="362"/>
      <c r="B136" s="1130" t="s">
        <v>315</v>
      </c>
      <c r="C136" s="34">
        <v>421654.95060754102</v>
      </c>
      <c r="D136" s="34">
        <v>488665.801047377</v>
      </c>
      <c r="E136" s="34">
        <v>516090.84219725901</v>
      </c>
      <c r="F136" s="34">
        <v>562846.742094266</v>
      </c>
      <c r="G136" s="60">
        <v>597636.51850739599</v>
      </c>
      <c r="H136" s="34">
        <v>598776.97904202098</v>
      </c>
      <c r="I136" s="34">
        <v>602143.79906948097</v>
      </c>
      <c r="J136" s="34">
        <v>606679.90861273103</v>
      </c>
      <c r="K136" s="34">
        <v>599641.39412639104</v>
      </c>
      <c r="L136" s="34">
        <v>600649.87768049201</v>
      </c>
      <c r="M136" s="34">
        <v>609927.27598201297</v>
      </c>
      <c r="N136" s="34">
        <v>612310.16804231796</v>
      </c>
      <c r="O136" s="34">
        <v>617794.966058205</v>
      </c>
      <c r="P136" s="34">
        <v>625616.29307049199</v>
      </c>
      <c r="Q136" s="34">
        <v>630118.54188475397</v>
      </c>
      <c r="R136" s="34">
        <v>634921.43734066002</v>
      </c>
      <c r="S136" s="370">
        <v>641603.21367796604</v>
      </c>
    </row>
    <row r="137" spans="1:23" ht="12" customHeight="1">
      <c r="A137" s="362"/>
      <c r="B137" s="1131" t="s">
        <v>316</v>
      </c>
      <c r="C137" s="34">
        <v>421089.49214167398</v>
      </c>
      <c r="D137" s="34">
        <v>488402.28723606502</v>
      </c>
      <c r="E137" s="34">
        <v>514928.46609574498</v>
      </c>
      <c r="F137" s="34">
        <v>561279.93711123394</v>
      </c>
      <c r="G137" s="60">
        <v>595526.793324308</v>
      </c>
      <c r="H137" s="34">
        <v>597669.19145720103</v>
      </c>
      <c r="I137" s="34">
        <v>601051.03040476399</v>
      </c>
      <c r="J137" s="34">
        <v>605611.02871924103</v>
      </c>
      <c r="K137" s="34">
        <v>598543.10954488604</v>
      </c>
      <c r="L137" s="34">
        <v>599539.39264063898</v>
      </c>
      <c r="M137" s="34">
        <v>608768.13873352599</v>
      </c>
      <c r="N137" s="34">
        <v>611116.35616531502</v>
      </c>
      <c r="O137" s="34">
        <v>616593.23901631904</v>
      </c>
      <c r="P137" s="34">
        <v>624418.47722786397</v>
      </c>
      <c r="Q137" s="34">
        <v>628914.86506507604</v>
      </c>
      <c r="R137" s="34">
        <v>633746.48069675197</v>
      </c>
      <c r="S137" s="370">
        <v>640456.99101096496</v>
      </c>
    </row>
    <row r="138" spans="1:23" ht="12" customHeight="1">
      <c r="A138" s="362"/>
      <c r="B138" s="1131" t="s">
        <v>445</v>
      </c>
      <c r="C138" s="34">
        <v>565.45846586699997</v>
      </c>
      <c r="D138" s="34">
        <v>263.51381131199997</v>
      </c>
      <c r="E138" s="34">
        <v>1162.3761015140001</v>
      </c>
      <c r="F138" s="34">
        <v>1566.8049830320001</v>
      </c>
      <c r="G138" s="60">
        <v>2109.725183088</v>
      </c>
      <c r="H138" s="34">
        <v>1107.7875848199999</v>
      </c>
      <c r="I138" s="34">
        <v>1092.7686647170001</v>
      </c>
      <c r="J138" s="34">
        <v>1068.8798934900001</v>
      </c>
      <c r="K138" s="34">
        <v>1098.284581505</v>
      </c>
      <c r="L138" s="34">
        <v>1110.485039853</v>
      </c>
      <c r="M138" s="34">
        <v>1159.1372484870001</v>
      </c>
      <c r="N138" s="34">
        <v>1193.8118770030001</v>
      </c>
      <c r="O138" s="34">
        <v>1201.7270418860001</v>
      </c>
      <c r="P138" s="34">
        <v>1197.8158426279999</v>
      </c>
      <c r="Q138" s="34">
        <v>1203.6768196779999</v>
      </c>
      <c r="R138" s="34">
        <v>1174.9566439079999</v>
      </c>
      <c r="S138" s="370">
        <v>1146.222667001</v>
      </c>
    </row>
    <row r="139" spans="1:23" ht="12" customHeight="1">
      <c r="A139" s="362"/>
      <c r="B139" s="1130" t="s">
        <v>317</v>
      </c>
      <c r="C139" s="34">
        <v>4395.8335714360001</v>
      </c>
      <c r="D139" s="34">
        <v>4756.3571545900004</v>
      </c>
      <c r="E139" s="34">
        <v>4406.5653187540001</v>
      </c>
      <c r="F139" s="34">
        <v>8400.2335364840001</v>
      </c>
      <c r="G139" s="60">
        <v>7958.4631293709999</v>
      </c>
      <c r="H139" s="34">
        <v>8062.6534653620001</v>
      </c>
      <c r="I139" s="34">
        <v>8243.6173891620001</v>
      </c>
      <c r="J139" s="34">
        <v>11769.527254506</v>
      </c>
      <c r="K139" s="34">
        <v>11218.415994364999</v>
      </c>
      <c r="L139" s="34">
        <v>11205.143125205001</v>
      </c>
      <c r="M139" s="34">
        <v>9896.4373667780001</v>
      </c>
      <c r="N139" s="34">
        <v>9883.4180544699993</v>
      </c>
      <c r="O139" s="34">
        <v>9743.9297221649995</v>
      </c>
      <c r="P139" s="34">
        <v>9760.7517407640007</v>
      </c>
      <c r="Q139" s="34">
        <v>10450.049443882001</v>
      </c>
      <c r="R139" s="34">
        <v>10268.300019716</v>
      </c>
      <c r="S139" s="370">
        <v>10250.748481262999</v>
      </c>
    </row>
    <row r="140" spans="1:23" ht="12" customHeight="1">
      <c r="A140" s="362"/>
      <c r="B140" s="1131" t="s">
        <v>316</v>
      </c>
      <c r="C140" s="34">
        <v>4395.8335714360001</v>
      </c>
      <c r="D140" s="34">
        <v>4756.3571545900004</v>
      </c>
      <c r="E140" s="34">
        <v>4406.5653187540001</v>
      </c>
      <c r="F140" s="34">
        <v>8400.2335364840001</v>
      </c>
      <c r="G140" s="60">
        <v>7958.4631293709999</v>
      </c>
      <c r="H140" s="34">
        <v>7744.9534653620003</v>
      </c>
      <c r="I140" s="34">
        <v>7933.4173891620003</v>
      </c>
      <c r="J140" s="34">
        <v>11461.587254505999</v>
      </c>
      <c r="K140" s="34">
        <v>10902.815994365001</v>
      </c>
      <c r="L140" s="34">
        <v>10890.843125205</v>
      </c>
      <c r="M140" s="34">
        <v>9579.3373667779997</v>
      </c>
      <c r="N140" s="34">
        <v>9558.2180544700004</v>
      </c>
      <c r="O140" s="34">
        <v>9418.9297221649995</v>
      </c>
      <c r="P140" s="34">
        <v>9433.2517407640007</v>
      </c>
      <c r="Q140" s="34">
        <v>9311.8494438819998</v>
      </c>
      <c r="R140" s="34">
        <v>9186.4500197159996</v>
      </c>
      <c r="S140" s="370">
        <v>9190.9484812629998</v>
      </c>
    </row>
    <row r="141" spans="1:23" ht="12" customHeight="1">
      <c r="A141" s="362"/>
      <c r="B141" s="1131" t="s">
        <v>445</v>
      </c>
      <c r="C141" s="34">
        <v>0</v>
      </c>
      <c r="D141" s="34">
        <v>0</v>
      </c>
      <c r="E141" s="34">
        <v>0</v>
      </c>
      <c r="F141" s="34">
        <v>0</v>
      </c>
      <c r="G141" s="60">
        <v>0</v>
      </c>
      <c r="H141" s="34">
        <v>317.7</v>
      </c>
      <c r="I141" s="34">
        <v>310.2</v>
      </c>
      <c r="J141" s="34">
        <v>307.94</v>
      </c>
      <c r="K141" s="34">
        <v>315.60000000000002</v>
      </c>
      <c r="L141" s="34">
        <v>314.3</v>
      </c>
      <c r="M141" s="34">
        <v>317.10000000000002</v>
      </c>
      <c r="N141" s="34">
        <v>325.2</v>
      </c>
      <c r="O141" s="34">
        <v>325</v>
      </c>
      <c r="P141" s="34">
        <v>327.5</v>
      </c>
      <c r="Q141" s="34">
        <v>1138.2</v>
      </c>
      <c r="R141" s="34">
        <v>1081.8499999999999</v>
      </c>
      <c r="S141" s="370">
        <v>1059.8</v>
      </c>
    </row>
    <row r="142" spans="1:23" ht="12" customHeight="1">
      <c r="A142" s="362" t="s">
        <v>9</v>
      </c>
      <c r="B142" s="1131" t="s">
        <v>446</v>
      </c>
      <c r="C142" s="34">
        <v>34438.487161495003</v>
      </c>
      <c r="D142" s="34">
        <v>28600.666403243002</v>
      </c>
      <c r="E142" s="34">
        <v>23315.284810640998</v>
      </c>
      <c r="F142" s="34">
        <v>22947.346390061</v>
      </c>
      <c r="G142" s="60">
        <v>31955.194357805001</v>
      </c>
      <c r="H142" s="34">
        <v>39747.462253814003</v>
      </c>
      <c r="I142" s="34">
        <v>41859.671528382001</v>
      </c>
      <c r="J142" s="34">
        <v>35882.997944174</v>
      </c>
      <c r="K142" s="34">
        <v>28624.452394028998</v>
      </c>
      <c r="L142" s="34">
        <v>32305.048134116001</v>
      </c>
      <c r="M142" s="34">
        <v>41725.220285493</v>
      </c>
      <c r="N142" s="34">
        <v>40726.439302423998</v>
      </c>
      <c r="O142" s="34">
        <v>40212.061937865998</v>
      </c>
      <c r="P142" s="34">
        <v>43000.775338999003</v>
      </c>
      <c r="Q142" s="34">
        <v>35573.834516813004</v>
      </c>
      <c r="R142" s="34">
        <v>38512.527918476</v>
      </c>
      <c r="S142" s="370">
        <v>46627.894448715997</v>
      </c>
    </row>
    <row r="143" spans="1:23" ht="12" customHeight="1">
      <c r="A143" s="362"/>
      <c r="B143" s="1130" t="s">
        <v>333</v>
      </c>
      <c r="C143" s="34">
        <v>2864.1123284969999</v>
      </c>
      <c r="D143" s="34">
        <v>2584.8633750029999</v>
      </c>
      <c r="E143" s="34">
        <v>4317.0580834940001</v>
      </c>
      <c r="F143" s="34">
        <v>3678.4205373340001</v>
      </c>
      <c r="G143" s="60">
        <v>4362.8322679290004</v>
      </c>
      <c r="H143" s="34">
        <v>3400.8284933999998</v>
      </c>
      <c r="I143" s="34">
        <v>4014.8950805449999</v>
      </c>
      <c r="J143" s="34">
        <v>3930.7788336540002</v>
      </c>
      <c r="K143" s="34">
        <v>3975.4174338950002</v>
      </c>
      <c r="L143" s="34">
        <v>4306.9390807259997</v>
      </c>
      <c r="M143" s="34">
        <v>5048.2145393999999</v>
      </c>
      <c r="N143" s="34">
        <v>5049.7091524859998</v>
      </c>
      <c r="O143" s="34">
        <v>9553.2218969660007</v>
      </c>
      <c r="P143" s="34">
        <v>8161.3951591699997</v>
      </c>
      <c r="Q143" s="34">
        <v>8268.8916055850004</v>
      </c>
      <c r="R143" s="34">
        <v>3901.2344764290001</v>
      </c>
      <c r="S143" s="370">
        <v>4937.8066511340003</v>
      </c>
    </row>
    <row r="144" spans="1:23" ht="12" customHeight="1">
      <c r="A144" s="362"/>
      <c r="B144" s="1130" t="s">
        <v>447</v>
      </c>
      <c r="C144" s="34">
        <v>15508</v>
      </c>
      <c r="D144" s="34">
        <v>9126</v>
      </c>
      <c r="E144" s="34">
        <v>9735.5647285220002</v>
      </c>
      <c r="F144" s="34">
        <v>16129</v>
      </c>
      <c r="G144" s="60">
        <v>22258.552500000002</v>
      </c>
      <c r="H144" s="34">
        <v>23680.412499999999</v>
      </c>
      <c r="I144" s="34">
        <v>28650.513541666998</v>
      </c>
      <c r="J144" s="34">
        <v>26958.8145</v>
      </c>
      <c r="K144" s="34">
        <v>21046.11</v>
      </c>
      <c r="L144" s="34">
        <v>20836.32</v>
      </c>
      <c r="M144" s="34">
        <v>26976.9375</v>
      </c>
      <c r="N144" s="34">
        <v>29976.22</v>
      </c>
      <c r="O144" s="34">
        <v>19275.375</v>
      </c>
      <c r="P144" s="34">
        <v>29130.125000001</v>
      </c>
      <c r="Q144" s="34">
        <v>20366.52</v>
      </c>
      <c r="R144" s="34">
        <v>28192.962499996</v>
      </c>
      <c r="S144" s="370">
        <v>32937.810833333002</v>
      </c>
    </row>
    <row r="145" spans="1:19" ht="12" customHeight="1">
      <c r="A145" s="362"/>
      <c r="B145" s="1130" t="s">
        <v>449</v>
      </c>
      <c r="C145" s="34">
        <v>14597.424166667</v>
      </c>
      <c r="D145" s="34">
        <v>16051.51</v>
      </c>
      <c r="E145" s="34">
        <v>8384.7824999999993</v>
      </c>
      <c r="F145" s="34">
        <v>2389.9699999999998</v>
      </c>
      <c r="G145" s="60">
        <v>4334.6352777780003</v>
      </c>
      <c r="H145" s="34">
        <v>11568.198472222</v>
      </c>
      <c r="I145" s="34">
        <v>8835.5394444440008</v>
      </c>
      <c r="J145" s="34">
        <v>4558.97</v>
      </c>
      <c r="K145" s="34">
        <v>3390.47</v>
      </c>
      <c r="L145" s="34">
        <v>6969.8648611110002</v>
      </c>
      <c r="M145" s="34">
        <v>9412.908388889</v>
      </c>
      <c r="N145" s="34">
        <v>5150.2770833320001</v>
      </c>
      <c r="O145" s="34">
        <v>10767.41263889</v>
      </c>
      <c r="P145" s="34">
        <v>4937.1902777790001</v>
      </c>
      <c r="Q145" s="34">
        <v>6684.7304999990001</v>
      </c>
      <c r="R145" s="34">
        <v>6245.7713333379997</v>
      </c>
      <c r="S145" s="370">
        <v>8567.5111111120004</v>
      </c>
    </row>
    <row r="146" spans="1:19" ht="12" customHeight="1">
      <c r="A146" s="362"/>
      <c r="B146" s="1130" t="s">
        <v>450</v>
      </c>
      <c r="C146" s="34">
        <v>1468.9506663310001</v>
      </c>
      <c r="D146" s="34">
        <v>838.29302824000001</v>
      </c>
      <c r="E146" s="34">
        <v>877.879498625</v>
      </c>
      <c r="F146" s="34">
        <v>749.95585272699998</v>
      </c>
      <c r="G146" s="60">
        <v>999.17431209799997</v>
      </c>
      <c r="H146" s="34">
        <v>1098.022788192</v>
      </c>
      <c r="I146" s="34">
        <v>358.72346172599998</v>
      </c>
      <c r="J146" s="34">
        <v>434.43461051999998</v>
      </c>
      <c r="K146" s="34">
        <v>212.454960134</v>
      </c>
      <c r="L146" s="34">
        <v>191.92419227900001</v>
      </c>
      <c r="M146" s="34">
        <v>287.15985720399999</v>
      </c>
      <c r="N146" s="34">
        <v>550.23306660599997</v>
      </c>
      <c r="O146" s="34">
        <v>616.05240201000004</v>
      </c>
      <c r="P146" s="34">
        <v>772.06490204900001</v>
      </c>
      <c r="Q146" s="34">
        <v>253.69241122899999</v>
      </c>
      <c r="R146" s="34">
        <v>172.55960871299999</v>
      </c>
      <c r="S146" s="370">
        <v>184.76585313699999</v>
      </c>
    </row>
    <row r="147" spans="1:19" ht="12" customHeight="1">
      <c r="A147" s="362" t="s">
        <v>10</v>
      </c>
      <c r="B147" s="1131" t="s">
        <v>448</v>
      </c>
      <c r="C147" s="34">
        <v>80487.045957479</v>
      </c>
      <c r="D147" s="34">
        <v>71953.426116368006</v>
      </c>
      <c r="E147" s="34">
        <v>110146.682354747</v>
      </c>
      <c r="F147" s="34">
        <v>117806.862555738</v>
      </c>
      <c r="G147" s="60">
        <v>82844.297527101997</v>
      </c>
      <c r="H147" s="34">
        <v>88532.671378386003</v>
      </c>
      <c r="I147" s="34">
        <v>90188.271744029</v>
      </c>
      <c r="J147" s="34">
        <v>103022.111931156</v>
      </c>
      <c r="K147" s="34">
        <v>72372.513513790997</v>
      </c>
      <c r="L147" s="34">
        <v>73435.733186576996</v>
      </c>
      <c r="M147" s="34">
        <v>75742.999031251995</v>
      </c>
      <c r="N147" s="34">
        <v>73402.165864162002</v>
      </c>
      <c r="O147" s="34">
        <v>72945.75158507</v>
      </c>
      <c r="P147" s="34">
        <v>77629.866532297005</v>
      </c>
      <c r="Q147" s="34">
        <v>67508.397928677005</v>
      </c>
      <c r="R147" s="34">
        <v>66183.436138292003</v>
      </c>
      <c r="S147" s="370">
        <v>69876.861410882993</v>
      </c>
    </row>
    <row r="148" spans="1:19" ht="12" customHeight="1">
      <c r="A148" s="362"/>
      <c r="B148" s="1131" t="s">
        <v>318</v>
      </c>
      <c r="C148" s="34">
        <v>40667.413954743002</v>
      </c>
      <c r="D148" s="34">
        <v>29526.567577382</v>
      </c>
      <c r="E148" s="34">
        <v>51740.915264853</v>
      </c>
      <c r="F148" s="34">
        <v>82891.368608856006</v>
      </c>
      <c r="G148" s="60">
        <v>68114.667585799994</v>
      </c>
      <c r="H148" s="34">
        <v>63875.285328821003</v>
      </c>
      <c r="I148" s="34">
        <v>69808.452488412993</v>
      </c>
      <c r="J148" s="34">
        <v>79778.603687971001</v>
      </c>
      <c r="K148" s="34">
        <v>55977.100525583999</v>
      </c>
      <c r="L148" s="34">
        <v>54879.510032502003</v>
      </c>
      <c r="M148" s="34">
        <v>47943.777728216999</v>
      </c>
      <c r="N148" s="34">
        <v>56237.490778321</v>
      </c>
      <c r="O148" s="34">
        <v>57686.213684907998</v>
      </c>
      <c r="P148" s="34">
        <v>49998.595321522</v>
      </c>
      <c r="Q148" s="34">
        <v>50798.511646553001</v>
      </c>
      <c r="R148" s="34">
        <v>52087.118576922003</v>
      </c>
      <c r="S148" s="370">
        <v>50772.065199921999</v>
      </c>
    </row>
    <row r="149" spans="1:19" ht="12" customHeight="1">
      <c r="A149" s="362"/>
      <c r="B149" s="1131" t="s">
        <v>201</v>
      </c>
      <c r="C149" s="34">
        <v>7789.5029369200001</v>
      </c>
      <c r="D149" s="34">
        <v>16912.115933269</v>
      </c>
      <c r="E149" s="34">
        <v>18249.042068306</v>
      </c>
      <c r="F149" s="34">
        <v>13668.870282919999</v>
      </c>
      <c r="G149" s="60">
        <v>2212.0757623230002</v>
      </c>
      <c r="H149" s="34">
        <v>10343.087270788001</v>
      </c>
      <c r="I149" s="34">
        <v>1487.113723125</v>
      </c>
      <c r="J149" s="34">
        <v>3839.1179685100001</v>
      </c>
      <c r="K149" s="34">
        <v>4609.7922736589999</v>
      </c>
      <c r="L149" s="34">
        <v>5943.6056836859998</v>
      </c>
      <c r="M149" s="34">
        <v>3665.9144820000001</v>
      </c>
      <c r="N149" s="34">
        <v>2006.976303181</v>
      </c>
      <c r="O149" s="34">
        <v>2700.7570846929998</v>
      </c>
      <c r="P149" s="34">
        <v>5082.1810218740002</v>
      </c>
      <c r="Q149" s="34">
        <v>1907.248147649</v>
      </c>
      <c r="R149" s="34">
        <v>2210.224147122</v>
      </c>
      <c r="S149" s="370">
        <v>605</v>
      </c>
    </row>
    <row r="150" spans="1:19" ht="12" customHeight="1">
      <c r="A150" s="362"/>
      <c r="B150" s="1131" t="s">
        <v>202</v>
      </c>
      <c r="C150" s="34">
        <v>31782.171524764999</v>
      </c>
      <c r="D150" s="34">
        <v>23927.671605717002</v>
      </c>
      <c r="E150" s="34">
        <v>39581.820021587999</v>
      </c>
      <c r="F150" s="34">
        <v>21246.623663962</v>
      </c>
      <c r="G150" s="60">
        <v>12517.554178979</v>
      </c>
      <c r="H150" s="34">
        <v>14314.298778777</v>
      </c>
      <c r="I150" s="34">
        <v>18892.705532491</v>
      </c>
      <c r="J150" s="34">
        <v>19404.390274674999</v>
      </c>
      <c r="K150" s="34">
        <v>11785.620714548</v>
      </c>
      <c r="L150" s="34">
        <v>12612.617470388999</v>
      </c>
      <c r="M150" s="34">
        <v>24133.306821034999</v>
      </c>
      <c r="N150" s="34">
        <v>15157.69878266</v>
      </c>
      <c r="O150" s="34">
        <v>12558.780815468999</v>
      </c>
      <c r="P150" s="34">
        <v>22549.090188900998</v>
      </c>
      <c r="Q150" s="34">
        <v>14802.638134475001</v>
      </c>
      <c r="R150" s="34">
        <v>11886.093414248</v>
      </c>
      <c r="S150" s="370">
        <v>18499.796210961002</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121546.303458539</v>
      </c>
      <c r="H152" s="34">
        <v>133043.08003149999</v>
      </c>
      <c r="I152" s="34">
        <v>132795.82021135799</v>
      </c>
      <c r="J152" s="34">
        <v>134959.488529797</v>
      </c>
      <c r="K152" s="34">
        <v>140159.70354779999</v>
      </c>
      <c r="L152" s="34">
        <v>144574.06379685999</v>
      </c>
      <c r="M152" s="34">
        <v>148339.20029246199</v>
      </c>
      <c r="N152" s="34">
        <v>148702.68055764399</v>
      </c>
      <c r="O152" s="34">
        <v>160977.51288018801</v>
      </c>
      <c r="P152" s="34">
        <v>163599.89371710399</v>
      </c>
      <c r="Q152" s="34">
        <v>168994.58691670201</v>
      </c>
      <c r="R152" s="34">
        <v>175090.73332124599</v>
      </c>
      <c r="S152" s="370">
        <v>180112.288559857</v>
      </c>
    </row>
    <row r="153" spans="1:19" ht="12" customHeight="1">
      <c r="A153" s="362"/>
      <c r="B153" s="1130" t="s">
        <v>440</v>
      </c>
      <c r="C153" s="34">
        <v>8660.7877180510004</v>
      </c>
      <c r="D153" s="34">
        <v>3109.9142622929999</v>
      </c>
      <c r="E153" s="34">
        <v>1369.216229785</v>
      </c>
      <c r="F153" s="34">
        <v>195.00200000000001</v>
      </c>
      <c r="G153" s="60">
        <v>19.420320784000001</v>
      </c>
      <c r="H153" s="34">
        <v>19.524147524</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1456.005291727</v>
      </c>
      <c r="H154" s="34">
        <v>1307.7537154910001</v>
      </c>
      <c r="I154" s="34">
        <v>1633.6558739100001</v>
      </c>
      <c r="J154" s="34">
        <v>1637.505564352</v>
      </c>
      <c r="K154" s="34">
        <v>958.07074558299996</v>
      </c>
      <c r="L154" s="34">
        <v>1212.033006803</v>
      </c>
      <c r="M154" s="34">
        <v>913.66982318199996</v>
      </c>
      <c r="N154" s="34">
        <v>1054.333259648</v>
      </c>
      <c r="O154" s="34">
        <v>1175.8263720760001</v>
      </c>
      <c r="P154" s="34">
        <v>1050.979188799</v>
      </c>
      <c r="Q154" s="34">
        <v>1202.3145878539999</v>
      </c>
      <c r="R154" s="34">
        <v>1031.890820678</v>
      </c>
      <c r="S154" s="370">
        <v>966.84366215399996</v>
      </c>
    </row>
    <row r="155" spans="1:19" ht="12" customHeight="1">
      <c r="A155" s="362"/>
      <c r="B155" s="1130" t="s">
        <v>442</v>
      </c>
      <c r="C155" s="34">
        <v>28405.031189599998</v>
      </c>
      <c r="D155" s="34">
        <v>51886.087205837001</v>
      </c>
      <c r="E155" s="34">
        <v>83303.141529435001</v>
      </c>
      <c r="F155" s="34">
        <v>100444.00099945501</v>
      </c>
      <c r="G155" s="60">
        <v>93577.390738004993</v>
      </c>
      <c r="H155" s="34">
        <v>100230.21665331601</v>
      </c>
      <c r="I155" s="34">
        <v>97909.311396814999</v>
      </c>
      <c r="J155" s="34">
        <v>92305.054704466005</v>
      </c>
      <c r="K155" s="34">
        <v>100476.902048709</v>
      </c>
      <c r="L155" s="34">
        <v>100992.65225853299</v>
      </c>
      <c r="M155" s="34">
        <v>101922.84551552399</v>
      </c>
      <c r="N155" s="34">
        <v>102055.05875580999</v>
      </c>
      <c r="O155" s="34">
        <v>106398.27756479</v>
      </c>
      <c r="P155" s="34">
        <v>102718.27480263601</v>
      </c>
      <c r="Q155" s="34">
        <v>101343.652975669</v>
      </c>
      <c r="R155" s="34">
        <v>101548.25281590399</v>
      </c>
      <c r="S155" s="370">
        <v>101009.257454543</v>
      </c>
    </row>
    <row r="156" spans="1:19" ht="12" customHeight="1">
      <c r="A156" s="362"/>
      <c r="B156" s="1130" t="s">
        <v>443</v>
      </c>
      <c r="C156" s="34">
        <v>18229.443182545001</v>
      </c>
      <c r="D156" s="34">
        <v>20098.465095734002</v>
      </c>
      <c r="E156" s="34">
        <v>28200.519836464999</v>
      </c>
      <c r="F156" s="34">
        <v>24488.267042194999</v>
      </c>
      <c r="G156" s="60">
        <v>26493.487108023</v>
      </c>
      <c r="H156" s="34">
        <v>31485.585515169001</v>
      </c>
      <c r="I156" s="34">
        <v>33252.852940632998</v>
      </c>
      <c r="J156" s="34">
        <v>41016.928260979003</v>
      </c>
      <c r="K156" s="34">
        <v>38724.730753508004</v>
      </c>
      <c r="L156" s="34">
        <v>42369.378531524002</v>
      </c>
      <c r="M156" s="34">
        <v>45502.684953755997</v>
      </c>
      <c r="N156" s="34">
        <v>45593.288542185997</v>
      </c>
      <c r="O156" s="34">
        <v>53403.408943322</v>
      </c>
      <c r="P156" s="34">
        <v>59830.639725669003</v>
      </c>
      <c r="Q156" s="34">
        <v>66448.619353179005</v>
      </c>
      <c r="R156" s="34">
        <v>72510.589684663995</v>
      </c>
      <c r="S156" s="370">
        <v>78136.187443160001</v>
      </c>
    </row>
    <row r="157" spans="1:19" ht="12" customHeight="1">
      <c r="A157" s="362" t="s">
        <v>98</v>
      </c>
      <c r="B157" s="1131" t="s">
        <v>444</v>
      </c>
      <c r="C157" s="34">
        <v>1609.743441698</v>
      </c>
      <c r="D157" s="34">
        <v>1945.2856798089999</v>
      </c>
      <c r="E157" s="34">
        <v>1955.2114394119999</v>
      </c>
      <c r="F157" s="34">
        <v>2067.1008050229998</v>
      </c>
      <c r="G157" s="60">
        <v>2090.832604786</v>
      </c>
      <c r="H157" s="34">
        <v>2091.4480097649998</v>
      </c>
      <c r="I157" s="34">
        <v>2091.4480097649998</v>
      </c>
      <c r="J157" s="34">
        <v>2092.0161677649999</v>
      </c>
      <c r="K157" s="34">
        <v>2092.0161677649999</v>
      </c>
      <c r="L157" s="34">
        <v>2091.3033445010001</v>
      </c>
      <c r="M157" s="34">
        <v>2279.822608035</v>
      </c>
      <c r="N157" s="34">
        <v>2280.1915658409998</v>
      </c>
      <c r="O157" s="34">
        <v>2280.1915658409998</v>
      </c>
      <c r="P157" s="34">
        <v>2305.1951808409999</v>
      </c>
      <c r="Q157" s="34">
        <v>2305.7164305729998</v>
      </c>
      <c r="R157" s="34">
        <v>2405.7164305729998</v>
      </c>
      <c r="S157" s="370">
        <v>2404.0962587849999</v>
      </c>
    </row>
    <row r="158" spans="1:19" ht="24">
      <c r="A158" s="362" t="s">
        <v>97</v>
      </c>
      <c r="B158" s="1131" t="s">
        <v>474</v>
      </c>
      <c r="C158" s="34">
        <v>8402.1959475860003</v>
      </c>
      <c r="D158" s="34">
        <v>14289.826655647001</v>
      </c>
      <c r="E158" s="34">
        <v>16088.511571036999</v>
      </c>
      <c r="F158" s="34">
        <v>15771.291197594999</v>
      </c>
      <c r="G158" s="60">
        <v>17259.383453399001</v>
      </c>
      <c r="H158" s="34">
        <v>17591.913467508999</v>
      </c>
      <c r="I158" s="34">
        <v>17462.903148433001</v>
      </c>
      <c r="J158" s="34">
        <v>16667.651190148001</v>
      </c>
      <c r="K158" s="34">
        <v>17155.432407545999</v>
      </c>
      <c r="L158" s="34">
        <v>17609.428312721</v>
      </c>
      <c r="M158" s="34">
        <v>17814.134284199001</v>
      </c>
      <c r="N158" s="34">
        <v>18350.938252355001</v>
      </c>
      <c r="O158" s="34">
        <v>18527.118768508</v>
      </c>
      <c r="P158" s="34">
        <v>17932.504480211999</v>
      </c>
      <c r="Q158" s="34">
        <v>18055.858650998998</v>
      </c>
      <c r="R158" s="34">
        <v>18273.911215967</v>
      </c>
      <c r="S158" s="370">
        <v>18650.829854060001</v>
      </c>
    </row>
    <row r="159" spans="1:19" ht="12" customHeight="1">
      <c r="A159" s="363"/>
      <c r="B159" s="1130" t="s">
        <v>451</v>
      </c>
      <c r="C159" s="34">
        <v>7950.0297557479998</v>
      </c>
      <c r="D159" s="34">
        <v>13730.059078717</v>
      </c>
      <c r="E159" s="34">
        <v>15590.141986160001</v>
      </c>
      <c r="F159" s="34">
        <v>15405.884342313</v>
      </c>
      <c r="G159" s="60">
        <v>16900.470219897001</v>
      </c>
      <c r="H159" s="34">
        <v>17227.052438519</v>
      </c>
      <c r="I159" s="34">
        <v>17082.804580806998</v>
      </c>
      <c r="J159" s="34">
        <v>16306.667869864999</v>
      </c>
      <c r="K159" s="34">
        <v>16788.731786306002</v>
      </c>
      <c r="L159" s="34">
        <v>17243.102324082</v>
      </c>
      <c r="M159" s="34">
        <v>17444.531180341</v>
      </c>
      <c r="N159" s="34">
        <v>17973.087276694001</v>
      </c>
      <c r="O159" s="34">
        <v>18153.923174987001</v>
      </c>
      <c r="P159" s="34">
        <v>17546.095798238999</v>
      </c>
      <c r="Q159" s="34">
        <v>17677.017064617001</v>
      </c>
      <c r="R159" s="34">
        <v>17888.726711424999</v>
      </c>
      <c r="S159" s="370">
        <v>18254.78553415</v>
      </c>
    </row>
    <row r="160" spans="1:19" ht="12" customHeight="1">
      <c r="A160" s="363"/>
      <c r="B160" s="1130" t="s">
        <v>452</v>
      </c>
      <c r="C160" s="34">
        <v>177.722058033</v>
      </c>
      <c r="D160" s="34">
        <v>226.315682243</v>
      </c>
      <c r="E160" s="34">
        <v>199.47229386399999</v>
      </c>
      <c r="F160" s="34">
        <v>41.210249572999999</v>
      </c>
      <c r="G160" s="60">
        <v>31.775317694999998</v>
      </c>
      <c r="H160" s="34">
        <v>34.485924574999999</v>
      </c>
      <c r="I160" s="34">
        <v>32.692424979000002</v>
      </c>
      <c r="J160" s="34">
        <v>41.764573290000001</v>
      </c>
      <c r="K160" s="34">
        <v>30.811288864000002</v>
      </c>
      <c r="L160" s="34">
        <v>30.489710385999999</v>
      </c>
      <c r="M160" s="34">
        <v>32.333396411999999</v>
      </c>
      <c r="N160" s="34">
        <v>33.049404185999997</v>
      </c>
      <c r="O160" s="34">
        <v>27.512329387000001</v>
      </c>
      <c r="P160" s="34">
        <v>31.043937240999998</v>
      </c>
      <c r="Q160" s="34">
        <v>28.509289087999999</v>
      </c>
      <c r="R160" s="34">
        <v>30.068683476</v>
      </c>
      <c r="S160" s="370">
        <v>29.510270561999999</v>
      </c>
    </row>
    <row r="161" spans="1:19" ht="12" customHeight="1">
      <c r="A161" s="363"/>
      <c r="B161" s="1130" t="s">
        <v>453</v>
      </c>
      <c r="C161" s="34">
        <v>274.44413380499998</v>
      </c>
      <c r="D161" s="34">
        <v>333.45189468699999</v>
      </c>
      <c r="E161" s="34">
        <v>298.89729101299997</v>
      </c>
      <c r="F161" s="34">
        <v>324.19660570899998</v>
      </c>
      <c r="G161" s="60">
        <v>327.13791580700001</v>
      </c>
      <c r="H161" s="34">
        <v>330.37510441500001</v>
      </c>
      <c r="I161" s="34">
        <v>347.40614264700002</v>
      </c>
      <c r="J161" s="34">
        <v>319.21874699300002</v>
      </c>
      <c r="K161" s="34">
        <v>335.88933237600003</v>
      </c>
      <c r="L161" s="34">
        <v>335.83627825299999</v>
      </c>
      <c r="M161" s="34">
        <v>337.26970744599998</v>
      </c>
      <c r="N161" s="34">
        <v>344.801571475</v>
      </c>
      <c r="O161" s="34">
        <v>345.68326413400001</v>
      </c>
      <c r="P161" s="34">
        <v>355.36474473200002</v>
      </c>
      <c r="Q161" s="34">
        <v>350.332297294</v>
      </c>
      <c r="R161" s="34">
        <v>355.11582106600002</v>
      </c>
      <c r="S161" s="370">
        <v>366.534049348</v>
      </c>
    </row>
    <row r="162" spans="1:19" ht="12" customHeight="1">
      <c r="A162" s="362" t="s">
        <v>125</v>
      </c>
      <c r="B162" s="1131" t="s">
        <v>454</v>
      </c>
      <c r="C162" s="34">
        <v>0.34011802600000002</v>
      </c>
      <c r="D162" s="34">
        <v>10.959262353</v>
      </c>
      <c r="E162" s="34">
        <v>5.63647527</v>
      </c>
      <c r="F162" s="34">
        <v>19.075067059999999</v>
      </c>
      <c r="G162" s="60">
        <v>5.7585560410000003</v>
      </c>
      <c r="H162" s="34">
        <v>13.358931433</v>
      </c>
      <c r="I162" s="34">
        <v>15.974721061</v>
      </c>
      <c r="J162" s="34">
        <v>4.8109884950000001</v>
      </c>
      <c r="K162" s="34">
        <v>37.645019875000003</v>
      </c>
      <c r="L162" s="34">
        <v>11.523807556</v>
      </c>
      <c r="M162" s="34">
        <v>21.024860274000002</v>
      </c>
      <c r="N162" s="34">
        <v>19.326995878999998</v>
      </c>
      <c r="O162" s="34">
        <v>17.302498462999999</v>
      </c>
      <c r="P162" s="34">
        <v>15.666461529999999</v>
      </c>
      <c r="Q162" s="34">
        <v>11.146251229000001</v>
      </c>
      <c r="R162" s="34">
        <v>62.907364702999999</v>
      </c>
      <c r="S162" s="370">
        <v>100.46130457700001</v>
      </c>
    </row>
    <row r="163" spans="1:19" ht="12" customHeight="1">
      <c r="A163" s="362" t="s">
        <v>203</v>
      </c>
      <c r="B163" s="1131" t="s">
        <v>455</v>
      </c>
      <c r="C163" s="34">
        <v>16990.471906333001</v>
      </c>
      <c r="D163" s="34">
        <v>47768.663476932998</v>
      </c>
      <c r="E163" s="34">
        <v>46175.458470338999</v>
      </c>
      <c r="F163" s="34">
        <v>52866.391067598001</v>
      </c>
      <c r="G163" s="1108">
        <v>65197.909054055002</v>
      </c>
      <c r="H163" s="58">
        <v>70239.837951641006</v>
      </c>
      <c r="I163" s="58">
        <v>57452.088910345999</v>
      </c>
      <c r="J163" s="58">
        <v>46726.262227694002</v>
      </c>
      <c r="K163" s="58">
        <v>46294.563340114997</v>
      </c>
      <c r="L163" s="58">
        <v>43540.806658966998</v>
      </c>
      <c r="M163" s="58">
        <v>42833.021237262998</v>
      </c>
      <c r="N163" s="58">
        <v>40747.744978445997</v>
      </c>
      <c r="O163" s="58">
        <v>27149.946075226999</v>
      </c>
      <c r="P163" s="58">
        <v>34983.299426322003</v>
      </c>
      <c r="Q163" s="58">
        <v>29013.904086858001</v>
      </c>
      <c r="R163" s="58">
        <v>24744.631092291002</v>
      </c>
      <c r="S163" s="1001">
        <v>27958.338631472001</v>
      </c>
    </row>
    <row r="164" spans="1:19" ht="12" customHeight="1">
      <c r="A164" s="1322" t="s">
        <v>309</v>
      </c>
      <c r="B164" s="1323"/>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735656.99311990698</v>
      </c>
      <c r="H165" s="34">
        <v>777084.55535264395</v>
      </c>
      <c r="I165" s="34">
        <v>751339.86287553399</v>
      </c>
      <c r="J165" s="34">
        <v>730333.23280056799</v>
      </c>
      <c r="K165" s="34">
        <v>712647.28582320397</v>
      </c>
      <c r="L165" s="34">
        <v>727273.01675137901</v>
      </c>
      <c r="M165" s="34">
        <v>752331.70340257999</v>
      </c>
      <c r="N165" s="34">
        <v>754832.41324847797</v>
      </c>
      <c r="O165" s="34">
        <v>756850.96037841204</v>
      </c>
      <c r="P165" s="34">
        <v>761327.84254189895</v>
      </c>
      <c r="Q165" s="34">
        <v>759652.97749637603</v>
      </c>
      <c r="R165" s="34">
        <v>771646.39528699405</v>
      </c>
      <c r="S165" s="370">
        <v>790239.23901943106</v>
      </c>
    </row>
    <row r="166" spans="1:19" ht="12" customHeight="1">
      <c r="A166" s="362"/>
      <c r="B166" s="1131" t="s">
        <v>96</v>
      </c>
      <c r="C166" s="34">
        <v>475484.80760051002</v>
      </c>
      <c r="D166" s="34">
        <v>589463.32600745105</v>
      </c>
      <c r="E166" s="34">
        <v>676637.10421220295</v>
      </c>
      <c r="F166" s="34">
        <v>721844.34712425806</v>
      </c>
      <c r="G166" s="60">
        <v>732366.51436231402</v>
      </c>
      <c r="H166" s="34">
        <v>774828.99642266403</v>
      </c>
      <c r="I166" s="34">
        <v>746920.710275891</v>
      </c>
      <c r="J166" s="34">
        <v>723757.46322002902</v>
      </c>
      <c r="K166" s="34">
        <v>704129.561740648</v>
      </c>
      <c r="L166" s="34">
        <v>720857.62237288896</v>
      </c>
      <c r="M166" s="34">
        <v>743416.46438254195</v>
      </c>
      <c r="N166" s="34">
        <v>751111.34042753302</v>
      </c>
      <c r="O166" s="34">
        <v>747466.43470616394</v>
      </c>
      <c r="P166" s="34">
        <v>746311.21060756803</v>
      </c>
      <c r="Q166" s="34">
        <v>749420.48090835602</v>
      </c>
      <c r="R166" s="34">
        <v>765136.28307573998</v>
      </c>
      <c r="S166" s="370">
        <v>786409.59005402902</v>
      </c>
    </row>
    <row r="167" spans="1:19" ht="12" customHeight="1">
      <c r="A167" s="362"/>
      <c r="B167" s="1131" t="s">
        <v>457</v>
      </c>
      <c r="C167" s="34">
        <v>116438.956029819</v>
      </c>
      <c r="D167" s="34">
        <v>131204.48414384201</v>
      </c>
      <c r="E167" s="34">
        <v>169985.97296777801</v>
      </c>
      <c r="F167" s="34">
        <v>180744.553495934</v>
      </c>
      <c r="G167" s="60">
        <v>196573.29788106401</v>
      </c>
      <c r="H167" s="34">
        <v>236262.92409692699</v>
      </c>
      <c r="I167" s="34">
        <v>209020.933305896</v>
      </c>
      <c r="J167" s="34">
        <v>167904.926589051</v>
      </c>
      <c r="K167" s="34">
        <v>187257.078666827</v>
      </c>
      <c r="L167" s="34">
        <v>195535.95416947801</v>
      </c>
      <c r="M167" s="34">
        <v>200557.57416229</v>
      </c>
      <c r="N167" s="34">
        <v>202233.07981212699</v>
      </c>
      <c r="O167" s="34">
        <v>194477.36313551999</v>
      </c>
      <c r="P167" s="34">
        <v>197921.76673712299</v>
      </c>
      <c r="Q167" s="34">
        <v>187226.774935794</v>
      </c>
      <c r="R167" s="34">
        <v>197748.782099175</v>
      </c>
      <c r="S167" s="370">
        <v>211708.34341180901</v>
      </c>
    </row>
    <row r="168" spans="1:19" ht="12" customHeight="1">
      <c r="A168" s="362"/>
      <c r="B168" s="1131" t="s">
        <v>458</v>
      </c>
      <c r="C168" s="34">
        <v>165747.94943177901</v>
      </c>
      <c r="D168" s="34">
        <v>188111.53737864</v>
      </c>
      <c r="E168" s="34">
        <v>208611.87429877301</v>
      </c>
      <c r="F168" s="34">
        <v>221083.970705493</v>
      </c>
      <c r="G168" s="60">
        <v>205720.02898750201</v>
      </c>
      <c r="H168" s="34">
        <v>205593.98276166999</v>
      </c>
      <c r="I168" s="34">
        <v>213107.955929875</v>
      </c>
      <c r="J168" s="34">
        <v>239041.11090137201</v>
      </c>
      <c r="K168" s="34">
        <v>219570.83021374099</v>
      </c>
      <c r="L168" s="34">
        <v>211943.74071832601</v>
      </c>
      <c r="M168" s="34">
        <v>216517.435152088</v>
      </c>
      <c r="N168" s="34">
        <v>220874.03948866701</v>
      </c>
      <c r="O168" s="34">
        <v>220922.73241026199</v>
      </c>
      <c r="P168" s="34">
        <v>230827.46492556899</v>
      </c>
      <c r="Q168" s="34">
        <v>231964.46730205999</v>
      </c>
      <c r="R168" s="34">
        <v>235696.15666487301</v>
      </c>
      <c r="S168" s="370">
        <v>232539.00728373</v>
      </c>
    </row>
    <row r="169" spans="1:19" ht="12" customHeight="1">
      <c r="A169" s="362"/>
      <c r="B169" s="1131" t="s">
        <v>459</v>
      </c>
      <c r="C169" s="34">
        <v>193297.902138912</v>
      </c>
      <c r="D169" s="34">
        <v>270147.304484969</v>
      </c>
      <c r="E169" s="34">
        <v>298039.25694565201</v>
      </c>
      <c r="F169" s="34">
        <v>320015.82292283099</v>
      </c>
      <c r="G169" s="60">
        <v>330073.18749374797</v>
      </c>
      <c r="H169" s="34">
        <v>332972.08956406702</v>
      </c>
      <c r="I169" s="34">
        <v>324791.82104011998</v>
      </c>
      <c r="J169" s="34">
        <v>316811.42572960601</v>
      </c>
      <c r="K169" s="34">
        <v>297301.65286008001</v>
      </c>
      <c r="L169" s="34">
        <v>313377.92748508498</v>
      </c>
      <c r="M169" s="34">
        <v>326341.45506816398</v>
      </c>
      <c r="N169" s="34">
        <v>328004.22112673899</v>
      </c>
      <c r="O169" s="34">
        <v>332066.33916038199</v>
      </c>
      <c r="P169" s="34">
        <v>317561.978944876</v>
      </c>
      <c r="Q169" s="34">
        <v>330229.23867050197</v>
      </c>
      <c r="R169" s="34">
        <v>331691.344311692</v>
      </c>
      <c r="S169" s="370">
        <v>342162.23935848998</v>
      </c>
    </row>
    <row r="170" spans="1:19" ht="12" customHeight="1">
      <c r="A170" s="362"/>
      <c r="B170" s="1131" t="s">
        <v>460</v>
      </c>
      <c r="C170" s="34">
        <v>1988.485288656</v>
      </c>
      <c r="D170" s="34">
        <v>1138.6518347220001</v>
      </c>
      <c r="E170" s="34">
        <v>4969.7995659629996</v>
      </c>
      <c r="F170" s="34">
        <v>2035.655365498</v>
      </c>
      <c r="G170" s="60">
        <v>3290.478757593</v>
      </c>
      <c r="H170" s="34">
        <v>2255.5589299799999</v>
      </c>
      <c r="I170" s="34">
        <v>4419.152599643</v>
      </c>
      <c r="J170" s="34">
        <v>6575.7695805390003</v>
      </c>
      <c r="K170" s="34">
        <v>8517.7240825560002</v>
      </c>
      <c r="L170" s="34">
        <v>6415.3943784900002</v>
      </c>
      <c r="M170" s="34">
        <v>8915.2390200379996</v>
      </c>
      <c r="N170" s="34">
        <v>3721.0728209449999</v>
      </c>
      <c r="O170" s="34">
        <v>9384.5256722480008</v>
      </c>
      <c r="P170" s="34">
        <v>15016.631934331001</v>
      </c>
      <c r="Q170" s="34">
        <v>10232.49658802</v>
      </c>
      <c r="R170" s="34">
        <v>6510.1122112539997</v>
      </c>
      <c r="S170" s="370">
        <v>3829.6489654020002</v>
      </c>
    </row>
    <row r="171" spans="1:19" ht="12" customHeight="1">
      <c r="A171" s="362"/>
      <c r="B171" s="1131" t="s">
        <v>457</v>
      </c>
      <c r="C171" s="34">
        <v>375.40904506599998</v>
      </c>
      <c r="D171" s="34">
        <v>136.00761062999999</v>
      </c>
      <c r="E171" s="34">
        <v>808.46819342900005</v>
      </c>
      <c r="F171" s="34">
        <v>760.47768777600004</v>
      </c>
      <c r="G171" s="60">
        <v>1204.6764598100001</v>
      </c>
      <c r="H171" s="34">
        <v>133.59474322700001</v>
      </c>
      <c r="I171" s="34">
        <v>138.75737834700001</v>
      </c>
      <c r="J171" s="34">
        <v>136.49278377799999</v>
      </c>
      <c r="K171" s="34">
        <v>100.165718209</v>
      </c>
      <c r="L171" s="34">
        <v>98.907105397999999</v>
      </c>
      <c r="M171" s="34">
        <v>87.550277238000007</v>
      </c>
      <c r="N171" s="34">
        <v>94.152180467999997</v>
      </c>
      <c r="O171" s="34">
        <v>351.54820895799998</v>
      </c>
      <c r="P171" s="34">
        <v>214.66695710499999</v>
      </c>
      <c r="Q171" s="34">
        <v>197.10114803299999</v>
      </c>
      <c r="R171" s="34">
        <v>146.57667564100001</v>
      </c>
      <c r="S171" s="370">
        <v>140.42894358999999</v>
      </c>
    </row>
    <row r="172" spans="1:19" ht="12" customHeight="1">
      <c r="A172" s="362"/>
      <c r="B172" s="1131" t="s">
        <v>461</v>
      </c>
      <c r="C172" s="34">
        <v>80.410412409000003</v>
      </c>
      <c r="D172" s="34">
        <v>110.15967539099999</v>
      </c>
      <c r="E172" s="34">
        <v>105.61268275099999</v>
      </c>
      <c r="F172" s="34">
        <v>123.03026198000001</v>
      </c>
      <c r="G172" s="60">
        <v>99.141015214000006</v>
      </c>
      <c r="H172" s="34">
        <v>101.329674923</v>
      </c>
      <c r="I172" s="34">
        <v>97.420961387000006</v>
      </c>
      <c r="J172" s="34">
        <v>99.990376956000006</v>
      </c>
      <c r="K172" s="34">
        <v>105.002695987</v>
      </c>
      <c r="L172" s="34">
        <v>108.27303441399999</v>
      </c>
      <c r="M172" s="34">
        <v>105.77052603200001</v>
      </c>
      <c r="N172" s="34">
        <v>113.105435435</v>
      </c>
      <c r="O172" s="34">
        <v>116.583887847</v>
      </c>
      <c r="P172" s="34">
        <v>117.380325367</v>
      </c>
      <c r="Q172" s="34">
        <v>123.532028447</v>
      </c>
      <c r="R172" s="34">
        <v>115.60527988</v>
      </c>
      <c r="S172" s="370">
        <v>120.810044899</v>
      </c>
    </row>
    <row r="173" spans="1:19" ht="12" customHeight="1">
      <c r="A173" s="362"/>
      <c r="B173" s="1131" t="s">
        <v>459</v>
      </c>
      <c r="C173" s="34">
        <v>1532.6658311809999</v>
      </c>
      <c r="D173" s="34">
        <v>892.48454870099999</v>
      </c>
      <c r="E173" s="34">
        <v>4055.7186897830002</v>
      </c>
      <c r="F173" s="34">
        <v>1152.147415742</v>
      </c>
      <c r="G173" s="60">
        <v>1986.6612825689999</v>
      </c>
      <c r="H173" s="34">
        <v>2020.6345118300001</v>
      </c>
      <c r="I173" s="34">
        <v>4182.9742599089996</v>
      </c>
      <c r="J173" s="34">
        <v>6339.2864198050002</v>
      </c>
      <c r="K173" s="34">
        <v>8312.5556683600007</v>
      </c>
      <c r="L173" s="34">
        <v>6208.2142386779997</v>
      </c>
      <c r="M173" s="34">
        <v>8721.9182167679992</v>
      </c>
      <c r="N173" s="34">
        <v>3513.8152050419999</v>
      </c>
      <c r="O173" s="34">
        <v>8916.3935754430004</v>
      </c>
      <c r="P173" s="34">
        <v>14684.584651859001</v>
      </c>
      <c r="Q173" s="34">
        <v>9911.86341154</v>
      </c>
      <c r="R173" s="34">
        <v>6247.9302557330002</v>
      </c>
      <c r="S173" s="370">
        <v>3568.4099769129998</v>
      </c>
    </row>
    <row r="174" spans="1:19" ht="12" customHeight="1">
      <c r="A174" s="362" t="s">
        <v>9</v>
      </c>
      <c r="B174" s="1132" t="s">
        <v>462</v>
      </c>
      <c r="C174" s="34">
        <v>1.4893640699999999</v>
      </c>
      <c r="D174" s="34">
        <v>0.89857999399999999</v>
      </c>
      <c r="E174" s="34">
        <v>0.85872389100000002</v>
      </c>
      <c r="F174" s="34">
        <v>0.99209354900000002</v>
      </c>
      <c r="G174" s="60">
        <v>0.99209354900000002</v>
      </c>
      <c r="H174" s="34">
        <v>0.99209354900000002</v>
      </c>
      <c r="I174" s="34">
        <v>0.99209354900000002</v>
      </c>
      <c r="J174" s="34">
        <v>581.11709354899995</v>
      </c>
      <c r="K174" s="34">
        <v>0.99209354900000002</v>
      </c>
      <c r="L174" s="34">
        <v>0.99209354900000002</v>
      </c>
      <c r="M174" s="34">
        <v>0.99209354900000002</v>
      </c>
      <c r="N174" s="34">
        <v>0.95952521999999996</v>
      </c>
      <c r="O174" s="34">
        <v>0.95952521999999996</v>
      </c>
      <c r="P174" s="34">
        <v>648.52252522000003</v>
      </c>
      <c r="Q174" s="34">
        <v>0.95952521999999996</v>
      </c>
      <c r="R174" s="34">
        <v>724.30352521999998</v>
      </c>
      <c r="S174" s="370">
        <v>0.95952521999999996</v>
      </c>
    </row>
    <row r="175" spans="1:19" ht="12" customHeight="1">
      <c r="A175" s="362" t="s">
        <v>10</v>
      </c>
      <c r="B175" s="1132" t="s">
        <v>463</v>
      </c>
      <c r="C175" s="34">
        <v>31409.268835940002</v>
      </c>
      <c r="D175" s="34">
        <v>23091.542707499</v>
      </c>
      <c r="E175" s="34">
        <v>20660.022013317001</v>
      </c>
      <c r="F175" s="34">
        <v>29194.571395809999</v>
      </c>
      <c r="G175" s="60">
        <v>22822.764042008999</v>
      </c>
      <c r="H175" s="34">
        <v>19791.451540485999</v>
      </c>
      <c r="I175" s="34">
        <v>27739.966787918002</v>
      </c>
      <c r="J175" s="34">
        <v>32971.769398739998</v>
      </c>
      <c r="K175" s="34">
        <v>24380.513816327999</v>
      </c>
      <c r="L175" s="34">
        <v>19399.433868269</v>
      </c>
      <c r="M175" s="34">
        <v>24828.443467991001</v>
      </c>
      <c r="N175" s="34">
        <v>21555.296866455999</v>
      </c>
      <c r="O175" s="34">
        <v>22257.598689227001</v>
      </c>
      <c r="P175" s="34">
        <v>24317.665628827999</v>
      </c>
      <c r="Q175" s="34">
        <v>18413.576131123002</v>
      </c>
      <c r="R175" s="34">
        <v>17718.236940838</v>
      </c>
      <c r="S175" s="370">
        <v>20715.522062058</v>
      </c>
    </row>
    <row r="176" spans="1:19" ht="12" customHeight="1">
      <c r="A176" s="362" t="s">
        <v>11</v>
      </c>
      <c r="B176" s="1132" t="s">
        <v>464</v>
      </c>
      <c r="C176" s="34">
        <v>13214.333821184</v>
      </c>
      <c r="D176" s="34">
        <v>9537.3219903099998</v>
      </c>
      <c r="E176" s="34">
        <v>8088.5173308490002</v>
      </c>
      <c r="F176" s="34">
        <v>6909.5733265050003</v>
      </c>
      <c r="G176" s="60">
        <v>4963.5325349730001</v>
      </c>
      <c r="H176" s="34">
        <v>4723.7606572699997</v>
      </c>
      <c r="I176" s="34">
        <v>4261.30358015</v>
      </c>
      <c r="J176" s="34">
        <v>6203.559722983</v>
      </c>
      <c r="K176" s="34">
        <v>3910.187556111</v>
      </c>
      <c r="L176" s="34">
        <v>3885.5550003580001</v>
      </c>
      <c r="M176" s="34">
        <v>4585.7957210530003</v>
      </c>
      <c r="N176" s="34">
        <v>4260.960121821</v>
      </c>
      <c r="O176" s="34">
        <v>4311.205427508</v>
      </c>
      <c r="P176" s="34">
        <v>5157.6555068380003</v>
      </c>
      <c r="Q176" s="34">
        <v>4424.4698372499997</v>
      </c>
      <c r="R176" s="34">
        <v>4024.728049972</v>
      </c>
      <c r="S176" s="370">
        <v>4728.4271040800004</v>
      </c>
    </row>
    <row r="177" spans="1:19" ht="12" customHeight="1">
      <c r="A177" s="362" t="s">
        <v>98</v>
      </c>
      <c r="B177" s="1132" t="s">
        <v>465</v>
      </c>
      <c r="C177" s="34">
        <v>14248.812194046001</v>
      </c>
      <c r="D177" s="34">
        <v>18301.360716535</v>
      </c>
      <c r="E177" s="34">
        <v>18399.948603813998</v>
      </c>
      <c r="F177" s="34">
        <v>25853.975030777001</v>
      </c>
      <c r="G177" s="60">
        <v>24080.566144445002</v>
      </c>
      <c r="H177" s="34">
        <v>24968.492973991</v>
      </c>
      <c r="I177" s="34">
        <v>24404.690028277</v>
      </c>
      <c r="J177" s="34">
        <v>29893.915387032001</v>
      </c>
      <c r="K177" s="34">
        <v>31288.193708348001</v>
      </c>
      <c r="L177" s="34">
        <v>31557.624521908001</v>
      </c>
      <c r="M177" s="34">
        <v>29235.973135533</v>
      </c>
      <c r="N177" s="34">
        <v>29504.553615741999</v>
      </c>
      <c r="O177" s="34">
        <v>29546.996772225</v>
      </c>
      <c r="P177" s="34">
        <v>30075.310998859</v>
      </c>
      <c r="Q177" s="34">
        <v>29874.910475050001</v>
      </c>
      <c r="R177" s="34">
        <v>29860.493266374</v>
      </c>
      <c r="S177" s="370">
        <v>29604.435600066001</v>
      </c>
    </row>
    <row r="178" spans="1:19" ht="12" customHeight="1">
      <c r="A178" s="362"/>
      <c r="B178" s="1131" t="s">
        <v>96</v>
      </c>
      <c r="C178" s="34">
        <v>13889.312194190001</v>
      </c>
      <c r="D178" s="34">
        <v>18301.360716535</v>
      </c>
      <c r="E178" s="34">
        <v>18399.948603813998</v>
      </c>
      <c r="F178" s="34">
        <v>25853.975030777001</v>
      </c>
      <c r="G178" s="60">
        <v>23848.741144445001</v>
      </c>
      <c r="H178" s="34">
        <v>24730.217973990999</v>
      </c>
      <c r="I178" s="34">
        <v>24172.040028276999</v>
      </c>
      <c r="J178" s="34">
        <v>29662.960387031999</v>
      </c>
      <c r="K178" s="34">
        <v>31051.493708348</v>
      </c>
      <c r="L178" s="34">
        <v>31321.899521907999</v>
      </c>
      <c r="M178" s="34">
        <v>28998.148135533</v>
      </c>
      <c r="N178" s="34">
        <v>29260.653615742001</v>
      </c>
      <c r="O178" s="34">
        <v>29303.246772225</v>
      </c>
      <c r="P178" s="34">
        <v>29829.685998859</v>
      </c>
      <c r="Q178" s="34">
        <v>29631.01047505</v>
      </c>
      <c r="R178" s="34">
        <v>29628.668266373999</v>
      </c>
      <c r="S178" s="370">
        <v>29604.435600066001</v>
      </c>
    </row>
    <row r="179" spans="1:19" ht="12" customHeight="1">
      <c r="A179" s="362"/>
      <c r="B179" s="1131" t="s">
        <v>460</v>
      </c>
      <c r="C179" s="34">
        <v>359.49999985599999</v>
      </c>
      <c r="D179" s="34">
        <v>0</v>
      </c>
      <c r="E179" s="34">
        <v>0</v>
      </c>
      <c r="F179" s="34">
        <v>0</v>
      </c>
      <c r="G179" s="60">
        <v>231.82499999999999</v>
      </c>
      <c r="H179" s="34">
        <v>238.27500000000001</v>
      </c>
      <c r="I179" s="34">
        <v>232.65</v>
      </c>
      <c r="J179" s="34">
        <v>230.95500000000001</v>
      </c>
      <c r="K179" s="34">
        <v>236.7</v>
      </c>
      <c r="L179" s="34">
        <v>235.72499999999999</v>
      </c>
      <c r="M179" s="34">
        <v>237.82499999999999</v>
      </c>
      <c r="N179" s="34">
        <v>243.9</v>
      </c>
      <c r="O179" s="34">
        <v>243.75</v>
      </c>
      <c r="P179" s="34">
        <v>245.625</v>
      </c>
      <c r="Q179" s="34">
        <v>243.9</v>
      </c>
      <c r="R179" s="34">
        <v>231.82499999999999</v>
      </c>
      <c r="S179" s="370">
        <v>0</v>
      </c>
    </row>
    <row r="180" spans="1:19" ht="12" customHeight="1">
      <c r="A180" s="365" t="s">
        <v>97</v>
      </c>
      <c r="B180" s="1132" t="s">
        <v>466</v>
      </c>
      <c r="C180" s="34">
        <v>0.117643805</v>
      </c>
      <c r="D180" s="34">
        <v>1.859261547</v>
      </c>
      <c r="E180" s="34">
        <v>0.18434297499999999</v>
      </c>
      <c r="F180" s="34">
        <v>2.5850516240000001</v>
      </c>
      <c r="G180" s="60">
        <v>22.007571326000001</v>
      </c>
      <c r="H180" s="34">
        <v>36.512320715999998</v>
      </c>
      <c r="I180" s="34">
        <v>18.164410608000001</v>
      </c>
      <c r="J180" s="34">
        <v>0.95396089699999997</v>
      </c>
      <c r="K180" s="34">
        <v>17.55637862</v>
      </c>
      <c r="L180" s="34">
        <v>18.118443291999998</v>
      </c>
      <c r="M180" s="34">
        <v>20.112477556000002</v>
      </c>
      <c r="N180" s="34">
        <v>58.416420211999998</v>
      </c>
      <c r="O180" s="34">
        <v>26.726811418</v>
      </c>
      <c r="P180" s="34">
        <v>13.948027149</v>
      </c>
      <c r="Q180" s="34">
        <v>38.469694164000003</v>
      </c>
      <c r="R180" s="34">
        <v>10.337686277</v>
      </c>
      <c r="S180" s="370">
        <v>11.898143123000001</v>
      </c>
    </row>
    <row r="181" spans="1:19" ht="46.5" customHeight="1">
      <c r="A181" s="362" t="s">
        <v>125</v>
      </c>
      <c r="B181" s="1132" t="s">
        <v>467</v>
      </c>
      <c r="C181" s="69">
        <v>12227.492336414</v>
      </c>
      <c r="D181" s="69">
        <v>1501.4545569920001</v>
      </c>
      <c r="E181" s="69">
        <v>2764.8321162890002</v>
      </c>
      <c r="F181" s="69">
        <v>8876.5820375210005</v>
      </c>
      <c r="G181" s="203">
        <v>12025.187016139</v>
      </c>
      <c r="H181" s="69">
        <v>4059.1427603349998</v>
      </c>
      <c r="I181" s="69">
        <v>10561.513192319</v>
      </c>
      <c r="J181" s="69">
        <v>21012.868220157001</v>
      </c>
      <c r="K181" s="69">
        <v>12727.030471460999</v>
      </c>
      <c r="L181" s="69">
        <v>11796.317113626001</v>
      </c>
      <c r="M181" s="69">
        <v>7524.2658485820002</v>
      </c>
      <c r="N181" s="69">
        <v>7289.1161719949996</v>
      </c>
      <c r="O181" s="69">
        <v>4629.0586607129999</v>
      </c>
      <c r="P181" s="69">
        <v>19216.242981437001</v>
      </c>
      <c r="Q181" s="69">
        <v>14879.137430880999</v>
      </c>
      <c r="R181" s="69">
        <v>8407.3100557289999</v>
      </c>
      <c r="S181" s="371">
        <v>11537.049595009999</v>
      </c>
    </row>
    <row r="182" spans="1:19" ht="12.95" customHeight="1">
      <c r="A182" s="362" t="s">
        <v>203</v>
      </c>
      <c r="B182" s="1132" t="s">
        <v>713</v>
      </c>
      <c r="C182" s="34">
        <v>482.65228896899998</v>
      </c>
      <c r="D182" s="34">
        <v>322.53655785400002</v>
      </c>
      <c r="E182" s="34">
        <v>405.65934108599998</v>
      </c>
      <c r="F182" s="34">
        <v>436.069944808</v>
      </c>
      <c r="G182" s="60">
        <v>231.189549666</v>
      </c>
      <c r="H182" s="34">
        <v>222.423554424</v>
      </c>
      <c r="I182" s="34">
        <v>232.49487278500001</v>
      </c>
      <c r="J182" s="34">
        <v>496.63551874699999</v>
      </c>
      <c r="K182" s="34">
        <v>328.870436348</v>
      </c>
      <c r="L182" s="34">
        <v>277.450022279</v>
      </c>
      <c r="M182" s="34">
        <v>263.72869221399998</v>
      </c>
      <c r="N182" s="34">
        <v>201.444233965</v>
      </c>
      <c r="O182" s="34">
        <v>211.70397921</v>
      </c>
      <c r="P182" s="34">
        <v>198.69660564500001</v>
      </c>
      <c r="Q182" s="34">
        <v>211.90849671999999</v>
      </c>
      <c r="R182" s="34">
        <v>224.89521390799999</v>
      </c>
      <c r="S182" s="370">
        <v>280.44234882799998</v>
      </c>
    </row>
    <row r="183" spans="1:19" ht="12" customHeight="1">
      <c r="A183" s="1322" t="s">
        <v>724</v>
      </c>
      <c r="B183" s="1323"/>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56246.773414057003</v>
      </c>
      <c r="H184" s="34">
        <v>56247.263414057001</v>
      </c>
      <c r="I184" s="34">
        <v>56366.772454056998</v>
      </c>
      <c r="J184" s="34">
        <v>59919.065454057003</v>
      </c>
      <c r="K184" s="34">
        <v>59933.512097307001</v>
      </c>
      <c r="L184" s="34">
        <v>60437.505497307</v>
      </c>
      <c r="M184" s="34">
        <v>60600.749497306999</v>
      </c>
      <c r="N184" s="34">
        <v>60624.339557307001</v>
      </c>
      <c r="O184" s="34">
        <v>60721.065057307002</v>
      </c>
      <c r="P184" s="34">
        <v>60873.437337306998</v>
      </c>
      <c r="Q184" s="34">
        <v>61246.737337307</v>
      </c>
      <c r="R184" s="34">
        <v>61368.213026418998</v>
      </c>
      <c r="S184" s="370">
        <v>61422.724026418997</v>
      </c>
    </row>
    <row r="185" spans="1:19" ht="12" customHeight="1">
      <c r="A185" s="362" t="s">
        <v>9</v>
      </c>
      <c r="B185" s="1132" t="s">
        <v>469</v>
      </c>
      <c r="C185" s="34">
        <v>22422.995445076001</v>
      </c>
      <c r="D185" s="34">
        <v>23423.785688396001</v>
      </c>
      <c r="E185" s="34">
        <v>26604.756911533001</v>
      </c>
      <c r="F185" s="34">
        <v>30336.532497750999</v>
      </c>
      <c r="G185" s="60">
        <v>34526.096069428997</v>
      </c>
      <c r="H185" s="34">
        <v>34523.732112810998</v>
      </c>
      <c r="I185" s="34">
        <v>34517.853936514002</v>
      </c>
      <c r="J185" s="34">
        <v>34510.194059298003</v>
      </c>
      <c r="K185" s="34">
        <v>34509.044059298998</v>
      </c>
      <c r="L185" s="34">
        <v>35171.519354281001</v>
      </c>
      <c r="M185" s="34">
        <v>36635.757863063001</v>
      </c>
      <c r="N185" s="34">
        <v>36940.735443455</v>
      </c>
      <c r="O185" s="34">
        <v>37286.611031146997</v>
      </c>
      <c r="P185" s="34">
        <v>37497.540110634996</v>
      </c>
      <c r="Q185" s="34">
        <v>37496.553462577001</v>
      </c>
      <c r="R185" s="34">
        <v>37636.403542321998</v>
      </c>
      <c r="S185" s="370">
        <v>37378.987512321997</v>
      </c>
    </row>
    <row r="186" spans="1:19" ht="12" customHeight="1">
      <c r="A186" s="362" t="s">
        <v>10</v>
      </c>
      <c r="B186" s="1132" t="s">
        <v>470</v>
      </c>
      <c r="C186" s="34">
        <v>2783.2521285610001</v>
      </c>
      <c r="D186" s="34">
        <v>2908.6301651409999</v>
      </c>
      <c r="E186" s="34">
        <v>3977.891482556</v>
      </c>
      <c r="F186" s="34">
        <v>2702.1657627710001</v>
      </c>
      <c r="G186" s="60">
        <v>3967.4296070619998</v>
      </c>
      <c r="H186" s="34">
        <v>3967.4296070619998</v>
      </c>
      <c r="I186" s="34">
        <v>3967.4296070619998</v>
      </c>
      <c r="J186" s="34">
        <v>3964.6626637989998</v>
      </c>
      <c r="K186" s="34">
        <v>20108.105852404002</v>
      </c>
      <c r="L186" s="34">
        <v>15875.202906944</v>
      </c>
      <c r="M186" s="34">
        <v>10808.758500878999</v>
      </c>
      <c r="N186" s="34">
        <v>8496.7125520019999</v>
      </c>
      <c r="O186" s="34">
        <v>7259.4190875579998</v>
      </c>
      <c r="P186" s="34">
        <v>6388.1955515449999</v>
      </c>
      <c r="Q186" s="34">
        <v>6388.1955515449999</v>
      </c>
      <c r="R186" s="34">
        <v>6141.3729139799998</v>
      </c>
      <c r="S186" s="370">
        <v>6130.3924757049999</v>
      </c>
    </row>
    <row r="187" spans="1:19" ht="24">
      <c r="A187" s="362" t="s">
        <v>11</v>
      </c>
      <c r="B187" s="1132" t="s">
        <v>471</v>
      </c>
      <c r="C187" s="69">
        <v>13135.261921384001</v>
      </c>
      <c r="D187" s="69">
        <v>13002.076621116999</v>
      </c>
      <c r="E187" s="69">
        <v>13776.372612441</v>
      </c>
      <c r="F187" s="69">
        <v>15300.412631178</v>
      </c>
      <c r="G187" s="203">
        <v>10820.577945219</v>
      </c>
      <c r="H187" s="69">
        <v>11905.484672887</v>
      </c>
      <c r="I187" s="69">
        <v>13244.152419802</v>
      </c>
      <c r="J187" s="69">
        <v>14519.132350156</v>
      </c>
      <c r="K187" s="69">
        <v>1255.203551844</v>
      </c>
      <c r="L187" s="69">
        <v>2276.8630165280001</v>
      </c>
      <c r="M187" s="69">
        <v>3499.7216695789998</v>
      </c>
      <c r="N187" s="69">
        <v>4092.9191394750001</v>
      </c>
      <c r="O187" s="69">
        <v>5379.2901061350003</v>
      </c>
      <c r="P187" s="69">
        <v>6818.2766734850002</v>
      </c>
      <c r="Q187" s="69">
        <v>7819.2516172859996</v>
      </c>
      <c r="R187" s="69">
        <v>8953.5148477380008</v>
      </c>
      <c r="S187" s="371">
        <v>10160.346669029999</v>
      </c>
    </row>
    <row r="188" spans="1:19" ht="12" customHeight="1">
      <c r="A188" s="362" t="s">
        <v>98</v>
      </c>
      <c r="B188" s="1132" t="s">
        <v>472</v>
      </c>
      <c r="C188" s="34">
        <v>921.46394190800004</v>
      </c>
      <c r="D188" s="34">
        <v>4269.3075505289999</v>
      </c>
      <c r="E188" s="34">
        <v>2697.8182007810001</v>
      </c>
      <c r="F188" s="34">
        <v>2624.7837514110001</v>
      </c>
      <c r="G188" s="60">
        <v>1987.3568706189999</v>
      </c>
      <c r="H188" s="34">
        <v>1407.8800311089999</v>
      </c>
      <c r="I188" s="34">
        <v>5657.382226144</v>
      </c>
      <c r="J188" s="34">
        <v>2764.921132773</v>
      </c>
      <c r="K188" s="34">
        <v>2840.9548584650001</v>
      </c>
      <c r="L188" s="34">
        <v>2759.1642820900001</v>
      </c>
      <c r="M188" s="34">
        <v>2983.6474272380001</v>
      </c>
      <c r="N188" s="34">
        <v>2158.8514353579999</v>
      </c>
      <c r="O188" s="34">
        <v>2691.6143157339998</v>
      </c>
      <c r="P188" s="34">
        <v>2488.5720467279998</v>
      </c>
      <c r="Q188" s="34">
        <v>2515.535790503</v>
      </c>
      <c r="R188" s="34">
        <v>3235.3650739999998</v>
      </c>
      <c r="S188" s="370">
        <v>3763.4467006250002</v>
      </c>
    </row>
    <row r="189" spans="1:19" ht="12" customHeight="1" thickBot="1">
      <c r="A189" s="366" t="s">
        <v>97</v>
      </c>
      <c r="B189" s="367" t="s">
        <v>473</v>
      </c>
      <c r="C189" s="372">
        <v>2160.6735371770001</v>
      </c>
      <c r="D189" s="372">
        <v>2933.7020457459998</v>
      </c>
      <c r="E189" s="372">
        <v>3930.4264444169999</v>
      </c>
      <c r="F189" s="372">
        <v>4122.0219184859998</v>
      </c>
      <c r="G189" s="1096">
        <v>4122.5213516390004</v>
      </c>
      <c r="H189" s="372">
        <v>4122.7758099940002</v>
      </c>
      <c r="I189" s="372">
        <v>4122.990684421</v>
      </c>
      <c r="J189" s="372">
        <v>4122.1260229319996</v>
      </c>
      <c r="K189" s="372">
        <v>4122.4843422539998</v>
      </c>
      <c r="L189" s="372">
        <v>4147.7355565429998</v>
      </c>
      <c r="M189" s="372">
        <v>4148.1220477090001</v>
      </c>
      <c r="N189" s="372">
        <v>4123.5575056340003</v>
      </c>
      <c r="O189" s="372">
        <v>4123.9171466950002</v>
      </c>
      <c r="P189" s="372">
        <v>4124.342816677</v>
      </c>
      <c r="Q189" s="372">
        <v>5565.930783113</v>
      </c>
      <c r="R189" s="372">
        <v>5566.3660557920002</v>
      </c>
      <c r="S189" s="373">
        <v>5566.1367799070003</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72" t="s">
        <v>243</v>
      </c>
      <c r="B192" s="1367"/>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72" t="s">
        <v>241</v>
      </c>
      <c r="B193" s="1367"/>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72" t="s">
        <v>242</v>
      </c>
      <c r="B194" s="1367"/>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73" t="s">
        <v>239</v>
      </c>
      <c r="B195" s="1374"/>
      <c r="C195" s="995"/>
      <c r="D195" s="995"/>
      <c r="E195" s="995"/>
      <c r="F195" s="995"/>
      <c r="G195" s="1097"/>
      <c r="H195" s="995"/>
      <c r="I195" s="995"/>
      <c r="J195" s="995"/>
      <c r="K195" s="995"/>
      <c r="L195" s="995"/>
      <c r="M195" s="995"/>
      <c r="N195" s="995"/>
      <c r="O195" s="995"/>
      <c r="P195" s="995"/>
      <c r="Q195" s="995"/>
      <c r="R195" s="995"/>
      <c r="S195" s="996"/>
    </row>
    <row r="196" spans="1:23" ht="75" customHeight="1">
      <c r="A196" s="1375" t="s">
        <v>287</v>
      </c>
      <c r="B196" s="1376"/>
      <c r="C196" s="1376"/>
      <c r="D196" s="1376"/>
      <c r="E196" s="1376"/>
      <c r="F196" s="1376"/>
      <c r="G196" s="1376"/>
      <c r="H196" s="1376"/>
      <c r="I196" s="1376"/>
      <c r="J196" s="1376"/>
      <c r="K196" s="1376"/>
      <c r="L196" s="1376"/>
      <c r="M196" s="1376"/>
      <c r="N196" s="1376"/>
      <c r="O196" s="1376"/>
      <c r="P196" s="1376"/>
      <c r="Q196" s="1376"/>
      <c r="R196" s="1376"/>
      <c r="S196" s="1377"/>
    </row>
    <row r="197" spans="1:23" ht="22.35" customHeight="1">
      <c r="A197" s="1332" t="s">
        <v>419</v>
      </c>
      <c r="B197" s="1333"/>
      <c r="C197" s="1371" t="s">
        <v>277</v>
      </c>
      <c r="D197" s="1371" t="s">
        <v>842</v>
      </c>
      <c r="E197" s="1365">
        <v>2021</v>
      </c>
      <c r="F197" s="1365">
        <v>2022</v>
      </c>
      <c r="G197" s="1365">
        <v>2023</v>
      </c>
      <c r="H197" s="1365"/>
      <c r="I197" s="1365"/>
      <c r="J197" s="1365"/>
      <c r="K197" s="1365"/>
      <c r="L197" s="1365"/>
      <c r="M197" s="1365"/>
      <c r="N197" s="1365"/>
      <c r="O197" s="1365">
        <v>2024</v>
      </c>
      <c r="P197" s="1365"/>
      <c r="Q197" s="1365"/>
      <c r="R197" s="1365"/>
      <c r="S197" s="1366"/>
    </row>
    <row r="198" spans="1:23" ht="22.35" customHeight="1">
      <c r="A198" s="1332"/>
      <c r="B198" s="1333"/>
      <c r="C198" s="1371"/>
      <c r="D198" s="1378"/>
      <c r="E198" s="1368"/>
      <c r="F198" s="1365"/>
      <c r="G198" s="1095" t="s">
        <v>7</v>
      </c>
      <c r="H198" s="786" t="s">
        <v>13</v>
      </c>
      <c r="I198" s="786" t="s">
        <v>14</v>
      </c>
      <c r="J198" s="786" t="s">
        <v>15</v>
      </c>
      <c r="K198" s="786" t="s">
        <v>0</v>
      </c>
      <c r="L198" s="786" t="s">
        <v>1</v>
      </c>
      <c r="M198" s="896" t="s">
        <v>2</v>
      </c>
      <c r="N198" s="896" t="s">
        <v>3</v>
      </c>
      <c r="O198" s="896" t="s">
        <v>4</v>
      </c>
      <c r="P198" s="896" t="s">
        <v>5</v>
      </c>
      <c r="Q198" s="896" t="s">
        <v>6</v>
      </c>
      <c r="R198" s="896" t="s">
        <v>267</v>
      </c>
      <c r="S198" s="945" t="s">
        <v>7</v>
      </c>
    </row>
    <row r="199" spans="1:23" ht="12" customHeight="1">
      <c r="A199" s="1322" t="s">
        <v>307</v>
      </c>
      <c r="B199" s="1323"/>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2986249.38236738</v>
      </c>
      <c r="H200" s="34">
        <v>3013257.6284784302</v>
      </c>
      <c r="I200" s="34">
        <v>3048548.0362145202</v>
      </c>
      <c r="J200" s="34">
        <v>3123842.42218717</v>
      </c>
      <c r="K200" s="34">
        <v>3092393.3512472701</v>
      </c>
      <c r="L200" s="34">
        <v>3123179.5445214799</v>
      </c>
      <c r="M200" s="34">
        <v>3195027.4860035698</v>
      </c>
      <c r="N200" s="34">
        <v>3213818.1493664598</v>
      </c>
      <c r="O200" s="34">
        <v>3234270.1093300399</v>
      </c>
      <c r="P200" s="34">
        <v>3261587.0998895001</v>
      </c>
      <c r="Q200" s="34">
        <v>3275969.9948143298</v>
      </c>
      <c r="R200" s="34">
        <v>3277937.9364340999</v>
      </c>
      <c r="S200" s="370">
        <v>3302437.79502156</v>
      </c>
      <c r="T200" s="53"/>
      <c r="U200" s="53"/>
      <c r="V200" s="53"/>
      <c r="W200" s="53"/>
    </row>
    <row r="201" spans="1:23" ht="12" customHeight="1">
      <c r="A201" s="362"/>
      <c r="B201" s="1130" t="s">
        <v>315</v>
      </c>
      <c r="C201" s="34">
        <v>2388632.4254922667</v>
      </c>
      <c r="D201" s="34">
        <v>2369007.6321148467</v>
      </c>
      <c r="E201" s="34">
        <v>2461474.1533105299</v>
      </c>
      <c r="F201" s="34">
        <v>2783623.81008934</v>
      </c>
      <c r="G201" s="60">
        <v>2941375.0925245401</v>
      </c>
      <c r="H201" s="34">
        <v>2967772.4982518698</v>
      </c>
      <c r="I201" s="34">
        <v>3002957.11694171</v>
      </c>
      <c r="J201" s="34">
        <v>3067241.7452040999</v>
      </c>
      <c r="K201" s="34">
        <v>3035704.2843819498</v>
      </c>
      <c r="L201" s="34">
        <v>3066718.7090732302</v>
      </c>
      <c r="M201" s="34">
        <v>3138184.3303620298</v>
      </c>
      <c r="N201" s="34">
        <v>3159780.1681977301</v>
      </c>
      <c r="O201" s="34">
        <v>3183083.3026357801</v>
      </c>
      <c r="P201" s="34">
        <v>3211373.6686781398</v>
      </c>
      <c r="Q201" s="34">
        <v>3224888.8180785901</v>
      </c>
      <c r="R201" s="34">
        <v>3225797.0543892598</v>
      </c>
      <c r="S201" s="370">
        <v>3251006.0073066</v>
      </c>
    </row>
    <row r="202" spans="1:23" ht="12" customHeight="1">
      <c r="A202" s="362"/>
      <c r="B202" s="1131" t="s">
        <v>316</v>
      </c>
      <c r="C202" s="34">
        <v>2016454.7890226659</v>
      </c>
      <c r="D202" s="34">
        <v>2019256.890369921</v>
      </c>
      <c r="E202" s="34">
        <v>2098946.18570001</v>
      </c>
      <c r="F202" s="34">
        <v>2367958.7622213899</v>
      </c>
      <c r="G202" s="60">
        <v>2523694.7714784602</v>
      </c>
      <c r="H202" s="34">
        <v>2533563.8537742202</v>
      </c>
      <c r="I202" s="34">
        <v>2573557.3561190902</v>
      </c>
      <c r="J202" s="34">
        <v>2633577.5556689301</v>
      </c>
      <c r="K202" s="34">
        <v>2606918.5188686298</v>
      </c>
      <c r="L202" s="34">
        <v>2634167.4305919302</v>
      </c>
      <c r="M202" s="34">
        <v>2674589.4791713599</v>
      </c>
      <c r="N202" s="34">
        <v>2684733.9255950102</v>
      </c>
      <c r="O202" s="34">
        <v>2706826.99988836</v>
      </c>
      <c r="P202" s="34">
        <v>2732127.3732113801</v>
      </c>
      <c r="Q202" s="34">
        <v>2745931.6638162602</v>
      </c>
      <c r="R202" s="34">
        <v>2771591.1456988999</v>
      </c>
      <c r="S202" s="370">
        <v>2814191.17617526</v>
      </c>
    </row>
    <row r="203" spans="1:23" ht="12" customHeight="1">
      <c r="A203" s="362"/>
      <c r="B203" s="1131" t="s">
        <v>445</v>
      </c>
      <c r="C203" s="34">
        <v>372177.636469602</v>
      </c>
      <c r="D203" s="34">
        <v>349750.74174493004</v>
      </c>
      <c r="E203" s="34">
        <v>362527.96761052398</v>
      </c>
      <c r="F203" s="34">
        <v>415665.04786794598</v>
      </c>
      <c r="G203" s="60">
        <v>417680.32104608603</v>
      </c>
      <c r="H203" s="34">
        <v>434208.64447764802</v>
      </c>
      <c r="I203" s="34">
        <v>429399.76082262199</v>
      </c>
      <c r="J203" s="34">
        <v>433664.18953517202</v>
      </c>
      <c r="K203" s="34">
        <v>428785.76551331102</v>
      </c>
      <c r="L203" s="34">
        <v>432551.27848130098</v>
      </c>
      <c r="M203" s="34">
        <v>463594.85119067499</v>
      </c>
      <c r="N203" s="34">
        <v>475046.24260271998</v>
      </c>
      <c r="O203" s="34">
        <v>476256.30274741998</v>
      </c>
      <c r="P203" s="34">
        <v>479246.29546675098</v>
      </c>
      <c r="Q203" s="34">
        <v>478957.15426232998</v>
      </c>
      <c r="R203" s="34">
        <v>454205.90869036299</v>
      </c>
      <c r="S203" s="370">
        <v>436814.83113134099</v>
      </c>
    </row>
    <row r="204" spans="1:23" ht="12" customHeight="1">
      <c r="A204" s="362"/>
      <c r="B204" s="1130" t="s">
        <v>317</v>
      </c>
      <c r="C204" s="34">
        <v>39947.346071169006</v>
      </c>
      <c r="D204" s="34">
        <v>46922.838472488991</v>
      </c>
      <c r="E204" s="34">
        <v>36574.064588672001</v>
      </c>
      <c r="F204" s="34">
        <v>49412.961680629996</v>
      </c>
      <c r="G204" s="60">
        <v>44874.289842833998</v>
      </c>
      <c r="H204" s="34">
        <v>45485.130226558002</v>
      </c>
      <c r="I204" s="34">
        <v>45590.919272815001</v>
      </c>
      <c r="J204" s="34">
        <v>56600.676983063</v>
      </c>
      <c r="K204" s="34">
        <v>56689.066865319997</v>
      </c>
      <c r="L204" s="34">
        <v>56460.835448247002</v>
      </c>
      <c r="M204" s="34">
        <v>56843.155641532001</v>
      </c>
      <c r="N204" s="34">
        <v>54037.981168724</v>
      </c>
      <c r="O204" s="34">
        <v>51186.806694254003</v>
      </c>
      <c r="P204" s="34">
        <v>50213.431211360003</v>
      </c>
      <c r="Q204" s="34">
        <v>51081.176735745001</v>
      </c>
      <c r="R204" s="34">
        <v>52140.882044839003</v>
      </c>
      <c r="S204" s="370">
        <v>51431.787714962004</v>
      </c>
    </row>
    <row r="205" spans="1:23" ht="12" customHeight="1">
      <c r="A205" s="362"/>
      <c r="B205" s="1131" t="s">
        <v>316</v>
      </c>
      <c r="C205" s="34">
        <v>32562.570833808</v>
      </c>
      <c r="D205" s="34">
        <v>41378.780605186992</v>
      </c>
      <c r="E205" s="34">
        <v>31543.172836733</v>
      </c>
      <c r="F205" s="34">
        <v>39393.457264006</v>
      </c>
      <c r="G205" s="60">
        <v>35777.775541622002</v>
      </c>
      <c r="H205" s="34">
        <v>36039.224833840999</v>
      </c>
      <c r="I205" s="34">
        <v>36367.468228240999</v>
      </c>
      <c r="J205" s="34">
        <v>46588.999493312003</v>
      </c>
      <c r="K205" s="34">
        <v>45921.617164541</v>
      </c>
      <c r="L205" s="34">
        <v>45519.011855862002</v>
      </c>
      <c r="M205" s="34">
        <v>45754.117018434001</v>
      </c>
      <c r="N205" s="34">
        <v>43610.943410794003</v>
      </c>
      <c r="O205" s="34">
        <v>42008.375288941003</v>
      </c>
      <c r="P205" s="34">
        <v>40862.667817731002</v>
      </c>
      <c r="Q205" s="34">
        <v>40281.767525005002</v>
      </c>
      <c r="R205" s="34">
        <v>40627.758955056997</v>
      </c>
      <c r="S205" s="370">
        <v>40081.036878170002</v>
      </c>
    </row>
    <row r="206" spans="1:23" ht="12" customHeight="1">
      <c r="A206" s="362"/>
      <c r="B206" s="1131" t="s">
        <v>445</v>
      </c>
      <c r="C206" s="34">
        <v>7384.7752373610001</v>
      </c>
      <c r="D206" s="34">
        <v>5544.057867302</v>
      </c>
      <c r="E206" s="34">
        <v>5030.8917519389997</v>
      </c>
      <c r="F206" s="34">
        <v>10019.504416624</v>
      </c>
      <c r="G206" s="60">
        <v>9096.5143012120006</v>
      </c>
      <c r="H206" s="34">
        <v>9445.9053927170007</v>
      </c>
      <c r="I206" s="34">
        <v>9223.4510445739998</v>
      </c>
      <c r="J206" s="34">
        <v>10011.677489751</v>
      </c>
      <c r="K206" s="34">
        <v>10767.449700779</v>
      </c>
      <c r="L206" s="34">
        <v>10941.823592385001</v>
      </c>
      <c r="M206" s="34">
        <v>11089.038623098</v>
      </c>
      <c r="N206" s="34">
        <v>10427.03775793</v>
      </c>
      <c r="O206" s="34">
        <v>9178.4314053130001</v>
      </c>
      <c r="P206" s="34">
        <v>9350.7633936290003</v>
      </c>
      <c r="Q206" s="34">
        <v>10799.409210739999</v>
      </c>
      <c r="R206" s="34">
        <v>11513.123089782001</v>
      </c>
      <c r="S206" s="370">
        <v>11350.750836792</v>
      </c>
    </row>
    <row r="207" spans="1:23" ht="12" customHeight="1">
      <c r="A207" s="362" t="s">
        <v>9</v>
      </c>
      <c r="B207" s="1131" t="s">
        <v>446</v>
      </c>
      <c r="C207" s="34">
        <v>93748.031279244999</v>
      </c>
      <c r="D207" s="34">
        <v>108478.31256708999</v>
      </c>
      <c r="E207" s="34">
        <v>102667.84526851001</v>
      </c>
      <c r="F207" s="34">
        <v>80573.143002494005</v>
      </c>
      <c r="G207" s="60">
        <v>89661.864241984993</v>
      </c>
      <c r="H207" s="34">
        <v>75675.596721102003</v>
      </c>
      <c r="I207" s="34">
        <v>77921.849423299005</v>
      </c>
      <c r="J207" s="34">
        <v>71754.660335997003</v>
      </c>
      <c r="K207" s="34">
        <v>78187.643016817005</v>
      </c>
      <c r="L207" s="34">
        <v>79689.298465407002</v>
      </c>
      <c r="M207" s="34">
        <v>88706.679830472</v>
      </c>
      <c r="N207" s="34">
        <v>79746.058655977002</v>
      </c>
      <c r="O207" s="34">
        <v>81192.426251202007</v>
      </c>
      <c r="P207" s="34">
        <v>87534.561241838994</v>
      </c>
      <c r="Q207" s="34">
        <v>83999.147052237997</v>
      </c>
      <c r="R207" s="34">
        <v>79408.3607051</v>
      </c>
      <c r="S207" s="370">
        <v>76308.147926164995</v>
      </c>
    </row>
    <row r="208" spans="1:23" ht="12" customHeight="1">
      <c r="A208" s="362"/>
      <c r="B208" s="1130" t="s">
        <v>333</v>
      </c>
      <c r="C208" s="34">
        <v>40144.470589592005</v>
      </c>
      <c r="D208" s="34">
        <v>61067.776039566997</v>
      </c>
      <c r="E208" s="34">
        <v>59506.182813756001</v>
      </c>
      <c r="F208" s="34">
        <v>48853.055726232</v>
      </c>
      <c r="G208" s="60">
        <v>51588.859276586001</v>
      </c>
      <c r="H208" s="34">
        <v>41943.002503176998</v>
      </c>
      <c r="I208" s="34">
        <v>44599.832461329002</v>
      </c>
      <c r="J208" s="34">
        <v>44807.928648239998</v>
      </c>
      <c r="K208" s="34">
        <v>40347.31871498</v>
      </c>
      <c r="L208" s="34">
        <v>44779.369489563003</v>
      </c>
      <c r="M208" s="34">
        <v>48523.221383183001</v>
      </c>
      <c r="N208" s="34">
        <v>44893.425781885002</v>
      </c>
      <c r="O208" s="34">
        <v>48036.069987789</v>
      </c>
      <c r="P208" s="34">
        <v>51007.890546572999</v>
      </c>
      <c r="Q208" s="34">
        <v>42012.471439289002</v>
      </c>
      <c r="R208" s="34">
        <v>45996.562294746</v>
      </c>
      <c r="S208" s="370">
        <v>44058.533296843998</v>
      </c>
    </row>
    <row r="209" spans="1:19" ht="12" customHeight="1">
      <c r="A209" s="362"/>
      <c r="B209" s="1130" t="s">
        <v>447</v>
      </c>
      <c r="C209" s="34">
        <v>43022.084242205005</v>
      </c>
      <c r="D209" s="34">
        <v>41296.008449317</v>
      </c>
      <c r="E209" s="34">
        <v>33417.849678213002</v>
      </c>
      <c r="F209" s="34">
        <v>26083.123492049999</v>
      </c>
      <c r="G209" s="60">
        <v>32614.802093249</v>
      </c>
      <c r="H209" s="34">
        <v>27949.431555325998</v>
      </c>
      <c r="I209" s="34">
        <v>27231.220189541</v>
      </c>
      <c r="J209" s="34">
        <v>21702.111514188</v>
      </c>
      <c r="K209" s="34">
        <v>32273.448691516001</v>
      </c>
      <c r="L209" s="34">
        <v>28891.326686904998</v>
      </c>
      <c r="M209" s="34">
        <v>33665.498272605</v>
      </c>
      <c r="N209" s="34">
        <v>28236.521081896</v>
      </c>
      <c r="O209" s="34">
        <v>26649.016604357999</v>
      </c>
      <c r="P209" s="34">
        <v>29412.334186918</v>
      </c>
      <c r="Q209" s="34">
        <v>35143.539057902999</v>
      </c>
      <c r="R209" s="34">
        <v>28352.782583497999</v>
      </c>
      <c r="S209" s="370">
        <v>27157.134849279999</v>
      </c>
    </row>
    <row r="210" spans="1:19" ht="12" customHeight="1">
      <c r="A210" s="362"/>
      <c r="B210" s="1130" t="s">
        <v>449</v>
      </c>
      <c r="C210" s="34">
        <v>4001.1011580119998</v>
      </c>
      <c r="D210" s="34">
        <v>2934.5365933770004</v>
      </c>
      <c r="E210" s="34">
        <v>7002.2610134400002</v>
      </c>
      <c r="F210" s="34">
        <v>3657.3569244549999</v>
      </c>
      <c r="G210" s="60">
        <v>4197.4316358420001</v>
      </c>
      <c r="H210" s="34">
        <v>4078.583371872</v>
      </c>
      <c r="I210" s="34">
        <v>4540.365417647</v>
      </c>
      <c r="J210" s="34">
        <v>4654.9084185000002</v>
      </c>
      <c r="K210" s="34">
        <v>4781.2276279409998</v>
      </c>
      <c r="L210" s="34">
        <v>5435.2787333750002</v>
      </c>
      <c r="M210" s="34">
        <v>5803.8689039700002</v>
      </c>
      <c r="N210" s="34">
        <v>5823.7915483739998</v>
      </c>
      <c r="O210" s="34">
        <v>5841.6065376930001</v>
      </c>
      <c r="P210" s="34">
        <v>5931.1521058580001</v>
      </c>
      <c r="Q210" s="34">
        <v>6070.931219522</v>
      </c>
      <c r="R210" s="34">
        <v>4461.1269258760003</v>
      </c>
      <c r="S210" s="370">
        <v>4366.3225122929998</v>
      </c>
    </row>
    <row r="211" spans="1:19" ht="12" customHeight="1">
      <c r="A211" s="362"/>
      <c r="B211" s="1130" t="s">
        <v>450</v>
      </c>
      <c r="C211" s="34">
        <v>6580.3752894360005</v>
      </c>
      <c r="D211" s="34">
        <v>3179.9914848290005</v>
      </c>
      <c r="E211" s="34">
        <v>2741.5517631009998</v>
      </c>
      <c r="F211" s="34">
        <v>1979.6068597569999</v>
      </c>
      <c r="G211" s="60">
        <v>1260.771236308</v>
      </c>
      <c r="H211" s="34">
        <v>1704.5792907269999</v>
      </c>
      <c r="I211" s="34">
        <v>1550.431354782</v>
      </c>
      <c r="J211" s="34">
        <v>589.71175506899999</v>
      </c>
      <c r="K211" s="34">
        <v>785.64798238000003</v>
      </c>
      <c r="L211" s="34">
        <v>583.323555564</v>
      </c>
      <c r="M211" s="34">
        <v>714.09127071399996</v>
      </c>
      <c r="N211" s="34">
        <v>792.32024382199995</v>
      </c>
      <c r="O211" s="34">
        <v>665.73312136200002</v>
      </c>
      <c r="P211" s="34">
        <v>1183.1844024899999</v>
      </c>
      <c r="Q211" s="34">
        <v>772.20533552400002</v>
      </c>
      <c r="R211" s="34">
        <v>597.88890098000002</v>
      </c>
      <c r="S211" s="370">
        <v>726.15726774799998</v>
      </c>
    </row>
    <row r="212" spans="1:19" ht="12" customHeight="1">
      <c r="A212" s="362" t="s">
        <v>10</v>
      </c>
      <c r="B212" s="1131" t="s">
        <v>448</v>
      </c>
      <c r="C212" s="34">
        <v>337095.01557910198</v>
      </c>
      <c r="D212" s="34">
        <v>307063.335123786</v>
      </c>
      <c r="E212" s="34">
        <v>521893.86019421997</v>
      </c>
      <c r="F212" s="34">
        <v>541814.97618982894</v>
      </c>
      <c r="G212" s="60">
        <v>408803.05097599799</v>
      </c>
      <c r="H212" s="34">
        <v>401864.41494664398</v>
      </c>
      <c r="I212" s="34">
        <v>384269.52595303999</v>
      </c>
      <c r="J212" s="34">
        <v>418694.93372299499</v>
      </c>
      <c r="K212" s="34">
        <v>385923.13009828102</v>
      </c>
      <c r="L212" s="34">
        <v>386690.067295746</v>
      </c>
      <c r="M212" s="34">
        <v>395674.87835725403</v>
      </c>
      <c r="N212" s="34">
        <v>370867.91331401002</v>
      </c>
      <c r="O212" s="34">
        <v>366512.352848535</v>
      </c>
      <c r="P212" s="34">
        <v>352867.22046185302</v>
      </c>
      <c r="Q212" s="34">
        <v>320371.54186701699</v>
      </c>
      <c r="R212" s="34">
        <v>371383.45661804499</v>
      </c>
      <c r="S212" s="370">
        <v>354222.28134469199</v>
      </c>
    </row>
    <row r="213" spans="1:19" ht="12" customHeight="1">
      <c r="A213" s="362"/>
      <c r="B213" s="1131" t="s">
        <v>318</v>
      </c>
      <c r="C213" s="34">
        <v>185659.878021293</v>
      </c>
      <c r="D213" s="34">
        <v>101979.932105178</v>
      </c>
      <c r="E213" s="34">
        <v>188136.043134076</v>
      </c>
      <c r="F213" s="34">
        <v>301395.02151524898</v>
      </c>
      <c r="G213" s="60">
        <v>296676.39425451303</v>
      </c>
      <c r="H213" s="34">
        <v>282004.46310915798</v>
      </c>
      <c r="I213" s="34">
        <v>280222.66678596102</v>
      </c>
      <c r="J213" s="34">
        <v>273556.198033989</v>
      </c>
      <c r="K213" s="34">
        <v>282675.868209432</v>
      </c>
      <c r="L213" s="34">
        <v>264006.45079307701</v>
      </c>
      <c r="M213" s="34">
        <v>256983.40223179801</v>
      </c>
      <c r="N213" s="34">
        <v>267281.49428809801</v>
      </c>
      <c r="O213" s="34">
        <v>259793.767832671</v>
      </c>
      <c r="P213" s="34">
        <v>222312.29929016199</v>
      </c>
      <c r="Q213" s="34">
        <v>224418.01447758201</v>
      </c>
      <c r="R213" s="34">
        <v>232641.27242129599</v>
      </c>
      <c r="S213" s="370">
        <v>227090.793771917</v>
      </c>
    </row>
    <row r="214" spans="1:19" ht="12.6" customHeight="1">
      <c r="A214" s="362"/>
      <c r="B214" s="1131" t="s">
        <v>201</v>
      </c>
      <c r="C214" s="34">
        <v>92012.778151082995</v>
      </c>
      <c r="D214" s="34">
        <v>148663.90401827</v>
      </c>
      <c r="E214" s="34">
        <v>239511.31675973799</v>
      </c>
      <c r="F214" s="34">
        <v>165872.98142924</v>
      </c>
      <c r="G214" s="60">
        <v>51295.766902057003</v>
      </c>
      <c r="H214" s="34">
        <v>64877.048955159997</v>
      </c>
      <c r="I214" s="34">
        <v>53277.571452338998</v>
      </c>
      <c r="J214" s="34">
        <v>53954.843609046002</v>
      </c>
      <c r="K214" s="34">
        <v>53845.928434490997</v>
      </c>
      <c r="L214" s="34">
        <v>61046.606641617</v>
      </c>
      <c r="M214" s="34">
        <v>42836.477989999999</v>
      </c>
      <c r="N214" s="34">
        <v>52528.837763139003</v>
      </c>
      <c r="O214" s="34">
        <v>44424.803492548002</v>
      </c>
      <c r="P214" s="34">
        <v>45624.289717000996</v>
      </c>
      <c r="Q214" s="34">
        <v>45918.911877869999</v>
      </c>
      <c r="R214" s="34">
        <v>73754.302239422002</v>
      </c>
      <c r="S214" s="370">
        <v>58654.991216328999</v>
      </c>
    </row>
    <row r="215" spans="1:19" ht="12" customHeight="1">
      <c r="A215" s="362"/>
      <c r="B215" s="1131" t="s">
        <v>202</v>
      </c>
      <c r="C215" s="34">
        <v>55137.270027421997</v>
      </c>
      <c r="D215" s="34">
        <v>43600.339614017998</v>
      </c>
      <c r="E215" s="34">
        <v>80803.077904692007</v>
      </c>
      <c r="F215" s="34">
        <v>74419.402317952001</v>
      </c>
      <c r="G215" s="60">
        <v>51372.002638225997</v>
      </c>
      <c r="H215" s="34">
        <v>40812.729034876</v>
      </c>
      <c r="I215" s="34">
        <v>46038.31449474</v>
      </c>
      <c r="J215" s="34">
        <v>79302.477296819998</v>
      </c>
      <c r="K215" s="34">
        <v>41691.163129426997</v>
      </c>
      <c r="L215" s="34">
        <v>52104.01048225</v>
      </c>
      <c r="M215" s="34">
        <v>93799.958328895998</v>
      </c>
      <c r="N215" s="34">
        <v>44250.471676036002</v>
      </c>
      <c r="O215" s="34">
        <v>57512.658658382003</v>
      </c>
      <c r="P215" s="34">
        <v>79683.333047242006</v>
      </c>
      <c r="Q215" s="34">
        <v>43402.983724808997</v>
      </c>
      <c r="R215" s="34">
        <v>64529.965548601998</v>
      </c>
      <c r="S215" s="370">
        <v>59728.172982728996</v>
      </c>
    </row>
    <row r="216" spans="1:19" ht="12" customHeight="1">
      <c r="A216" s="362"/>
      <c r="B216" s="1131" t="s">
        <v>319</v>
      </c>
      <c r="C216" s="34">
        <v>4285.0893793040004</v>
      </c>
      <c r="D216" s="34">
        <v>12819.15938632</v>
      </c>
      <c r="E216" s="34">
        <v>13443.422395714</v>
      </c>
      <c r="F216" s="34">
        <v>127.570927388</v>
      </c>
      <c r="G216" s="60">
        <v>9458.8871812020006</v>
      </c>
      <c r="H216" s="34">
        <v>14170.17384745</v>
      </c>
      <c r="I216" s="34">
        <v>4730.9732199999999</v>
      </c>
      <c r="J216" s="34">
        <v>11881.414783140001</v>
      </c>
      <c r="K216" s="34">
        <v>7710.1703249310003</v>
      </c>
      <c r="L216" s="34">
        <v>9532.9993788020001</v>
      </c>
      <c r="M216" s="34">
        <v>2055.0398065600002</v>
      </c>
      <c r="N216" s="34">
        <v>6807.1095867370004</v>
      </c>
      <c r="O216" s="34">
        <v>4781.1228649340001</v>
      </c>
      <c r="P216" s="34">
        <v>5247.298407448</v>
      </c>
      <c r="Q216" s="34">
        <v>6631.6317867560001</v>
      </c>
      <c r="R216" s="34">
        <v>457.916408725</v>
      </c>
      <c r="S216" s="370">
        <v>8748.3233737169994</v>
      </c>
    </row>
    <row r="217" spans="1:19" ht="12" customHeight="1">
      <c r="A217" s="362" t="s">
        <v>11</v>
      </c>
      <c r="B217" s="1131" t="s">
        <v>320</v>
      </c>
      <c r="C217" s="34">
        <v>444790.17390643997</v>
      </c>
      <c r="D217" s="34">
        <v>686752.61826053099</v>
      </c>
      <c r="E217" s="34">
        <v>845884.484396716</v>
      </c>
      <c r="F217" s="34">
        <v>838226.69098960399</v>
      </c>
      <c r="G217" s="60">
        <v>902115.18387196504</v>
      </c>
      <c r="H217" s="34">
        <v>932351.50736227399</v>
      </c>
      <c r="I217" s="34">
        <v>963922.06406663998</v>
      </c>
      <c r="J217" s="34">
        <v>974801.94292363303</v>
      </c>
      <c r="K217" s="34">
        <v>1068151.21565523</v>
      </c>
      <c r="L217" s="34">
        <v>1095842.52798495</v>
      </c>
      <c r="M217" s="34">
        <v>1084102.44402791</v>
      </c>
      <c r="N217" s="34">
        <v>1093549.5330874999</v>
      </c>
      <c r="O217" s="34">
        <v>1120416.3402398999</v>
      </c>
      <c r="P217" s="34">
        <v>1161011.9568302301</v>
      </c>
      <c r="Q217" s="34">
        <v>1242552.65123046</v>
      </c>
      <c r="R217" s="34">
        <v>1219702.18432719</v>
      </c>
      <c r="S217" s="370">
        <v>1246450.76720508</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6009.6562656349997</v>
      </c>
      <c r="H219" s="34">
        <v>4746.9437109099999</v>
      </c>
      <c r="I219" s="34">
        <v>5839.5102161770001</v>
      </c>
      <c r="J219" s="34">
        <v>7355.4786853739997</v>
      </c>
      <c r="K219" s="34">
        <v>6876.5676237349999</v>
      </c>
      <c r="L219" s="34">
        <v>5481.4724703000002</v>
      </c>
      <c r="M219" s="34">
        <v>4278.2700925139998</v>
      </c>
      <c r="N219" s="34">
        <v>3481.6461396630002</v>
      </c>
      <c r="O219" s="34">
        <v>2487.2085664709998</v>
      </c>
      <c r="P219" s="34">
        <v>2831.8138745010001</v>
      </c>
      <c r="Q219" s="34">
        <v>2929.3633605979999</v>
      </c>
      <c r="R219" s="34">
        <v>3173.2179117760002</v>
      </c>
      <c r="S219" s="370">
        <v>2673.5049279680002</v>
      </c>
    </row>
    <row r="220" spans="1:19" ht="12" customHeight="1">
      <c r="A220" s="362"/>
      <c r="B220" s="1130" t="s">
        <v>442</v>
      </c>
      <c r="C220" s="34">
        <v>300498.645806716</v>
      </c>
      <c r="D220" s="34">
        <v>580287.81549410499</v>
      </c>
      <c r="E220" s="34">
        <v>705088.39739444503</v>
      </c>
      <c r="F220" s="34">
        <v>752659.83876496903</v>
      </c>
      <c r="G220" s="60">
        <v>747401.44722460199</v>
      </c>
      <c r="H220" s="34">
        <v>759365.31283258204</v>
      </c>
      <c r="I220" s="34">
        <v>767664.03097692004</v>
      </c>
      <c r="J220" s="34">
        <v>744326.34730148094</v>
      </c>
      <c r="K220" s="34">
        <v>793499.29361354304</v>
      </c>
      <c r="L220" s="34">
        <v>795497.85955532605</v>
      </c>
      <c r="M220" s="34">
        <v>776984.06304893398</v>
      </c>
      <c r="N220" s="34">
        <v>774780.34655097395</v>
      </c>
      <c r="O220" s="34">
        <v>756664.836617211</v>
      </c>
      <c r="P220" s="34">
        <v>754893.35467503499</v>
      </c>
      <c r="Q220" s="34">
        <v>746334.03379593405</v>
      </c>
      <c r="R220" s="34">
        <v>727672.44772326096</v>
      </c>
      <c r="S220" s="370">
        <v>717383.91320428299</v>
      </c>
    </row>
    <row r="221" spans="1:19" ht="12" customHeight="1">
      <c r="A221" s="362"/>
      <c r="B221" s="1130" t="s">
        <v>443</v>
      </c>
      <c r="C221" s="34">
        <v>111636.77569832599</v>
      </c>
      <c r="D221" s="34">
        <v>98740.010290923005</v>
      </c>
      <c r="E221" s="34">
        <v>131202.84568277301</v>
      </c>
      <c r="F221" s="34">
        <v>80174.591272343998</v>
      </c>
      <c r="G221" s="60">
        <v>148704.08038172801</v>
      </c>
      <c r="H221" s="34">
        <v>168239.25081878199</v>
      </c>
      <c r="I221" s="34">
        <v>190418.522873543</v>
      </c>
      <c r="J221" s="34">
        <v>223120.11693677801</v>
      </c>
      <c r="K221" s="34">
        <v>267775.35441795399</v>
      </c>
      <c r="L221" s="34">
        <v>294863.19595931901</v>
      </c>
      <c r="M221" s="34">
        <v>302840.11088646302</v>
      </c>
      <c r="N221" s="34">
        <v>315287.54039686202</v>
      </c>
      <c r="O221" s="34">
        <v>361264.29505621898</v>
      </c>
      <c r="P221" s="34">
        <v>403286.788280693</v>
      </c>
      <c r="Q221" s="34">
        <v>493289.25407393102</v>
      </c>
      <c r="R221" s="34">
        <v>488856.51869215397</v>
      </c>
      <c r="S221" s="370">
        <v>526393.34907282796</v>
      </c>
    </row>
    <row r="222" spans="1:19" ht="12" customHeight="1">
      <c r="A222" s="362" t="s">
        <v>98</v>
      </c>
      <c r="B222" s="1131" t="s">
        <v>444</v>
      </c>
      <c r="C222" s="34">
        <v>20469.626625294997</v>
      </c>
      <c r="D222" s="34">
        <v>26767.698746707003</v>
      </c>
      <c r="E222" s="34">
        <v>29444.780273939999</v>
      </c>
      <c r="F222" s="34">
        <v>30819.259065532999</v>
      </c>
      <c r="G222" s="60">
        <v>31537.791070825999</v>
      </c>
      <c r="H222" s="34">
        <v>32976.626111557001</v>
      </c>
      <c r="I222" s="34">
        <v>33137.354060357</v>
      </c>
      <c r="J222" s="34">
        <v>33267.040337687002</v>
      </c>
      <c r="K222" s="34">
        <v>33906.146404956999</v>
      </c>
      <c r="L222" s="34">
        <v>34039.370163927</v>
      </c>
      <c r="M222" s="34">
        <v>39881.013622181999</v>
      </c>
      <c r="N222" s="34">
        <v>40086.362312641002</v>
      </c>
      <c r="O222" s="34">
        <v>42250.170868879002</v>
      </c>
      <c r="P222" s="34">
        <v>42324.600638037002</v>
      </c>
      <c r="Q222" s="34">
        <v>42969.357114304003</v>
      </c>
      <c r="R222" s="34">
        <v>42991.741263112002</v>
      </c>
      <c r="S222" s="370">
        <v>40711.715905226003</v>
      </c>
    </row>
    <row r="223" spans="1:19" ht="24">
      <c r="A223" s="362" t="s">
        <v>97</v>
      </c>
      <c r="B223" s="1131" t="s">
        <v>474</v>
      </c>
      <c r="C223" s="34">
        <v>65472.598805838999</v>
      </c>
      <c r="D223" s="34">
        <v>106671.78805307101</v>
      </c>
      <c r="E223" s="34">
        <v>121292.224318876</v>
      </c>
      <c r="F223" s="34">
        <v>128426.07875133</v>
      </c>
      <c r="G223" s="60">
        <v>135736.202807491</v>
      </c>
      <c r="H223" s="34">
        <v>136573.899463204</v>
      </c>
      <c r="I223" s="34">
        <v>137220.63536154601</v>
      </c>
      <c r="J223" s="34">
        <v>135051.96305774699</v>
      </c>
      <c r="K223" s="34">
        <v>136065.31511669001</v>
      </c>
      <c r="L223" s="34">
        <v>135110.90140255101</v>
      </c>
      <c r="M223" s="34">
        <v>135618.44457916101</v>
      </c>
      <c r="N223" s="34">
        <v>137588.39250306401</v>
      </c>
      <c r="O223" s="34">
        <v>136748.415671922</v>
      </c>
      <c r="P223" s="34">
        <v>136189.22370883601</v>
      </c>
      <c r="Q223" s="34">
        <v>135112.14506306901</v>
      </c>
      <c r="R223" s="34">
        <v>134238.99732408201</v>
      </c>
      <c r="S223" s="370">
        <v>134754.03527065401</v>
      </c>
    </row>
    <row r="224" spans="1:19" ht="12" customHeight="1">
      <c r="A224" s="363"/>
      <c r="B224" s="1130" t="s">
        <v>451</v>
      </c>
      <c r="C224" s="34">
        <v>63208.219024398</v>
      </c>
      <c r="D224" s="34">
        <v>104562.21388813099</v>
      </c>
      <c r="E224" s="34">
        <v>118717.544717415</v>
      </c>
      <c r="F224" s="34">
        <v>126148.114180629</v>
      </c>
      <c r="G224" s="60">
        <v>133475.29689923199</v>
      </c>
      <c r="H224" s="34">
        <v>134161.700864682</v>
      </c>
      <c r="I224" s="34">
        <v>134886.08323981799</v>
      </c>
      <c r="J224" s="34">
        <v>132405.34125914701</v>
      </c>
      <c r="K224" s="34">
        <v>133408.67021014899</v>
      </c>
      <c r="L224" s="34">
        <v>132489.58676973701</v>
      </c>
      <c r="M224" s="34">
        <v>132951.959289116</v>
      </c>
      <c r="N224" s="34">
        <v>135088.611045422</v>
      </c>
      <c r="O224" s="34">
        <v>134375.76794639599</v>
      </c>
      <c r="P224" s="34">
        <v>133527.824606254</v>
      </c>
      <c r="Q224" s="34">
        <v>132444.51805733301</v>
      </c>
      <c r="R224" s="34">
        <v>131645.342996633</v>
      </c>
      <c r="S224" s="370">
        <v>132281.530242006</v>
      </c>
    </row>
    <row r="225" spans="1:19" ht="12" customHeight="1">
      <c r="A225" s="363"/>
      <c r="B225" s="1130" t="s">
        <v>452</v>
      </c>
      <c r="C225" s="34">
        <v>402.66845518100001</v>
      </c>
      <c r="D225" s="34">
        <v>378.99531848100003</v>
      </c>
      <c r="E225" s="34">
        <v>245.062397339</v>
      </c>
      <c r="F225" s="34">
        <v>212.90236208799999</v>
      </c>
      <c r="G225" s="60">
        <v>421.71123365900002</v>
      </c>
      <c r="H225" s="34">
        <v>475.53479093499999</v>
      </c>
      <c r="I225" s="34">
        <v>534.51151068299998</v>
      </c>
      <c r="J225" s="34">
        <v>771.86749005599995</v>
      </c>
      <c r="K225" s="34">
        <v>781.01898911199999</v>
      </c>
      <c r="L225" s="34">
        <v>720.79561278300002</v>
      </c>
      <c r="M225" s="34">
        <v>709.528552451</v>
      </c>
      <c r="N225" s="34">
        <v>520.84173829400004</v>
      </c>
      <c r="O225" s="34">
        <v>528.71041355800003</v>
      </c>
      <c r="P225" s="34">
        <v>513.42223945199999</v>
      </c>
      <c r="Q225" s="34">
        <v>509.57719287200001</v>
      </c>
      <c r="R225" s="34">
        <v>525.51133377199994</v>
      </c>
      <c r="S225" s="370">
        <v>529.11207190799996</v>
      </c>
    </row>
    <row r="226" spans="1:19" ht="12" customHeight="1">
      <c r="A226" s="363"/>
      <c r="B226" s="1130" t="s">
        <v>453</v>
      </c>
      <c r="C226" s="34">
        <v>1861.7113262600001</v>
      </c>
      <c r="D226" s="34">
        <v>1730.578846459</v>
      </c>
      <c r="E226" s="34">
        <v>2329.6172041220002</v>
      </c>
      <c r="F226" s="34">
        <v>2065.0622086130002</v>
      </c>
      <c r="G226" s="60">
        <v>1839.1946746000001</v>
      </c>
      <c r="H226" s="34">
        <v>1936.6638075870001</v>
      </c>
      <c r="I226" s="34">
        <v>1800.0406110450001</v>
      </c>
      <c r="J226" s="34">
        <v>1874.754308544</v>
      </c>
      <c r="K226" s="34">
        <v>1875.6259174290001</v>
      </c>
      <c r="L226" s="34">
        <v>1900.5190200310001</v>
      </c>
      <c r="M226" s="34">
        <v>1956.9567375940001</v>
      </c>
      <c r="N226" s="34">
        <v>1978.9397193479999</v>
      </c>
      <c r="O226" s="34">
        <v>1843.9373119679999</v>
      </c>
      <c r="P226" s="34">
        <v>2147.9768631299999</v>
      </c>
      <c r="Q226" s="34">
        <v>2158.0498128640002</v>
      </c>
      <c r="R226" s="34">
        <v>2068.142993677</v>
      </c>
      <c r="S226" s="370">
        <v>1943.39295674</v>
      </c>
    </row>
    <row r="227" spans="1:19" ht="12" customHeight="1">
      <c r="A227" s="362" t="s">
        <v>125</v>
      </c>
      <c r="B227" s="1131" t="s">
        <v>454</v>
      </c>
      <c r="C227" s="34">
        <v>11264.348023910999</v>
      </c>
      <c r="D227" s="34">
        <v>14258.359464647001</v>
      </c>
      <c r="E227" s="34">
        <v>8381.0356186829995</v>
      </c>
      <c r="F227" s="34">
        <v>13621.891885756</v>
      </c>
      <c r="G227" s="60">
        <v>10995.045464702</v>
      </c>
      <c r="H227" s="34">
        <v>15848.312687719999</v>
      </c>
      <c r="I227" s="34">
        <v>10951.383013070999</v>
      </c>
      <c r="J227" s="34">
        <v>9739.4471919810003</v>
      </c>
      <c r="K227" s="34">
        <v>11694.374428937001</v>
      </c>
      <c r="L227" s="34">
        <v>9758.0182772850003</v>
      </c>
      <c r="M227" s="34">
        <v>10840.479256504001</v>
      </c>
      <c r="N227" s="34">
        <v>17910.275828934002</v>
      </c>
      <c r="O227" s="34">
        <v>15964.801401924</v>
      </c>
      <c r="P227" s="34">
        <v>16096.449152998999</v>
      </c>
      <c r="Q227" s="34">
        <v>15242.89251704</v>
      </c>
      <c r="R227" s="34">
        <v>19603.235858741002</v>
      </c>
      <c r="S227" s="370">
        <v>21989.335393676</v>
      </c>
    </row>
    <row r="228" spans="1:19" ht="12" customHeight="1">
      <c r="A228" s="362" t="s">
        <v>203</v>
      </c>
      <c r="B228" s="1131" t="s">
        <v>455</v>
      </c>
      <c r="C228" s="34">
        <v>115224.63030639901</v>
      </c>
      <c r="D228" s="34">
        <v>400487.13958899397</v>
      </c>
      <c r="E228" s="34">
        <v>371832.77780781401</v>
      </c>
      <c r="F228" s="34">
        <v>405807.13608737901</v>
      </c>
      <c r="G228" s="60">
        <v>452029.75641554198</v>
      </c>
      <c r="H228" s="34">
        <v>411008.35923100298</v>
      </c>
      <c r="I228" s="34">
        <v>387812.87849206303</v>
      </c>
      <c r="J228" s="34">
        <v>379481.69645558798</v>
      </c>
      <c r="K228" s="34">
        <v>326061.79668395797</v>
      </c>
      <c r="L228" s="34">
        <v>284088.64516098599</v>
      </c>
      <c r="M228" s="34">
        <v>285920.72265041701</v>
      </c>
      <c r="N228" s="34">
        <v>263059.51648392202</v>
      </c>
      <c r="O228" s="34">
        <v>234276.39889116</v>
      </c>
      <c r="P228" s="34">
        <v>248641.912268124</v>
      </c>
      <c r="Q228" s="34">
        <v>205009.46515870199</v>
      </c>
      <c r="R228" s="34">
        <v>221263.45891100599</v>
      </c>
      <c r="S228" s="370">
        <v>200660.46453056001</v>
      </c>
    </row>
    <row r="229" spans="1:19" ht="12" customHeight="1">
      <c r="A229" s="1322" t="s">
        <v>309</v>
      </c>
      <c r="B229" s="1323"/>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3657644.0034395498</v>
      </c>
      <c r="H230" s="34">
        <v>3662474.4230941101</v>
      </c>
      <c r="I230" s="34">
        <v>3666872.6070919102</v>
      </c>
      <c r="J230" s="34">
        <v>3745301.8130607698</v>
      </c>
      <c r="K230" s="34">
        <v>3745857.08931759</v>
      </c>
      <c r="L230" s="34">
        <v>3747641.9849040899</v>
      </c>
      <c r="M230" s="34">
        <v>3822024.5408295402</v>
      </c>
      <c r="N230" s="34">
        <v>3835297.7248046999</v>
      </c>
      <c r="O230" s="34">
        <v>3836982.86791895</v>
      </c>
      <c r="P230" s="34">
        <v>3867211.3898630999</v>
      </c>
      <c r="Q230" s="34">
        <v>3884025.83526055</v>
      </c>
      <c r="R230" s="34">
        <v>3859911.8377719</v>
      </c>
      <c r="S230" s="370">
        <v>3877079.6325657298</v>
      </c>
    </row>
    <row r="231" spans="1:19" ht="12" customHeight="1">
      <c r="A231" s="362"/>
      <c r="B231" s="1131" t="s">
        <v>96</v>
      </c>
      <c r="C231" s="34">
        <v>2166405.8254017662</v>
      </c>
      <c r="D231" s="34">
        <v>2596157.0710090254</v>
      </c>
      <c r="E231" s="34">
        <v>2916903.9357419601</v>
      </c>
      <c r="F231" s="34">
        <v>3052474.2829512199</v>
      </c>
      <c r="G231" s="60">
        <v>3133586.7731105499</v>
      </c>
      <c r="H231" s="34">
        <v>3136044.51762674</v>
      </c>
      <c r="I231" s="34">
        <v>3133590.1341744098</v>
      </c>
      <c r="J231" s="34">
        <v>3206722.5806518099</v>
      </c>
      <c r="K231" s="34">
        <v>3209087.41547947</v>
      </c>
      <c r="L231" s="34">
        <v>3212830.66849868</v>
      </c>
      <c r="M231" s="34">
        <v>3276267.6931229099</v>
      </c>
      <c r="N231" s="34">
        <v>3281200.8613923001</v>
      </c>
      <c r="O231" s="34">
        <v>3276302.5540431002</v>
      </c>
      <c r="P231" s="34">
        <v>3288933.8401210299</v>
      </c>
      <c r="Q231" s="34">
        <v>3296091.5126280701</v>
      </c>
      <c r="R231" s="34">
        <v>3263105.93279798</v>
      </c>
      <c r="S231" s="370">
        <v>3281755.4087978099</v>
      </c>
    </row>
    <row r="232" spans="1:19" ht="12" customHeight="1">
      <c r="A232" s="362"/>
      <c r="B232" s="1131" t="s">
        <v>457</v>
      </c>
      <c r="C232" s="34">
        <v>370393.57947645505</v>
      </c>
      <c r="D232" s="34">
        <v>507026.96865846997</v>
      </c>
      <c r="E232" s="34">
        <v>648843.89457489899</v>
      </c>
      <c r="F232" s="34">
        <v>702334.22818089905</v>
      </c>
      <c r="G232" s="60">
        <v>704962.72382149205</v>
      </c>
      <c r="H232" s="34">
        <v>707881.537495467</v>
      </c>
      <c r="I232" s="34">
        <v>704927.77079464204</v>
      </c>
      <c r="J232" s="34">
        <v>734301.47038520395</v>
      </c>
      <c r="K232" s="34">
        <v>732748.953925548</v>
      </c>
      <c r="L232" s="34">
        <v>730719.30381387298</v>
      </c>
      <c r="M232" s="34">
        <v>751476.43357037799</v>
      </c>
      <c r="N232" s="34">
        <v>737675.544010057</v>
      </c>
      <c r="O232" s="34">
        <v>739495.468605267</v>
      </c>
      <c r="P232" s="34">
        <v>750508.12379787304</v>
      </c>
      <c r="Q232" s="34">
        <v>743192.810668541</v>
      </c>
      <c r="R232" s="34">
        <v>720580.31023528299</v>
      </c>
      <c r="S232" s="370">
        <v>738021.91904247995</v>
      </c>
    </row>
    <row r="233" spans="1:19" ht="12" customHeight="1">
      <c r="A233" s="362"/>
      <c r="B233" s="1131" t="s">
        <v>458</v>
      </c>
      <c r="C233" s="34">
        <v>655060.18808323494</v>
      </c>
      <c r="D233" s="34">
        <v>814928.58970219002</v>
      </c>
      <c r="E233" s="34">
        <v>940522.32040543796</v>
      </c>
      <c r="F233" s="34">
        <v>1014954.7306085</v>
      </c>
      <c r="G233" s="60">
        <v>1024054.45049191</v>
      </c>
      <c r="H233" s="34">
        <v>1027490.83690676</v>
      </c>
      <c r="I233" s="34">
        <v>1034348.9762048899</v>
      </c>
      <c r="J233" s="34">
        <v>1041836.27496848</v>
      </c>
      <c r="K233" s="34">
        <v>1052586.2973913599</v>
      </c>
      <c r="L233" s="34">
        <v>1054252.8658177899</v>
      </c>
      <c r="M233" s="34">
        <v>1074967.0536501</v>
      </c>
      <c r="N233" s="34">
        <v>1086223.131604</v>
      </c>
      <c r="O233" s="34">
        <v>1079916.0138867099</v>
      </c>
      <c r="P233" s="34">
        <v>1082383.0427339601</v>
      </c>
      <c r="Q233" s="34">
        <v>1086675.8827625299</v>
      </c>
      <c r="R233" s="34">
        <v>1082297.07629076</v>
      </c>
      <c r="S233" s="370">
        <v>1083285.78527525</v>
      </c>
    </row>
    <row r="234" spans="1:19" ht="12" customHeight="1">
      <c r="A234" s="362"/>
      <c r="B234" s="1131" t="s">
        <v>459</v>
      </c>
      <c r="C234" s="34">
        <v>1140952.0578420789</v>
      </c>
      <c r="D234" s="34">
        <v>1274201.5126483659</v>
      </c>
      <c r="E234" s="34">
        <v>1327537.72076163</v>
      </c>
      <c r="F234" s="34">
        <v>1335185.3241618201</v>
      </c>
      <c r="G234" s="60">
        <v>1404569.59879715</v>
      </c>
      <c r="H234" s="34">
        <v>1400672.1432245199</v>
      </c>
      <c r="I234" s="34">
        <v>1394313.3871748799</v>
      </c>
      <c r="J234" s="34">
        <v>1430584.8352981301</v>
      </c>
      <c r="K234" s="34">
        <v>1423752.1641625699</v>
      </c>
      <c r="L234" s="34">
        <v>1427858.49886702</v>
      </c>
      <c r="M234" s="34">
        <v>1449824.20590244</v>
      </c>
      <c r="N234" s="34">
        <v>1457302.18577825</v>
      </c>
      <c r="O234" s="34">
        <v>1456891.0715511299</v>
      </c>
      <c r="P234" s="34">
        <v>1456042.6735892</v>
      </c>
      <c r="Q234" s="34">
        <v>1466222.819197</v>
      </c>
      <c r="R234" s="34">
        <v>1460228.54627194</v>
      </c>
      <c r="S234" s="370">
        <v>1460447.7044800799</v>
      </c>
    </row>
    <row r="235" spans="1:19" ht="12" customHeight="1">
      <c r="A235" s="362"/>
      <c r="B235" s="1131" t="s">
        <v>460</v>
      </c>
      <c r="C235" s="34">
        <v>397854.32563488698</v>
      </c>
      <c r="D235" s="34">
        <v>419969.06253201503</v>
      </c>
      <c r="E235" s="34">
        <v>494938.24329449103</v>
      </c>
      <c r="F235" s="34">
        <v>543081.49748013401</v>
      </c>
      <c r="G235" s="60">
        <v>524057.230328998</v>
      </c>
      <c r="H235" s="34">
        <v>526429.90546737402</v>
      </c>
      <c r="I235" s="34">
        <v>533282.47291749995</v>
      </c>
      <c r="J235" s="34">
        <v>538579.23240895697</v>
      </c>
      <c r="K235" s="34">
        <v>536769.67383811099</v>
      </c>
      <c r="L235" s="34">
        <v>534811.31640540995</v>
      </c>
      <c r="M235" s="34">
        <v>545756.84770663199</v>
      </c>
      <c r="N235" s="34">
        <v>554096.863412395</v>
      </c>
      <c r="O235" s="34">
        <v>560680.31387584598</v>
      </c>
      <c r="P235" s="34">
        <v>578277.54974207305</v>
      </c>
      <c r="Q235" s="34">
        <v>587934.32263248099</v>
      </c>
      <c r="R235" s="34">
        <v>596805.90497391904</v>
      </c>
      <c r="S235" s="370">
        <v>595324.22376792296</v>
      </c>
    </row>
    <row r="236" spans="1:19" ht="12" customHeight="1">
      <c r="A236" s="362"/>
      <c r="B236" s="1131" t="s">
        <v>457</v>
      </c>
      <c r="C236" s="34">
        <v>128888.246346678</v>
      </c>
      <c r="D236" s="34">
        <v>161501.87545411402</v>
      </c>
      <c r="E236" s="34">
        <v>209303.78850065399</v>
      </c>
      <c r="F236" s="34">
        <v>208181.217561086</v>
      </c>
      <c r="G236" s="60">
        <v>202531.92237985501</v>
      </c>
      <c r="H236" s="34">
        <v>208690.118529264</v>
      </c>
      <c r="I236" s="34">
        <v>216289.87749458899</v>
      </c>
      <c r="J236" s="34">
        <v>215818.041120312</v>
      </c>
      <c r="K236" s="34">
        <v>218425.75344007401</v>
      </c>
      <c r="L236" s="34">
        <v>216232.90952194299</v>
      </c>
      <c r="M236" s="34">
        <v>217854.90866785799</v>
      </c>
      <c r="N236" s="34">
        <v>226091.201971817</v>
      </c>
      <c r="O236" s="34">
        <v>222278.48864672301</v>
      </c>
      <c r="P236" s="34">
        <v>231692.48541315799</v>
      </c>
      <c r="Q236" s="34">
        <v>232547.897342949</v>
      </c>
      <c r="R236" s="34">
        <v>232265.58769479601</v>
      </c>
      <c r="S236" s="370">
        <v>234385.419573372</v>
      </c>
    </row>
    <row r="237" spans="1:19" ht="12" customHeight="1">
      <c r="A237" s="362"/>
      <c r="B237" s="1131" t="s">
        <v>461</v>
      </c>
      <c r="C237" s="34">
        <v>80698.673841010997</v>
      </c>
      <c r="D237" s="34">
        <v>103092.375566805</v>
      </c>
      <c r="E237" s="34">
        <v>113356.74323419599</v>
      </c>
      <c r="F237" s="34">
        <v>128274.190986567</v>
      </c>
      <c r="G237" s="60">
        <v>123843.18551683601</v>
      </c>
      <c r="H237" s="34">
        <v>120801.038283564</v>
      </c>
      <c r="I237" s="34">
        <v>125067.038293131</v>
      </c>
      <c r="J237" s="34">
        <v>124617.534108445</v>
      </c>
      <c r="K237" s="34">
        <v>125086.977423171</v>
      </c>
      <c r="L237" s="34">
        <v>125771.36702637799</v>
      </c>
      <c r="M237" s="34">
        <v>127520.710241383</v>
      </c>
      <c r="N237" s="34">
        <v>130462.063648518</v>
      </c>
      <c r="O237" s="34">
        <v>132699.34400771701</v>
      </c>
      <c r="P237" s="34">
        <v>133646.54590780399</v>
      </c>
      <c r="Q237" s="34">
        <v>136165.00710427601</v>
      </c>
      <c r="R237" s="34">
        <v>139309.60309829301</v>
      </c>
      <c r="S237" s="370">
        <v>142197.04062048299</v>
      </c>
    </row>
    <row r="238" spans="1:19" ht="12" customHeight="1">
      <c r="A238" s="362"/>
      <c r="B238" s="1131" t="s">
        <v>459</v>
      </c>
      <c r="C238" s="34">
        <v>188267.40544719799</v>
      </c>
      <c r="D238" s="34">
        <v>155374.81151109602</v>
      </c>
      <c r="E238" s="34">
        <v>172277.711559641</v>
      </c>
      <c r="F238" s="34">
        <v>206626.08893248101</v>
      </c>
      <c r="G238" s="60">
        <v>197682.12243230699</v>
      </c>
      <c r="H238" s="34">
        <v>196938.74865454601</v>
      </c>
      <c r="I238" s="34">
        <v>191925.55712978001</v>
      </c>
      <c r="J238" s="34">
        <v>198143.65718020001</v>
      </c>
      <c r="K238" s="34">
        <v>193256.94297486599</v>
      </c>
      <c r="L238" s="34">
        <v>192807.039857089</v>
      </c>
      <c r="M238" s="34">
        <v>200381.228797391</v>
      </c>
      <c r="N238" s="34">
        <v>197543.59779206</v>
      </c>
      <c r="O238" s="34">
        <v>205702.48122140599</v>
      </c>
      <c r="P238" s="34">
        <v>212938.51842111099</v>
      </c>
      <c r="Q238" s="34">
        <v>219221.41818525601</v>
      </c>
      <c r="R238" s="34">
        <v>225230.71418082999</v>
      </c>
      <c r="S238" s="370">
        <v>218741.763574068</v>
      </c>
    </row>
    <row r="239" spans="1:19" ht="12" customHeight="1">
      <c r="A239" s="362" t="s">
        <v>9</v>
      </c>
      <c r="B239" s="1132" t="s">
        <v>462</v>
      </c>
      <c r="C239" s="34">
        <v>1744.7591485380001</v>
      </c>
      <c r="D239" s="34">
        <v>5473.0877800400003</v>
      </c>
      <c r="E239" s="34">
        <v>0.57724821000000004</v>
      </c>
      <c r="F239" s="34">
        <v>1369.49811927</v>
      </c>
      <c r="G239" s="60">
        <v>11029.777248210001</v>
      </c>
      <c r="H239" s="34">
        <v>7707.1512982100003</v>
      </c>
      <c r="I239" s="34">
        <v>9626.16924621</v>
      </c>
      <c r="J239" s="34">
        <v>16502.402423709998</v>
      </c>
      <c r="K239" s="34">
        <v>15003.889896209999</v>
      </c>
      <c r="L239" s="34">
        <v>13312.314524609999</v>
      </c>
      <c r="M239" s="34">
        <v>14263.64111821</v>
      </c>
      <c r="N239" s="34">
        <v>10710.55693821</v>
      </c>
      <c r="O239" s="34">
        <v>16501.161818209999</v>
      </c>
      <c r="P239" s="34">
        <v>16037.62660181</v>
      </c>
      <c r="Q239" s="34">
        <v>8925.0048582100007</v>
      </c>
      <c r="R239" s="34">
        <v>9582.8449382100007</v>
      </c>
      <c r="S239" s="370">
        <v>13610.699479409999</v>
      </c>
    </row>
    <row r="240" spans="1:19" ht="12" customHeight="1">
      <c r="A240" s="362" t="s">
        <v>10</v>
      </c>
      <c r="B240" s="1132" t="s">
        <v>463</v>
      </c>
      <c r="C240" s="34">
        <v>90647.616942652006</v>
      </c>
      <c r="D240" s="34">
        <v>88784.294861991002</v>
      </c>
      <c r="E240" s="34">
        <v>80086.079752870006</v>
      </c>
      <c r="F240" s="34">
        <v>79126.065101701999</v>
      </c>
      <c r="G240" s="60">
        <v>108912.691400613</v>
      </c>
      <c r="H240" s="34">
        <v>108877.40767319201</v>
      </c>
      <c r="I240" s="34">
        <v>94405.451898276995</v>
      </c>
      <c r="J240" s="34">
        <v>95416.306205014</v>
      </c>
      <c r="K240" s="34">
        <v>100381.700866033</v>
      </c>
      <c r="L240" s="34">
        <v>95607.281873961998</v>
      </c>
      <c r="M240" s="34">
        <v>108437.472292965</v>
      </c>
      <c r="N240" s="34">
        <v>108623.230696297</v>
      </c>
      <c r="O240" s="34">
        <v>103502.10697999899</v>
      </c>
      <c r="P240" s="34">
        <v>98156.829063950994</v>
      </c>
      <c r="Q240" s="34">
        <v>98422.268982056004</v>
      </c>
      <c r="R240" s="34">
        <v>98872.255080171002</v>
      </c>
      <c r="S240" s="370">
        <v>98800.342948610996</v>
      </c>
    </row>
    <row r="241" spans="1:20" ht="12" customHeight="1">
      <c r="A241" s="362" t="s">
        <v>11</v>
      </c>
      <c r="B241" s="1132" t="s">
        <v>464</v>
      </c>
      <c r="C241" s="34">
        <v>36931.648556931999</v>
      </c>
      <c r="D241" s="34">
        <v>31744.855991832999</v>
      </c>
      <c r="E241" s="34">
        <v>29286.634821670999</v>
      </c>
      <c r="F241" s="34">
        <v>22338.926773489999</v>
      </c>
      <c r="G241" s="60">
        <v>16534.936990926999</v>
      </c>
      <c r="H241" s="34">
        <v>16143.339199298</v>
      </c>
      <c r="I241" s="34">
        <v>16732.611026848001</v>
      </c>
      <c r="J241" s="34">
        <v>16510.064505274</v>
      </c>
      <c r="K241" s="34">
        <v>16890.744307465</v>
      </c>
      <c r="L241" s="34">
        <v>16628.395384145999</v>
      </c>
      <c r="M241" s="34">
        <v>17290.894513864001</v>
      </c>
      <c r="N241" s="34">
        <v>16285.477498442</v>
      </c>
      <c r="O241" s="34">
        <v>15208.301975609</v>
      </c>
      <c r="P241" s="34">
        <v>19776.014965745999</v>
      </c>
      <c r="Q241" s="34">
        <v>19893.264314185999</v>
      </c>
      <c r="R241" s="34">
        <v>20891.131166403</v>
      </c>
      <c r="S241" s="370">
        <v>19719.703142965998</v>
      </c>
    </row>
    <row r="242" spans="1:20" ht="12" customHeight="1">
      <c r="A242" s="362" t="s">
        <v>98</v>
      </c>
      <c r="B242" s="1132" t="s">
        <v>465</v>
      </c>
      <c r="C242" s="34">
        <v>136155.57646518599</v>
      </c>
      <c r="D242" s="34">
        <v>106688.77393627301</v>
      </c>
      <c r="E242" s="34">
        <v>84358.982412594007</v>
      </c>
      <c r="F242" s="34">
        <v>131434.655148305</v>
      </c>
      <c r="G242" s="60">
        <v>107233.19019118301</v>
      </c>
      <c r="H242" s="34">
        <v>109765.405880205</v>
      </c>
      <c r="I242" s="34">
        <v>107837.834649087</v>
      </c>
      <c r="J242" s="34">
        <v>114969.72570607001</v>
      </c>
      <c r="K242" s="34">
        <v>118961.164095609</v>
      </c>
      <c r="L242" s="34">
        <v>119766.24398086</v>
      </c>
      <c r="M242" s="34">
        <v>121919.315595137</v>
      </c>
      <c r="N242" s="34">
        <v>125918.653153887</v>
      </c>
      <c r="O242" s="34">
        <v>127899.061127924</v>
      </c>
      <c r="P242" s="34">
        <v>134719.718136854</v>
      </c>
      <c r="Q242" s="34">
        <v>139755.241672857</v>
      </c>
      <c r="R242" s="34">
        <v>134031.39900945601</v>
      </c>
      <c r="S242" s="370">
        <v>127976.417067216</v>
      </c>
    </row>
    <row r="243" spans="1:20" ht="12" customHeight="1">
      <c r="A243" s="362"/>
      <c r="B243" s="1131" t="s">
        <v>96</v>
      </c>
      <c r="C243" s="34">
        <v>19358.645708574</v>
      </c>
      <c r="D243" s="34">
        <v>26587.851159440001</v>
      </c>
      <c r="E243" s="34">
        <v>20369.252195998</v>
      </c>
      <c r="F243" s="34">
        <v>37365.680113322996</v>
      </c>
      <c r="G243" s="60">
        <v>32601.385908093001</v>
      </c>
      <c r="H243" s="34">
        <v>31094.104041334998</v>
      </c>
      <c r="I243" s="34">
        <v>29736.908300627001</v>
      </c>
      <c r="J243" s="34">
        <v>33388.929432097997</v>
      </c>
      <c r="K243" s="34">
        <v>33096.959982767003</v>
      </c>
      <c r="L243" s="34">
        <v>32909.373321250001</v>
      </c>
      <c r="M243" s="34">
        <v>33759.867068658001</v>
      </c>
      <c r="N243" s="34">
        <v>33566.189289608003</v>
      </c>
      <c r="O243" s="34">
        <v>32946.892042774998</v>
      </c>
      <c r="P243" s="34">
        <v>34030.245640419002</v>
      </c>
      <c r="Q243" s="34">
        <v>34298.440641196998</v>
      </c>
      <c r="R243" s="34">
        <v>34666.218718925003</v>
      </c>
      <c r="S243" s="370">
        <v>33853.434099026003</v>
      </c>
    </row>
    <row r="244" spans="1:20" ht="12" customHeight="1">
      <c r="A244" s="362"/>
      <c r="B244" s="1131" t="s">
        <v>460</v>
      </c>
      <c r="C244" s="34">
        <v>116796.930756612</v>
      </c>
      <c r="D244" s="34">
        <v>80100.922776833002</v>
      </c>
      <c r="E244" s="34">
        <v>63989.730216595999</v>
      </c>
      <c r="F244" s="34">
        <v>94068.975034981995</v>
      </c>
      <c r="G244" s="60">
        <v>74631.804283089994</v>
      </c>
      <c r="H244" s="34">
        <v>78671.30183887</v>
      </c>
      <c r="I244" s="34">
        <v>78100.926348459994</v>
      </c>
      <c r="J244" s="34">
        <v>81580.796273971995</v>
      </c>
      <c r="K244" s="34">
        <v>85864.204112841995</v>
      </c>
      <c r="L244" s="34">
        <v>86856.870659609995</v>
      </c>
      <c r="M244" s="34">
        <v>88159.448526478998</v>
      </c>
      <c r="N244" s="34">
        <v>92352.463864278994</v>
      </c>
      <c r="O244" s="34">
        <v>94952.169085148998</v>
      </c>
      <c r="P244" s="34">
        <v>100689.472496435</v>
      </c>
      <c r="Q244" s="34">
        <v>105456.80103166</v>
      </c>
      <c r="R244" s="34">
        <v>99365.180290531003</v>
      </c>
      <c r="S244" s="370">
        <v>94122.982968190001</v>
      </c>
    </row>
    <row r="245" spans="1:20" ht="12" customHeight="1">
      <c r="A245" s="365" t="s">
        <v>97</v>
      </c>
      <c r="B245" s="1132" t="s">
        <v>466</v>
      </c>
      <c r="C245" s="34">
        <v>11087.049802584999</v>
      </c>
      <c r="D245" s="34">
        <v>13020.692049245001</v>
      </c>
      <c r="E245" s="34">
        <v>6041.094229239</v>
      </c>
      <c r="F245" s="34">
        <v>11770.403014797001</v>
      </c>
      <c r="G245" s="60">
        <v>11261.147603087</v>
      </c>
      <c r="H245" s="34">
        <v>16095.859208825999</v>
      </c>
      <c r="I245" s="34">
        <v>10980.721603342001</v>
      </c>
      <c r="J245" s="34">
        <v>9538.6906143380002</v>
      </c>
      <c r="K245" s="34">
        <v>12733.678992145</v>
      </c>
      <c r="L245" s="34">
        <v>11271.02192128</v>
      </c>
      <c r="M245" s="34">
        <v>12530.392803737001</v>
      </c>
      <c r="N245" s="34">
        <v>19949.004687238001</v>
      </c>
      <c r="O245" s="34">
        <v>16919.689967038001</v>
      </c>
      <c r="P245" s="34">
        <v>17886.253648403999</v>
      </c>
      <c r="Q245" s="34">
        <v>14254.33698598</v>
      </c>
      <c r="R245" s="34">
        <v>18912.383246244</v>
      </c>
      <c r="S245" s="370">
        <v>21585.512608630001</v>
      </c>
    </row>
    <row r="246" spans="1:20" ht="37.5" customHeight="1">
      <c r="A246" s="362" t="s">
        <v>125</v>
      </c>
      <c r="B246" s="1132" t="s">
        <v>467</v>
      </c>
      <c r="C246" s="69">
        <v>81639.16191231001</v>
      </c>
      <c r="D246" s="69">
        <v>63128.468905455004</v>
      </c>
      <c r="E246" s="69">
        <v>58333.996742092997</v>
      </c>
      <c r="F246" s="69">
        <v>81790.613847842003</v>
      </c>
      <c r="G246" s="203">
        <v>88373.531539592004</v>
      </c>
      <c r="H246" s="69">
        <v>74556.153291743001</v>
      </c>
      <c r="I246" s="69">
        <v>99827.553334572003</v>
      </c>
      <c r="J246" s="69">
        <v>121198.016519009</v>
      </c>
      <c r="K246" s="69">
        <v>78730.812739574001</v>
      </c>
      <c r="L246" s="69">
        <v>103047.158736561</v>
      </c>
      <c r="M246" s="69">
        <v>100629.014981031</v>
      </c>
      <c r="N246" s="69">
        <v>85993.211884364995</v>
      </c>
      <c r="O246" s="69">
        <v>91857.133140431994</v>
      </c>
      <c r="P246" s="69">
        <v>114345.29107465901</v>
      </c>
      <c r="Q246" s="69">
        <v>116096.466573425</v>
      </c>
      <c r="R246" s="69">
        <v>170381.58285314601</v>
      </c>
      <c r="S246" s="371">
        <v>154152.740373243</v>
      </c>
    </row>
    <row r="247" spans="1:20">
      <c r="A247" s="362" t="s">
        <v>203</v>
      </c>
      <c r="B247" s="1132" t="s">
        <v>713</v>
      </c>
      <c r="C247" s="34">
        <v>2293.0397973459999</v>
      </c>
      <c r="D247" s="34">
        <v>2404.6043136600001</v>
      </c>
      <c r="E247" s="34">
        <v>2529.867389476</v>
      </c>
      <c r="F247" s="34">
        <v>2060.7004684520002</v>
      </c>
      <c r="G247" s="60">
        <v>1858.3946802999999</v>
      </c>
      <c r="H247" s="34">
        <v>1835.831786149</v>
      </c>
      <c r="I247" s="34">
        <v>2199.738541187</v>
      </c>
      <c r="J247" s="34">
        <v>2068.8749464140001</v>
      </c>
      <c r="K247" s="34">
        <v>2005.397782217</v>
      </c>
      <c r="L247" s="34">
        <v>2103.363326918</v>
      </c>
      <c r="M247" s="34">
        <v>1819.399983755</v>
      </c>
      <c r="N247" s="34">
        <v>1898.172806887</v>
      </c>
      <c r="O247" s="34">
        <v>1991.056827484</v>
      </c>
      <c r="P247" s="34">
        <v>1895.944554943</v>
      </c>
      <c r="Q247" s="34">
        <v>1931.025772666</v>
      </c>
      <c r="R247" s="34">
        <v>2755.1948703610001</v>
      </c>
      <c r="S247" s="370">
        <v>2982.0058307149998</v>
      </c>
    </row>
    <row r="248" spans="1:20" ht="12" customHeight="1">
      <c r="A248" s="1322" t="s">
        <v>724</v>
      </c>
      <c r="B248" s="1323"/>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214722.05049632501</v>
      </c>
      <c r="H249" s="34">
        <v>216461.44345088501</v>
      </c>
      <c r="I249" s="34">
        <v>216718.311466435</v>
      </c>
      <c r="J249" s="34">
        <v>217724.81247695899</v>
      </c>
      <c r="K249" s="34">
        <v>219345.03623647001</v>
      </c>
      <c r="L249" s="34">
        <v>219381.691507546</v>
      </c>
      <c r="M249" s="34">
        <v>219347.33274378601</v>
      </c>
      <c r="N249" s="34">
        <v>219350.04257901199</v>
      </c>
      <c r="O249" s="34">
        <v>219794.78286711199</v>
      </c>
      <c r="P249" s="34">
        <v>220679.23866201201</v>
      </c>
      <c r="Q249" s="34">
        <v>220940.45591401201</v>
      </c>
      <c r="R249" s="34">
        <v>220940.45601421199</v>
      </c>
      <c r="S249" s="370">
        <v>216174.404818362</v>
      </c>
    </row>
    <row r="250" spans="1:20" ht="12" customHeight="1">
      <c r="A250" s="362" t="s">
        <v>9</v>
      </c>
      <c r="B250" s="1132" t="s">
        <v>469</v>
      </c>
      <c r="C250" s="34">
        <v>33849.397286382999</v>
      </c>
      <c r="D250" s="34">
        <v>38234.503141790003</v>
      </c>
      <c r="E250" s="34">
        <v>40966.651817692</v>
      </c>
      <c r="F250" s="34">
        <v>44982.104359846999</v>
      </c>
      <c r="G250" s="60">
        <v>49552.695867476999</v>
      </c>
      <c r="H250" s="34">
        <v>49552.695867474999</v>
      </c>
      <c r="I250" s="34">
        <v>49553.301806463998</v>
      </c>
      <c r="J250" s="34">
        <v>49557.703365772999</v>
      </c>
      <c r="K250" s="34">
        <v>49558.022547205997</v>
      </c>
      <c r="L250" s="34">
        <v>49558.341728639003</v>
      </c>
      <c r="M250" s="34">
        <v>50228.404353172002</v>
      </c>
      <c r="N250" s="34">
        <v>50229.922503820002</v>
      </c>
      <c r="O250" s="34">
        <v>53566.270454448</v>
      </c>
      <c r="P250" s="34">
        <v>53652.969556117998</v>
      </c>
      <c r="Q250" s="34">
        <v>53708.539571118003</v>
      </c>
      <c r="R250" s="34">
        <v>53736.244739335001</v>
      </c>
      <c r="S250" s="370">
        <v>53833.607018481998</v>
      </c>
    </row>
    <row r="251" spans="1:20" ht="12" customHeight="1">
      <c r="A251" s="362" t="s">
        <v>10</v>
      </c>
      <c r="B251" s="1132" t="s">
        <v>470</v>
      </c>
      <c r="C251" s="34">
        <v>233574.97126494499</v>
      </c>
      <c r="D251" s="34">
        <v>273869.032092207</v>
      </c>
      <c r="E251" s="34">
        <v>293811.57946654002</v>
      </c>
      <c r="F251" s="34">
        <v>304688.99133019702</v>
      </c>
      <c r="G251" s="60">
        <v>340288.87262656202</v>
      </c>
      <c r="H251" s="34">
        <v>340312.15323490201</v>
      </c>
      <c r="I251" s="34">
        <v>340337.39585009502</v>
      </c>
      <c r="J251" s="34">
        <v>334201.53575955197</v>
      </c>
      <c r="K251" s="34">
        <v>421887.280977963</v>
      </c>
      <c r="L251" s="34">
        <v>422237.896983627</v>
      </c>
      <c r="M251" s="34">
        <v>386586.29037040699</v>
      </c>
      <c r="N251" s="34">
        <v>381931.22111510899</v>
      </c>
      <c r="O251" s="34">
        <v>377048.99442409398</v>
      </c>
      <c r="P251" s="34">
        <v>374649.58178433601</v>
      </c>
      <c r="Q251" s="34">
        <v>374478.37024414202</v>
      </c>
      <c r="R251" s="34">
        <v>374428.91461732198</v>
      </c>
      <c r="S251" s="370">
        <v>375624.84546110098</v>
      </c>
    </row>
    <row r="252" spans="1:20" ht="24">
      <c r="A252" s="362" t="s">
        <v>11</v>
      </c>
      <c r="B252" s="1132" t="s">
        <v>471</v>
      </c>
      <c r="C252" s="69">
        <v>54171.129840070003</v>
      </c>
      <c r="D252" s="69">
        <v>46927.411001901994</v>
      </c>
      <c r="E252" s="69">
        <v>53222.103258909003</v>
      </c>
      <c r="F252" s="69">
        <v>74205.584164796004</v>
      </c>
      <c r="G252" s="203">
        <v>67953.615337026</v>
      </c>
      <c r="H252" s="69">
        <v>76226.346451431004</v>
      </c>
      <c r="I252" s="69">
        <v>82126.837161607997</v>
      </c>
      <c r="J252" s="69">
        <v>87722.693582799999</v>
      </c>
      <c r="K252" s="69">
        <v>8075.3318613780002</v>
      </c>
      <c r="L252" s="69">
        <v>15537.350445667</v>
      </c>
      <c r="M252" s="69">
        <v>23845.366281834999</v>
      </c>
      <c r="N252" s="69">
        <v>29835.238446321</v>
      </c>
      <c r="O252" s="69">
        <v>38765.152885477</v>
      </c>
      <c r="P252" s="69">
        <v>47602.639210210997</v>
      </c>
      <c r="Q252" s="69">
        <v>58565.286838344997</v>
      </c>
      <c r="R252" s="69">
        <v>66473.845761113</v>
      </c>
      <c r="S252" s="371">
        <v>75955.532456358007</v>
      </c>
      <c r="T252" s="918"/>
    </row>
    <row r="253" spans="1:20" ht="12" customHeight="1">
      <c r="A253" s="362" t="s">
        <v>98</v>
      </c>
      <c r="B253" s="1132" t="s">
        <v>472</v>
      </c>
      <c r="C253" s="34">
        <v>80427.378880211007</v>
      </c>
      <c r="D253" s="34">
        <v>137428.870062931</v>
      </c>
      <c r="E253" s="34">
        <v>151133.320779353</v>
      </c>
      <c r="F253" s="34">
        <v>176438.85979895401</v>
      </c>
      <c r="G253" s="60">
        <v>166229.97011691899</v>
      </c>
      <c r="H253" s="34">
        <v>161316.371330822</v>
      </c>
      <c r="I253" s="34">
        <v>169969.73767473199</v>
      </c>
      <c r="J253" s="34">
        <v>171988.60444144401</v>
      </c>
      <c r="K253" s="34">
        <v>174213.26471359699</v>
      </c>
      <c r="L253" s="34">
        <v>175247.97395519799</v>
      </c>
      <c r="M253" s="34">
        <v>182168.652054829</v>
      </c>
      <c r="N253" s="34">
        <v>180066.15118596301</v>
      </c>
      <c r="O253" s="34">
        <v>182333.16446598599</v>
      </c>
      <c r="P253" s="34">
        <v>181237.757312842</v>
      </c>
      <c r="Q253" s="34">
        <v>183779.103657556</v>
      </c>
      <c r="R253" s="34">
        <v>185971.71229245301</v>
      </c>
      <c r="S253" s="370">
        <v>188942.39762530799</v>
      </c>
    </row>
    <row r="254" spans="1:20" ht="12" customHeight="1" thickBot="1">
      <c r="A254" s="366" t="s">
        <v>97</v>
      </c>
      <c r="B254" s="367" t="s">
        <v>473</v>
      </c>
      <c r="C254" s="372">
        <v>43275.892176536996</v>
      </c>
      <c r="D254" s="372">
        <v>42327.417701890001</v>
      </c>
      <c r="E254" s="372">
        <v>36760.221706853001</v>
      </c>
      <c r="F254" s="372">
        <v>46484.190204281003</v>
      </c>
      <c r="G254" s="1096">
        <v>44329.742500749999</v>
      </c>
      <c r="H254" s="372">
        <v>45055.890979406999</v>
      </c>
      <c r="I254" s="372">
        <v>43353.157002091997</v>
      </c>
      <c r="J254" s="372">
        <v>42050.651829260001</v>
      </c>
      <c r="K254" s="372">
        <v>42592.213476454002</v>
      </c>
      <c r="L254" s="372">
        <v>40635.510324590003</v>
      </c>
      <c r="M254" s="372">
        <v>38435.640939828001</v>
      </c>
      <c r="N254" s="372">
        <v>38996.110038411003</v>
      </c>
      <c r="O254" s="372">
        <v>38992.554023333003</v>
      </c>
      <c r="P254" s="372">
        <v>39172.649562036997</v>
      </c>
      <c r="Q254" s="372">
        <v>38773.987473743997</v>
      </c>
      <c r="R254" s="372">
        <v>38229.376042828</v>
      </c>
      <c r="S254" s="373">
        <v>37857.712334158998</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72" t="s">
        <v>243</v>
      </c>
      <c r="B257" s="1367"/>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72" t="s">
        <v>241</v>
      </c>
      <c r="B258" s="1367"/>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72" t="s">
        <v>242</v>
      </c>
      <c r="B259" s="1367"/>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73" t="s">
        <v>239</v>
      </c>
      <c r="B260" s="1374"/>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75" t="s">
        <v>717</v>
      </c>
      <c r="B261" s="1376"/>
      <c r="C261" s="1376"/>
      <c r="D261" s="1376"/>
      <c r="E261" s="1376"/>
      <c r="F261" s="1376"/>
      <c r="G261" s="1376"/>
      <c r="H261" s="1376"/>
      <c r="I261" s="1376"/>
      <c r="J261" s="1376"/>
      <c r="K261" s="1376"/>
      <c r="L261" s="1376"/>
      <c r="M261" s="1376"/>
      <c r="N261" s="1376"/>
      <c r="O261" s="1376"/>
      <c r="P261" s="1376"/>
      <c r="Q261" s="1376"/>
      <c r="R261" s="1376"/>
      <c r="S261" s="1377"/>
    </row>
    <row r="262" spans="1:23" ht="22.35" customHeight="1">
      <c r="A262" s="1332" t="s">
        <v>419</v>
      </c>
      <c r="B262" s="1333"/>
      <c r="C262" s="1371" t="s">
        <v>277</v>
      </c>
      <c r="D262" s="1371" t="s">
        <v>842</v>
      </c>
      <c r="E262" s="1365">
        <v>2021</v>
      </c>
      <c r="F262" s="1365">
        <v>2022</v>
      </c>
      <c r="G262" s="1365">
        <v>2023</v>
      </c>
      <c r="H262" s="1365"/>
      <c r="I262" s="1365"/>
      <c r="J262" s="1365"/>
      <c r="K262" s="1365"/>
      <c r="L262" s="1365"/>
      <c r="M262" s="1365"/>
      <c r="N262" s="1365"/>
      <c r="O262" s="1365">
        <v>2024</v>
      </c>
      <c r="P262" s="1365"/>
      <c r="Q262" s="1365"/>
      <c r="R262" s="1365"/>
      <c r="S262" s="1366"/>
    </row>
    <row r="263" spans="1:23" ht="22.35" customHeight="1">
      <c r="A263" s="1332"/>
      <c r="B263" s="1333"/>
      <c r="C263" s="1371"/>
      <c r="D263" s="1378"/>
      <c r="E263" s="1368"/>
      <c r="F263" s="1365"/>
      <c r="G263" s="1095" t="s">
        <v>7</v>
      </c>
      <c r="H263" s="786" t="s">
        <v>13</v>
      </c>
      <c r="I263" s="786" t="s">
        <v>14</v>
      </c>
      <c r="J263" s="786" t="s">
        <v>15</v>
      </c>
      <c r="K263" s="786" t="s">
        <v>0</v>
      </c>
      <c r="L263" s="786" t="s">
        <v>1</v>
      </c>
      <c r="M263" s="896" t="s">
        <v>2</v>
      </c>
      <c r="N263" s="896" t="s">
        <v>3</v>
      </c>
      <c r="O263" s="896" t="s">
        <v>4</v>
      </c>
      <c r="P263" s="896" t="s">
        <v>5</v>
      </c>
      <c r="Q263" s="896" t="s">
        <v>6</v>
      </c>
      <c r="R263" s="896" t="s">
        <v>267</v>
      </c>
      <c r="S263" s="945" t="s">
        <v>7</v>
      </c>
    </row>
    <row r="264" spans="1:23" ht="12" customHeight="1">
      <c r="A264" s="1322" t="s">
        <v>307</v>
      </c>
      <c r="B264" s="1323"/>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180207.75285202201</v>
      </c>
      <c r="H265" s="34">
        <v>181863.849456172</v>
      </c>
      <c r="I265" s="34">
        <v>177944.34952191601</v>
      </c>
      <c r="J265" s="34">
        <v>191162.99566229701</v>
      </c>
      <c r="K265" s="34">
        <v>181980.04408944401</v>
      </c>
      <c r="L265" s="34">
        <v>183355.59192477699</v>
      </c>
      <c r="M265" s="34">
        <v>196335.456603264</v>
      </c>
      <c r="N265" s="34">
        <v>190152.37901857999</v>
      </c>
      <c r="O265" s="34">
        <v>186496.22687568201</v>
      </c>
      <c r="P265" s="34">
        <v>200118.871345678</v>
      </c>
      <c r="Q265" s="34">
        <v>192385.07707383001</v>
      </c>
      <c r="R265" s="34">
        <v>182237.693131423</v>
      </c>
      <c r="S265" s="370">
        <v>183819.96101286801</v>
      </c>
      <c r="T265" s="53"/>
      <c r="U265" s="53"/>
      <c r="V265" s="53"/>
      <c r="W265" s="53"/>
    </row>
    <row r="266" spans="1:23" ht="12" customHeight="1">
      <c r="A266" s="362"/>
      <c r="B266" s="1130" t="s">
        <v>315</v>
      </c>
      <c r="C266" s="34">
        <v>244994.47314836</v>
      </c>
      <c r="D266" s="34">
        <v>177921.58013293101</v>
      </c>
      <c r="E266" s="34">
        <v>167855.31424442999</v>
      </c>
      <c r="F266" s="34">
        <v>182950.87029016201</v>
      </c>
      <c r="G266" s="60">
        <v>172776.69285202201</v>
      </c>
      <c r="H266" s="34">
        <v>173495.77945617199</v>
      </c>
      <c r="I266" s="34">
        <v>169451.38952191599</v>
      </c>
      <c r="J266" s="34">
        <v>174334.718662297</v>
      </c>
      <c r="K266" s="34">
        <v>168398.24408944399</v>
      </c>
      <c r="L266" s="34">
        <v>168474.95192477701</v>
      </c>
      <c r="M266" s="34">
        <v>182407.516603264</v>
      </c>
      <c r="N266" s="34">
        <v>177433.79901858</v>
      </c>
      <c r="O266" s="34">
        <v>173112.47687568201</v>
      </c>
      <c r="P266" s="34">
        <v>181254.871345678</v>
      </c>
      <c r="Q266" s="34">
        <v>175929.95707383001</v>
      </c>
      <c r="R266" s="34">
        <v>165470.41578889301</v>
      </c>
      <c r="S266" s="370">
        <v>161097.93026336801</v>
      </c>
    </row>
    <row r="267" spans="1:23" ht="12" customHeight="1">
      <c r="A267" s="362"/>
      <c r="B267" s="1131" t="s">
        <v>316</v>
      </c>
      <c r="C267" s="34">
        <v>119278.24190643</v>
      </c>
      <c r="D267" s="34">
        <v>85823.787451152995</v>
      </c>
      <c r="E267" s="34">
        <v>91249.684625984999</v>
      </c>
      <c r="F267" s="34">
        <v>100236.680566084</v>
      </c>
      <c r="G267" s="60">
        <v>96837.872793183007</v>
      </c>
      <c r="H267" s="34">
        <v>97197.550666998999</v>
      </c>
      <c r="I267" s="34">
        <v>89767.003223856998</v>
      </c>
      <c r="J267" s="34">
        <v>92992.521902869994</v>
      </c>
      <c r="K267" s="34">
        <v>86955.530888848996</v>
      </c>
      <c r="L267" s="34">
        <v>87293.578305976</v>
      </c>
      <c r="M267" s="34">
        <v>91188.037581994999</v>
      </c>
      <c r="N267" s="34">
        <v>85691.649913604997</v>
      </c>
      <c r="O267" s="34">
        <v>85179.907027809997</v>
      </c>
      <c r="P267" s="34">
        <v>89512.426267453004</v>
      </c>
      <c r="Q267" s="34">
        <v>85416.644077391</v>
      </c>
      <c r="R267" s="34">
        <v>84630.089804097006</v>
      </c>
      <c r="S267" s="370">
        <v>86302.448441122004</v>
      </c>
    </row>
    <row r="268" spans="1:23" ht="12" customHeight="1">
      <c r="A268" s="362"/>
      <c r="B268" s="1131" t="s">
        <v>445</v>
      </c>
      <c r="C268" s="34">
        <v>125716.23124193</v>
      </c>
      <c r="D268" s="34">
        <v>92097.792681777995</v>
      </c>
      <c r="E268" s="34">
        <v>76605.629618445004</v>
      </c>
      <c r="F268" s="34">
        <v>82714.189724077994</v>
      </c>
      <c r="G268" s="60">
        <v>75938.820058839003</v>
      </c>
      <c r="H268" s="34">
        <v>76298.228789172994</v>
      </c>
      <c r="I268" s="34">
        <v>79684.386298059006</v>
      </c>
      <c r="J268" s="34">
        <v>81342.196759426995</v>
      </c>
      <c r="K268" s="34">
        <v>81442.713200594997</v>
      </c>
      <c r="L268" s="34">
        <v>81181.373618800993</v>
      </c>
      <c r="M268" s="34">
        <v>91219.479021268999</v>
      </c>
      <c r="N268" s="34">
        <v>91742.149104975004</v>
      </c>
      <c r="O268" s="34">
        <v>87932.569847872001</v>
      </c>
      <c r="P268" s="34">
        <v>91742.445078225006</v>
      </c>
      <c r="Q268" s="34">
        <v>90513.312996438995</v>
      </c>
      <c r="R268" s="34">
        <v>80840.325984796</v>
      </c>
      <c r="S268" s="370">
        <v>74795.481822246002</v>
      </c>
    </row>
    <row r="269" spans="1:23" ht="12" customHeight="1">
      <c r="A269" s="362"/>
      <c r="B269" s="1130" t="s">
        <v>317</v>
      </c>
      <c r="C269" s="34">
        <v>13598.409006181</v>
      </c>
      <c r="D269" s="34">
        <v>4138.735582028</v>
      </c>
      <c r="E269" s="34">
        <v>3274.4963343670001</v>
      </c>
      <c r="F269" s="34">
        <v>7157.4805307070001</v>
      </c>
      <c r="G269" s="60">
        <v>7431.06</v>
      </c>
      <c r="H269" s="34">
        <v>8368.07</v>
      </c>
      <c r="I269" s="34">
        <v>8492.9599999999991</v>
      </c>
      <c r="J269" s="34">
        <v>16828.276999999998</v>
      </c>
      <c r="K269" s="34">
        <v>13581.8</v>
      </c>
      <c r="L269" s="34">
        <v>14880.64</v>
      </c>
      <c r="M269" s="34">
        <v>13927.94</v>
      </c>
      <c r="N269" s="34">
        <v>12718.58</v>
      </c>
      <c r="O269" s="34">
        <v>13383.75</v>
      </c>
      <c r="P269" s="34">
        <v>18864</v>
      </c>
      <c r="Q269" s="34">
        <v>16455.12</v>
      </c>
      <c r="R269" s="34">
        <v>16767.27734253</v>
      </c>
      <c r="S269" s="370">
        <v>22722.030749500002</v>
      </c>
    </row>
    <row r="270" spans="1:23" ht="12" customHeight="1">
      <c r="A270" s="362"/>
      <c r="B270" s="1131" t="s">
        <v>316</v>
      </c>
      <c r="C270" s="34">
        <v>0.53806203399999997</v>
      </c>
      <c r="D270" s="34">
        <v>0</v>
      </c>
      <c r="E270" s="34">
        <v>0</v>
      </c>
      <c r="F270" s="34">
        <v>4840</v>
      </c>
      <c r="G270" s="60">
        <v>2300</v>
      </c>
      <c r="H270" s="34">
        <v>2300</v>
      </c>
      <c r="I270" s="34">
        <v>800</v>
      </c>
      <c r="J270" s="34">
        <v>800</v>
      </c>
      <c r="K270" s="34">
        <v>800</v>
      </c>
      <c r="L270" s="34">
        <v>800</v>
      </c>
      <c r="M270" s="34">
        <v>800</v>
      </c>
      <c r="N270" s="34">
        <v>800</v>
      </c>
      <c r="O270" s="34">
        <v>660</v>
      </c>
      <c r="P270" s="34">
        <v>0</v>
      </c>
      <c r="Q270" s="34">
        <v>0</v>
      </c>
      <c r="R270" s="34">
        <v>0</v>
      </c>
      <c r="S270" s="370">
        <v>5.7790650000000001</v>
      </c>
    </row>
    <row r="271" spans="1:23" ht="12" customHeight="1">
      <c r="A271" s="362"/>
      <c r="B271" s="1131" t="s">
        <v>445</v>
      </c>
      <c r="C271" s="34">
        <v>13597.870944147</v>
      </c>
      <c r="D271" s="34">
        <v>4138.735582028</v>
      </c>
      <c r="E271" s="34">
        <v>3274.4963343670001</v>
      </c>
      <c r="F271" s="34">
        <v>2317.4805307070001</v>
      </c>
      <c r="G271" s="60">
        <v>5131.0600000000004</v>
      </c>
      <c r="H271" s="34">
        <v>6068.07</v>
      </c>
      <c r="I271" s="34">
        <v>7692.96</v>
      </c>
      <c r="J271" s="34">
        <v>16028.277</v>
      </c>
      <c r="K271" s="34">
        <v>12781.8</v>
      </c>
      <c r="L271" s="34">
        <v>14080.64</v>
      </c>
      <c r="M271" s="34">
        <v>13127.94</v>
      </c>
      <c r="N271" s="34">
        <v>11918.58</v>
      </c>
      <c r="O271" s="34">
        <v>12723.75</v>
      </c>
      <c r="P271" s="34">
        <v>18864</v>
      </c>
      <c r="Q271" s="34">
        <v>16455.12</v>
      </c>
      <c r="R271" s="34">
        <v>16767.27734253</v>
      </c>
      <c r="S271" s="370">
        <v>22716.251684499999</v>
      </c>
    </row>
    <row r="272" spans="1:23" ht="12" customHeight="1">
      <c r="A272" s="362" t="s">
        <v>9</v>
      </c>
      <c r="B272" s="1131" t="s">
        <v>446</v>
      </c>
      <c r="C272" s="34">
        <v>22944.327431919999</v>
      </c>
      <c r="D272" s="34">
        <v>36431.604659825003</v>
      </c>
      <c r="E272" s="34">
        <v>24514.201880282999</v>
      </c>
      <c r="F272" s="34">
        <v>24733.740741521</v>
      </c>
      <c r="G272" s="60">
        <v>35191.984221648003</v>
      </c>
      <c r="H272" s="34">
        <v>42030.685295003001</v>
      </c>
      <c r="I272" s="34">
        <v>31858.536975327999</v>
      </c>
      <c r="J272" s="34">
        <v>28441.717300658001</v>
      </c>
      <c r="K272" s="34">
        <v>28344.131620542001</v>
      </c>
      <c r="L272" s="34">
        <v>30666.742983744</v>
      </c>
      <c r="M272" s="34">
        <v>30761.123278982999</v>
      </c>
      <c r="N272" s="34">
        <v>29839.703320558001</v>
      </c>
      <c r="O272" s="34">
        <v>32260.846726510001</v>
      </c>
      <c r="P272" s="34">
        <v>34136.310504558001</v>
      </c>
      <c r="Q272" s="34">
        <v>23097.194003797002</v>
      </c>
      <c r="R272" s="34">
        <v>32927.30968893</v>
      </c>
      <c r="S272" s="370">
        <v>38451.563436160999</v>
      </c>
    </row>
    <row r="273" spans="1:19" ht="12" customHeight="1">
      <c r="A273" s="362"/>
      <c r="B273" s="1130" t="s">
        <v>333</v>
      </c>
      <c r="C273" s="34">
        <v>7297.5403195119998</v>
      </c>
      <c r="D273" s="34">
        <v>3408.9131042849999</v>
      </c>
      <c r="E273" s="34">
        <v>3688.3144681519998</v>
      </c>
      <c r="F273" s="34">
        <v>2697.0811957169999</v>
      </c>
      <c r="G273" s="60">
        <v>7240.7210302659996</v>
      </c>
      <c r="H273" s="34">
        <v>9085.1211421049993</v>
      </c>
      <c r="I273" s="34">
        <v>3597.5272291000001</v>
      </c>
      <c r="J273" s="34">
        <v>6417.6066843589997</v>
      </c>
      <c r="K273" s="34">
        <v>7162.9522658240003</v>
      </c>
      <c r="L273" s="34">
        <v>5914.9837823400003</v>
      </c>
      <c r="M273" s="34">
        <v>6842.041528451</v>
      </c>
      <c r="N273" s="34">
        <v>4025.651230558</v>
      </c>
      <c r="O273" s="34">
        <v>4218.761673768</v>
      </c>
      <c r="P273" s="34">
        <v>4577.9504915790003</v>
      </c>
      <c r="Q273" s="34">
        <v>3699.1463826029999</v>
      </c>
      <c r="R273" s="34">
        <v>3977.2544522849998</v>
      </c>
      <c r="S273" s="370">
        <v>4232.7622302729997</v>
      </c>
    </row>
    <row r="274" spans="1:19" ht="12" customHeight="1">
      <c r="A274" s="362"/>
      <c r="B274" s="1130" t="s">
        <v>447</v>
      </c>
      <c r="C274" s="34">
        <v>15645.980001022999</v>
      </c>
      <c r="D274" s="34">
        <v>32700.6</v>
      </c>
      <c r="E274" s="34">
        <v>20153.035</v>
      </c>
      <c r="F274" s="34">
        <v>21811.8</v>
      </c>
      <c r="G274" s="60">
        <v>26754.37</v>
      </c>
      <c r="H274" s="34">
        <v>30710.564999999999</v>
      </c>
      <c r="I274" s="34">
        <v>27995.599999999999</v>
      </c>
      <c r="J274" s="34">
        <v>22007.526999999998</v>
      </c>
      <c r="K274" s="34">
        <v>20811.400000000001</v>
      </c>
      <c r="L274" s="34">
        <v>23432.445</v>
      </c>
      <c r="M274" s="34">
        <v>23135.625</v>
      </c>
      <c r="N274" s="34">
        <v>25763.200000000001</v>
      </c>
      <c r="O274" s="34">
        <v>27819.375</v>
      </c>
      <c r="P274" s="34">
        <v>28250.375</v>
      </c>
      <c r="Q274" s="34">
        <v>18473.080000000002</v>
      </c>
      <c r="R274" s="34">
        <v>26587.935000000001</v>
      </c>
      <c r="S274" s="370">
        <v>33108.22</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1196.8931913819999</v>
      </c>
      <c r="H276" s="34">
        <v>2234.9991528979999</v>
      </c>
      <c r="I276" s="34">
        <v>265.40974622800002</v>
      </c>
      <c r="J276" s="34">
        <v>16.583616298999999</v>
      </c>
      <c r="K276" s="34">
        <v>369.77935471799998</v>
      </c>
      <c r="L276" s="34">
        <v>1319.314201404</v>
      </c>
      <c r="M276" s="34">
        <v>783.456750532</v>
      </c>
      <c r="N276" s="34">
        <v>50.852089999999997</v>
      </c>
      <c r="O276" s="34">
        <v>222.71005274199999</v>
      </c>
      <c r="P276" s="34">
        <v>1307.985012979</v>
      </c>
      <c r="Q276" s="34">
        <v>924.967621194</v>
      </c>
      <c r="R276" s="34">
        <v>2362.1202366450002</v>
      </c>
      <c r="S276" s="370">
        <v>1110.5812058880001</v>
      </c>
    </row>
    <row r="277" spans="1:19" ht="12" customHeight="1">
      <c r="A277" s="362" t="s">
        <v>10</v>
      </c>
      <c r="B277" s="1131" t="s">
        <v>448</v>
      </c>
      <c r="C277" s="34">
        <v>53781.215002445002</v>
      </c>
      <c r="D277" s="34">
        <v>76378.760167604007</v>
      </c>
      <c r="E277" s="34">
        <v>117441.109321258</v>
      </c>
      <c r="F277" s="34">
        <v>113832.424364005</v>
      </c>
      <c r="G277" s="60">
        <v>112051.374324428</v>
      </c>
      <c r="H277" s="34">
        <v>106670.016207311</v>
      </c>
      <c r="I277" s="34">
        <v>98332.611368044003</v>
      </c>
      <c r="J277" s="34">
        <v>95496.454724904004</v>
      </c>
      <c r="K277" s="34">
        <v>101975.99913763499</v>
      </c>
      <c r="L277" s="34">
        <v>102808.62415324801</v>
      </c>
      <c r="M277" s="34">
        <v>109214.835140487</v>
      </c>
      <c r="N277" s="34">
        <v>109545.30690473699</v>
      </c>
      <c r="O277" s="34">
        <v>110225.44683248601</v>
      </c>
      <c r="P277" s="34">
        <v>105096.548266718</v>
      </c>
      <c r="Q277" s="34">
        <v>103446.900374797</v>
      </c>
      <c r="R277" s="34">
        <v>93773.366713312003</v>
      </c>
      <c r="S277" s="370">
        <v>87090.899105910998</v>
      </c>
    </row>
    <row r="278" spans="1:19" ht="12" customHeight="1">
      <c r="A278" s="362"/>
      <c r="B278" s="1131" t="s">
        <v>318</v>
      </c>
      <c r="C278" s="34">
        <v>18513.973753536</v>
      </c>
      <c r="D278" s="34">
        <v>33060.902359635002</v>
      </c>
      <c r="E278" s="34">
        <v>49909.694009771003</v>
      </c>
      <c r="F278" s="34">
        <v>25328.788869501001</v>
      </c>
      <c r="G278" s="60">
        <v>20141.548686390001</v>
      </c>
      <c r="H278" s="34">
        <v>22966.063222370001</v>
      </c>
      <c r="I278" s="34">
        <v>23213.777367636001</v>
      </c>
      <c r="J278" s="34">
        <v>24132.081517221999</v>
      </c>
      <c r="K278" s="34">
        <v>21746.67927199</v>
      </c>
      <c r="L278" s="34">
        <v>22085.752134476999</v>
      </c>
      <c r="M278" s="34">
        <v>19582.899337552</v>
      </c>
      <c r="N278" s="34">
        <v>22190.580902402002</v>
      </c>
      <c r="O278" s="34">
        <v>21611.838667771</v>
      </c>
      <c r="P278" s="34">
        <v>22120.866735478001</v>
      </c>
      <c r="Q278" s="34">
        <v>23512.963617981</v>
      </c>
      <c r="R278" s="34">
        <v>20534.009069856998</v>
      </c>
      <c r="S278" s="370">
        <v>19214.958674468999</v>
      </c>
    </row>
    <row r="279" spans="1:19" ht="12" customHeight="1">
      <c r="A279" s="362"/>
      <c r="B279" s="1131" t="s">
        <v>201</v>
      </c>
      <c r="C279" s="34">
        <v>17293.061767767002</v>
      </c>
      <c r="D279" s="34">
        <v>25316.396670397</v>
      </c>
      <c r="E279" s="34">
        <v>46238.210535461003</v>
      </c>
      <c r="F279" s="34">
        <v>64580.524391116</v>
      </c>
      <c r="G279" s="60">
        <v>70015.441687597995</v>
      </c>
      <c r="H279" s="34">
        <v>63700.805284187001</v>
      </c>
      <c r="I279" s="34">
        <v>57968.005326250997</v>
      </c>
      <c r="J279" s="34">
        <v>52177.844903188001</v>
      </c>
      <c r="K279" s="34">
        <v>65768.789380507995</v>
      </c>
      <c r="L279" s="34">
        <v>71266.489276125998</v>
      </c>
      <c r="M279" s="34">
        <v>69923.997786702996</v>
      </c>
      <c r="N279" s="34">
        <v>71680.422721303999</v>
      </c>
      <c r="O279" s="34">
        <v>67723.269034141995</v>
      </c>
      <c r="P279" s="34">
        <v>48720.627308798998</v>
      </c>
      <c r="Q279" s="34">
        <v>53789.553096893003</v>
      </c>
      <c r="R279" s="34">
        <v>57210.377072775998</v>
      </c>
      <c r="S279" s="370">
        <v>49786.073241883001</v>
      </c>
    </row>
    <row r="280" spans="1:19" ht="12" customHeight="1">
      <c r="A280" s="362"/>
      <c r="B280" s="1131" t="s">
        <v>202</v>
      </c>
      <c r="C280" s="34">
        <v>17934.948605228001</v>
      </c>
      <c r="D280" s="34">
        <v>17410.293253362001</v>
      </c>
      <c r="E280" s="34">
        <v>21282.416846396001</v>
      </c>
      <c r="F280" s="34">
        <v>23915.106921808001</v>
      </c>
      <c r="G280" s="60">
        <v>21146.580562503001</v>
      </c>
      <c r="H280" s="34">
        <v>19962.452184056001</v>
      </c>
      <c r="I280" s="34">
        <v>16900.794550794999</v>
      </c>
      <c r="J280" s="34">
        <v>18725.387016371002</v>
      </c>
      <c r="K280" s="34">
        <v>14460.530485137</v>
      </c>
      <c r="L280" s="34">
        <v>9455.5756868770004</v>
      </c>
      <c r="M280" s="34">
        <v>19707.237444823</v>
      </c>
      <c r="N280" s="34">
        <v>14250.413793034</v>
      </c>
      <c r="O280" s="34">
        <v>19982.321287630999</v>
      </c>
      <c r="P280" s="34">
        <v>32634.759776768999</v>
      </c>
      <c r="Q280" s="34">
        <v>26143.565108109</v>
      </c>
      <c r="R280" s="34">
        <v>16028.202543723</v>
      </c>
      <c r="S280" s="370">
        <v>17196.326931488999</v>
      </c>
    </row>
    <row r="281" spans="1:19" ht="12" customHeight="1">
      <c r="A281" s="362"/>
      <c r="B281" s="1131" t="s">
        <v>319</v>
      </c>
      <c r="C281" s="34">
        <v>39.230875914000002</v>
      </c>
      <c r="D281" s="34">
        <v>591.16788421000001</v>
      </c>
      <c r="E281" s="34">
        <v>10.787929630000001</v>
      </c>
      <c r="F281" s="34">
        <v>8.0041815799999991</v>
      </c>
      <c r="G281" s="60">
        <v>747.80338793700002</v>
      </c>
      <c r="H281" s="34">
        <v>40.695516697999999</v>
      </c>
      <c r="I281" s="34">
        <v>250.034123362</v>
      </c>
      <c r="J281" s="34">
        <v>461.14128812299998</v>
      </c>
      <c r="K281" s="34">
        <v>0</v>
      </c>
      <c r="L281" s="34">
        <v>0.80705576800000001</v>
      </c>
      <c r="M281" s="34">
        <v>0.70057140900000003</v>
      </c>
      <c r="N281" s="34">
        <v>1423.8894879970001</v>
      </c>
      <c r="O281" s="34">
        <v>908.01784294200002</v>
      </c>
      <c r="P281" s="34">
        <v>1620.2944456719999</v>
      </c>
      <c r="Q281" s="34">
        <v>0.81855181399999999</v>
      </c>
      <c r="R281" s="34">
        <v>0.77802695600000005</v>
      </c>
      <c r="S281" s="370">
        <v>893.54025807000005</v>
      </c>
    </row>
    <row r="282" spans="1:19" ht="12" customHeight="1">
      <c r="A282" s="362" t="s">
        <v>11</v>
      </c>
      <c r="B282" s="1131" t="s">
        <v>320</v>
      </c>
      <c r="C282" s="34">
        <v>61323.424275475998</v>
      </c>
      <c r="D282" s="34">
        <v>83943.632502078995</v>
      </c>
      <c r="E282" s="34">
        <v>80554.189695912006</v>
      </c>
      <c r="F282" s="34">
        <v>91660.066984810997</v>
      </c>
      <c r="G282" s="60">
        <v>105722.62745627201</v>
      </c>
      <c r="H282" s="34">
        <v>97377.370469497997</v>
      </c>
      <c r="I282" s="34">
        <v>116955.84217185</v>
      </c>
      <c r="J282" s="34">
        <v>114053.745999242</v>
      </c>
      <c r="K282" s="34">
        <v>126134.20961676999</v>
      </c>
      <c r="L282" s="34">
        <v>131005.729083741</v>
      </c>
      <c r="M282" s="34">
        <v>120846.56357725601</v>
      </c>
      <c r="N282" s="34">
        <v>121608.291039505</v>
      </c>
      <c r="O282" s="34">
        <v>123268.483308977</v>
      </c>
      <c r="P282" s="34">
        <v>144385.043262914</v>
      </c>
      <c r="Q282" s="34">
        <v>148660.70091100101</v>
      </c>
      <c r="R282" s="34">
        <v>149871.13272578199</v>
      </c>
      <c r="S282" s="370">
        <v>148825.1528135</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2919.0212995679999</v>
      </c>
      <c r="H284" s="34">
        <v>2960.2420901780001</v>
      </c>
      <c r="I284" s="34">
        <v>3454.3932162770002</v>
      </c>
      <c r="J284" s="34">
        <v>5172.2918576949996</v>
      </c>
      <c r="K284" s="34">
        <v>6721.0084184899997</v>
      </c>
      <c r="L284" s="34">
        <v>6378.8767663649996</v>
      </c>
      <c r="M284" s="34">
        <v>6517.5015427400003</v>
      </c>
      <c r="N284" s="34">
        <v>6705.9198914799999</v>
      </c>
      <c r="O284" s="34">
        <v>6695.9622520550001</v>
      </c>
      <c r="P284" s="34">
        <v>5605.9591651580004</v>
      </c>
      <c r="Q284" s="34">
        <v>5440.4508289180003</v>
      </c>
      <c r="R284" s="34">
        <v>3608.1129055299998</v>
      </c>
      <c r="S284" s="370">
        <v>3568.587986432</v>
      </c>
    </row>
    <row r="285" spans="1:19" ht="12" customHeight="1">
      <c r="A285" s="362"/>
      <c r="B285" s="1130" t="s">
        <v>442</v>
      </c>
      <c r="C285" s="34">
        <v>45846.358404359002</v>
      </c>
      <c r="D285" s="34">
        <v>77095.225892757997</v>
      </c>
      <c r="E285" s="34">
        <v>75050.971331730005</v>
      </c>
      <c r="F285" s="34">
        <v>83606.09026692</v>
      </c>
      <c r="G285" s="60">
        <v>95530.609895332003</v>
      </c>
      <c r="H285" s="34">
        <v>85579.690229145999</v>
      </c>
      <c r="I285" s="34">
        <v>100600.982804746</v>
      </c>
      <c r="J285" s="34">
        <v>91456.278308024994</v>
      </c>
      <c r="K285" s="34">
        <v>98164.601649599004</v>
      </c>
      <c r="L285" s="34">
        <v>101198.42899139501</v>
      </c>
      <c r="M285" s="34">
        <v>89449.894025201997</v>
      </c>
      <c r="N285" s="34">
        <v>88444.607991854005</v>
      </c>
      <c r="O285" s="34">
        <v>82026.712852779994</v>
      </c>
      <c r="P285" s="34">
        <v>89644.238292515001</v>
      </c>
      <c r="Q285" s="34">
        <v>90100.913099149999</v>
      </c>
      <c r="R285" s="34">
        <v>93270.829808811002</v>
      </c>
      <c r="S285" s="370">
        <v>95228.614098545004</v>
      </c>
    </row>
    <row r="286" spans="1:19" ht="12" customHeight="1">
      <c r="A286" s="362"/>
      <c r="B286" s="1130" t="s">
        <v>443</v>
      </c>
      <c r="C286" s="34">
        <v>5025.917315058</v>
      </c>
      <c r="D286" s="34">
        <v>4350.4956241600003</v>
      </c>
      <c r="E286" s="34">
        <v>3501.5765626809998</v>
      </c>
      <c r="F286" s="34">
        <v>3327.6613968450001</v>
      </c>
      <c r="G286" s="60">
        <v>7272.9962613719999</v>
      </c>
      <c r="H286" s="34">
        <v>8837.4381501740008</v>
      </c>
      <c r="I286" s="34">
        <v>12900.466150827</v>
      </c>
      <c r="J286" s="34">
        <v>17425.175833522</v>
      </c>
      <c r="K286" s="34">
        <v>21248.599548680999</v>
      </c>
      <c r="L286" s="34">
        <v>23428.423325980999</v>
      </c>
      <c r="M286" s="34">
        <v>24879.168009313998</v>
      </c>
      <c r="N286" s="34">
        <v>26457.763156171</v>
      </c>
      <c r="O286" s="34">
        <v>34545.808204141998</v>
      </c>
      <c r="P286" s="34">
        <v>49134.845805240999</v>
      </c>
      <c r="Q286" s="34">
        <v>53119.336982932997</v>
      </c>
      <c r="R286" s="34">
        <v>52992.190011441002</v>
      </c>
      <c r="S286" s="370">
        <v>50027.950728522999</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4949.5501877200004</v>
      </c>
      <c r="H288" s="34">
        <v>4952.3085532639998</v>
      </c>
      <c r="I288" s="34">
        <v>4552.2757939590001</v>
      </c>
      <c r="J288" s="34">
        <v>4076.7058795789999</v>
      </c>
      <c r="K288" s="34">
        <v>4118.5329278380004</v>
      </c>
      <c r="L288" s="34">
        <v>4019.977890311</v>
      </c>
      <c r="M288" s="34">
        <v>4148.5167060049998</v>
      </c>
      <c r="N288" s="34">
        <v>4000.7182527300001</v>
      </c>
      <c r="O288" s="34">
        <v>4041.6332659190002</v>
      </c>
      <c r="P288" s="34">
        <v>4071.5629994000001</v>
      </c>
      <c r="Q288" s="34">
        <v>4059.814609815</v>
      </c>
      <c r="R288" s="34">
        <v>3998.1624346879998</v>
      </c>
      <c r="S288" s="370">
        <v>4117.9732523920002</v>
      </c>
    </row>
    <row r="289" spans="1:19" ht="12" customHeight="1">
      <c r="A289" s="363"/>
      <c r="B289" s="1130" t="s">
        <v>451</v>
      </c>
      <c r="C289" s="34">
        <v>6083.1827579760002</v>
      </c>
      <c r="D289" s="34">
        <v>5731.7743028750001</v>
      </c>
      <c r="E289" s="34">
        <v>6379.1390766570003</v>
      </c>
      <c r="F289" s="34">
        <v>4692.7652728769999</v>
      </c>
      <c r="G289" s="60">
        <v>4797.848323364</v>
      </c>
      <c r="H289" s="34">
        <v>4796.0355188699996</v>
      </c>
      <c r="I289" s="34">
        <v>4401.9880578169996</v>
      </c>
      <c r="J289" s="34">
        <v>3990.047016903</v>
      </c>
      <c r="K289" s="34">
        <v>4030.4602830590002</v>
      </c>
      <c r="L289" s="34">
        <v>3934.138603075</v>
      </c>
      <c r="M289" s="34">
        <v>4059.1365524060002</v>
      </c>
      <c r="N289" s="34">
        <v>3911.2535610270002</v>
      </c>
      <c r="O289" s="34">
        <v>3952.2593939670001</v>
      </c>
      <c r="P289" s="34">
        <v>3980.6022636140001</v>
      </c>
      <c r="Q289" s="34">
        <v>3969.7647375380002</v>
      </c>
      <c r="R289" s="34">
        <v>3914.3337715480002</v>
      </c>
      <c r="S289" s="370">
        <v>4035.1737173920001</v>
      </c>
    </row>
    <row r="290" spans="1:19" ht="12" customHeight="1">
      <c r="A290" s="363"/>
      <c r="B290" s="1130" t="s">
        <v>452</v>
      </c>
      <c r="C290" s="34">
        <v>7.8498257560000004</v>
      </c>
      <c r="D290" s="34">
        <v>11.876267156000001</v>
      </c>
      <c r="E290" s="34">
        <v>9.1658374029999994</v>
      </c>
      <c r="F290" s="34">
        <v>8.7723608070000001</v>
      </c>
      <c r="G290" s="60">
        <v>3.832343174</v>
      </c>
      <c r="H290" s="34">
        <v>3.2492951059999999</v>
      </c>
      <c r="I290" s="34">
        <v>3.3803047070000001</v>
      </c>
      <c r="J290" s="34">
        <v>4.6975265879999997</v>
      </c>
      <c r="K290" s="34">
        <v>6.1068784420000002</v>
      </c>
      <c r="L290" s="34">
        <v>5.8522112870000003</v>
      </c>
      <c r="M290" s="34">
        <v>9.1319713399999998</v>
      </c>
      <c r="N290" s="34">
        <v>6.9913217459999997</v>
      </c>
      <c r="O290" s="34">
        <v>6.8993539349999997</v>
      </c>
      <c r="P290" s="34">
        <v>7.5147856480000002</v>
      </c>
      <c r="Q290" s="34">
        <v>6.0314525760000004</v>
      </c>
      <c r="R290" s="34">
        <v>4.3602615120000001</v>
      </c>
      <c r="S290" s="370">
        <v>4.5594965070000004</v>
      </c>
    </row>
    <row r="291" spans="1:19" ht="12" customHeight="1">
      <c r="A291" s="363"/>
      <c r="B291" s="1130" t="s">
        <v>453</v>
      </c>
      <c r="C291" s="34">
        <v>183.43909878900001</v>
      </c>
      <c r="D291" s="34">
        <v>304.82493406499998</v>
      </c>
      <c r="E291" s="34">
        <v>137.514456588</v>
      </c>
      <c r="F291" s="34">
        <v>143.237294416</v>
      </c>
      <c r="G291" s="60">
        <v>147.869521182</v>
      </c>
      <c r="H291" s="34">
        <v>153.023739288</v>
      </c>
      <c r="I291" s="34">
        <v>146.90743143500001</v>
      </c>
      <c r="J291" s="34">
        <v>81.961336087999996</v>
      </c>
      <c r="K291" s="34">
        <v>81.965766337000005</v>
      </c>
      <c r="L291" s="34">
        <v>79.987075949000001</v>
      </c>
      <c r="M291" s="34">
        <v>80.248182259000004</v>
      </c>
      <c r="N291" s="34">
        <v>82.473369957000003</v>
      </c>
      <c r="O291" s="34">
        <v>82.474518016999994</v>
      </c>
      <c r="P291" s="34">
        <v>83.445950138000001</v>
      </c>
      <c r="Q291" s="34">
        <v>84.018419700999999</v>
      </c>
      <c r="R291" s="34">
        <v>79.468401627999995</v>
      </c>
      <c r="S291" s="370">
        <v>78.240038493</v>
      </c>
    </row>
    <row r="292" spans="1:19" ht="12" customHeight="1">
      <c r="A292" s="362" t="s">
        <v>125</v>
      </c>
      <c r="B292" s="1131" t="s">
        <v>454</v>
      </c>
      <c r="C292" s="34">
        <v>8267.3438073640009</v>
      </c>
      <c r="D292" s="34">
        <v>10996.151412634999</v>
      </c>
      <c r="E292" s="34">
        <v>6756.8235207449998</v>
      </c>
      <c r="F292" s="34">
        <v>10989.938248798</v>
      </c>
      <c r="G292" s="60">
        <v>8802.126836124</v>
      </c>
      <c r="H292" s="34">
        <v>13527.727459584001</v>
      </c>
      <c r="I292" s="34">
        <v>7130.9083484570001</v>
      </c>
      <c r="J292" s="34">
        <v>5851.0369094309999</v>
      </c>
      <c r="K292" s="34">
        <v>9113.2210307860005</v>
      </c>
      <c r="L292" s="34">
        <v>6555.4098690909996</v>
      </c>
      <c r="M292" s="34">
        <v>7249.0926890589999</v>
      </c>
      <c r="N292" s="34">
        <v>11560.545525382</v>
      </c>
      <c r="O292" s="34">
        <v>9508.785983324</v>
      </c>
      <c r="P292" s="34">
        <v>9854.0168904679995</v>
      </c>
      <c r="Q292" s="34">
        <v>8063.0997695730002</v>
      </c>
      <c r="R292" s="34">
        <v>12652.8135232</v>
      </c>
      <c r="S292" s="370">
        <v>13509.628854547</v>
      </c>
    </row>
    <row r="293" spans="1:19" ht="12" customHeight="1">
      <c r="A293" s="362" t="s">
        <v>203</v>
      </c>
      <c r="B293" s="1131" t="s">
        <v>455</v>
      </c>
      <c r="C293" s="34">
        <v>27039.158156460999</v>
      </c>
      <c r="D293" s="34">
        <v>21774.960632697999</v>
      </c>
      <c r="E293" s="34">
        <v>23629.722099580002</v>
      </c>
      <c r="F293" s="34">
        <v>60296.329933697998</v>
      </c>
      <c r="G293" s="60">
        <v>68535.098595657997</v>
      </c>
      <c r="H293" s="34">
        <v>77253.665337693994</v>
      </c>
      <c r="I293" s="34">
        <v>71014.984268952001</v>
      </c>
      <c r="J293" s="34">
        <v>64668.437294627001</v>
      </c>
      <c r="K293" s="34">
        <v>66729.171857658002</v>
      </c>
      <c r="L293" s="34">
        <v>64974.912547863001</v>
      </c>
      <c r="M293" s="34">
        <v>71183.675724318004</v>
      </c>
      <c r="N293" s="34">
        <v>73927.719113097002</v>
      </c>
      <c r="O293" s="34">
        <v>75098.091560682005</v>
      </c>
      <c r="P293" s="34">
        <v>61788.684494280002</v>
      </c>
      <c r="Q293" s="34">
        <v>57644.284081079</v>
      </c>
      <c r="R293" s="34">
        <v>57698.650651053002</v>
      </c>
      <c r="S293" s="370">
        <v>53510.236622142002</v>
      </c>
    </row>
    <row r="294" spans="1:19" ht="12" customHeight="1">
      <c r="A294" s="1322" t="s">
        <v>309</v>
      </c>
      <c r="B294" s="1323"/>
      <c r="C294" s="34"/>
      <c r="D294" s="34"/>
      <c r="G294" s="1108"/>
      <c r="S294" s="369"/>
    </row>
    <row r="295" spans="1:19" ht="12" customHeight="1">
      <c r="A295" s="364" t="s">
        <v>8</v>
      </c>
      <c r="B295" s="1132" t="s">
        <v>456</v>
      </c>
      <c r="C295" s="34">
        <v>176261.40132697599</v>
      </c>
      <c r="D295" s="34">
        <v>185513.453595111</v>
      </c>
      <c r="E295" s="34">
        <v>206526.26426664999</v>
      </c>
      <c r="F295" s="34">
        <v>253014.764558319</v>
      </c>
      <c r="G295" s="60">
        <v>254066.640693044</v>
      </c>
      <c r="H295" s="34">
        <v>252805.63642700401</v>
      </c>
      <c r="I295" s="34">
        <v>245647.58850585099</v>
      </c>
      <c r="J295" s="34">
        <v>234684.19924078899</v>
      </c>
      <c r="K295" s="34">
        <v>243678.98623414501</v>
      </c>
      <c r="L295" s="34">
        <v>249109.259895205</v>
      </c>
      <c r="M295" s="34">
        <v>254907.47098697501</v>
      </c>
      <c r="N295" s="34">
        <v>256304.130201647</v>
      </c>
      <c r="O295" s="34">
        <v>258870.40538032199</v>
      </c>
      <c r="P295" s="34">
        <v>269098.84939691098</v>
      </c>
      <c r="Q295" s="34">
        <v>251996.24705744901</v>
      </c>
      <c r="R295" s="34">
        <v>246646.769860197</v>
      </c>
      <c r="S295" s="370">
        <v>242944.50440908599</v>
      </c>
    </row>
    <row r="296" spans="1:19" ht="12" customHeight="1">
      <c r="A296" s="362"/>
      <c r="B296" s="1131" t="s">
        <v>96</v>
      </c>
      <c r="C296" s="34">
        <v>95202.316104377998</v>
      </c>
      <c r="D296" s="34">
        <v>110557.461574281</v>
      </c>
      <c r="E296" s="34">
        <v>117882.34600739701</v>
      </c>
      <c r="F296" s="34">
        <v>142705.05116569399</v>
      </c>
      <c r="G296" s="60">
        <v>149422.77136510899</v>
      </c>
      <c r="H296" s="34">
        <v>145941.51196407899</v>
      </c>
      <c r="I296" s="34">
        <v>139878.328095392</v>
      </c>
      <c r="J296" s="34">
        <v>133071.79655605901</v>
      </c>
      <c r="K296" s="34">
        <v>137476.00159095001</v>
      </c>
      <c r="L296" s="34">
        <v>141565.17130475101</v>
      </c>
      <c r="M296" s="34">
        <v>145096.07626707799</v>
      </c>
      <c r="N296" s="34">
        <v>147851.62821173499</v>
      </c>
      <c r="O296" s="34">
        <v>146099.84999019999</v>
      </c>
      <c r="P296" s="34">
        <v>152975.149666171</v>
      </c>
      <c r="Q296" s="34">
        <v>143139.443577019</v>
      </c>
      <c r="R296" s="34">
        <v>139008.601643228</v>
      </c>
      <c r="S296" s="370">
        <v>133816.32303483799</v>
      </c>
    </row>
    <row r="297" spans="1:19" ht="12" customHeight="1">
      <c r="A297" s="362"/>
      <c r="B297" s="1131" t="s">
        <v>457</v>
      </c>
      <c r="C297" s="34">
        <v>50879.513475582004</v>
      </c>
      <c r="D297" s="34">
        <v>68725.032148593993</v>
      </c>
      <c r="E297" s="34">
        <v>82027.139573666995</v>
      </c>
      <c r="F297" s="34">
        <v>95640.989961683998</v>
      </c>
      <c r="G297" s="60">
        <v>98549.637025738994</v>
      </c>
      <c r="H297" s="34">
        <v>93425.266508018001</v>
      </c>
      <c r="I297" s="34">
        <v>96610.685458991007</v>
      </c>
      <c r="J297" s="34">
        <v>94505.479165924</v>
      </c>
      <c r="K297" s="34">
        <v>90701.337626858993</v>
      </c>
      <c r="L297" s="34">
        <v>93246.105655145002</v>
      </c>
      <c r="M297" s="34">
        <v>97802.836897963003</v>
      </c>
      <c r="N297" s="34">
        <v>98635.705280725</v>
      </c>
      <c r="O297" s="34">
        <v>95237.899596082003</v>
      </c>
      <c r="P297" s="34">
        <v>101667.669763233</v>
      </c>
      <c r="Q297" s="34">
        <v>95680.626373862993</v>
      </c>
      <c r="R297" s="34">
        <v>92341.370411922006</v>
      </c>
      <c r="S297" s="370">
        <v>91356.846429761004</v>
      </c>
    </row>
    <row r="298" spans="1:19" ht="12" customHeight="1">
      <c r="A298" s="362"/>
      <c r="B298" s="1131" t="s">
        <v>458</v>
      </c>
      <c r="C298" s="34">
        <v>5018.5421724079997</v>
      </c>
      <c r="D298" s="34">
        <v>6134.1939487910004</v>
      </c>
      <c r="E298" s="34">
        <v>8743.0137374299993</v>
      </c>
      <c r="F298" s="34">
        <v>9473.3427991930002</v>
      </c>
      <c r="G298" s="60">
        <v>8103.5490577849996</v>
      </c>
      <c r="H298" s="34">
        <v>8365.9024023139991</v>
      </c>
      <c r="I298" s="34">
        <v>6172.9124229460003</v>
      </c>
      <c r="J298" s="34">
        <v>5798.703297729</v>
      </c>
      <c r="K298" s="34">
        <v>6679.5788279259996</v>
      </c>
      <c r="L298" s="34">
        <v>6630.605939778</v>
      </c>
      <c r="M298" s="34">
        <v>6447.5354409049996</v>
      </c>
      <c r="N298" s="34">
        <v>6669.5914385690003</v>
      </c>
      <c r="O298" s="34">
        <v>6778.0045392279999</v>
      </c>
      <c r="P298" s="34">
        <v>6921.5569978829999</v>
      </c>
      <c r="Q298" s="34">
        <v>6548.0313104569996</v>
      </c>
      <c r="R298" s="34">
        <v>6652.9766721380001</v>
      </c>
      <c r="S298" s="370">
        <v>6420.3732871359998</v>
      </c>
    </row>
    <row r="299" spans="1:19" ht="12" customHeight="1">
      <c r="A299" s="362"/>
      <c r="B299" s="1131" t="s">
        <v>459</v>
      </c>
      <c r="C299" s="34">
        <v>39304.260456388001</v>
      </c>
      <c r="D299" s="34">
        <v>35698.235476895999</v>
      </c>
      <c r="E299" s="34">
        <v>27112.192696300001</v>
      </c>
      <c r="F299" s="34">
        <v>37590.718404817002</v>
      </c>
      <c r="G299" s="60">
        <v>42769.585281585001</v>
      </c>
      <c r="H299" s="34">
        <v>44150.343053746998</v>
      </c>
      <c r="I299" s="34">
        <v>37094.730213454997</v>
      </c>
      <c r="J299" s="34">
        <v>32767.614092405998</v>
      </c>
      <c r="K299" s="34">
        <v>40095.085136164998</v>
      </c>
      <c r="L299" s="34">
        <v>41688.459709827999</v>
      </c>
      <c r="M299" s="34">
        <v>40845.703928210001</v>
      </c>
      <c r="N299" s="34">
        <v>42546.331492441001</v>
      </c>
      <c r="O299" s="34">
        <v>44083.94585489</v>
      </c>
      <c r="P299" s="34">
        <v>44385.922905054998</v>
      </c>
      <c r="Q299" s="34">
        <v>40910.785892699001</v>
      </c>
      <c r="R299" s="34">
        <v>40014.254559168003</v>
      </c>
      <c r="S299" s="370">
        <v>36039.103317941001</v>
      </c>
    </row>
    <row r="300" spans="1:19" ht="12" customHeight="1">
      <c r="A300" s="362"/>
      <c r="B300" s="1131" t="s">
        <v>460</v>
      </c>
      <c r="C300" s="34">
        <v>81059.085222598005</v>
      </c>
      <c r="D300" s="34">
        <v>74955.992020830003</v>
      </c>
      <c r="E300" s="34">
        <v>88643.918259252998</v>
      </c>
      <c r="F300" s="34">
        <v>110309.713392625</v>
      </c>
      <c r="G300" s="60">
        <v>104643.869327935</v>
      </c>
      <c r="H300" s="34">
        <v>106864.124462925</v>
      </c>
      <c r="I300" s="34">
        <v>105769.260410459</v>
      </c>
      <c r="J300" s="34">
        <v>101612.40268473</v>
      </c>
      <c r="K300" s="34">
        <v>106202.984643195</v>
      </c>
      <c r="L300" s="34">
        <v>107544.088590454</v>
      </c>
      <c r="M300" s="34">
        <v>109811.394719897</v>
      </c>
      <c r="N300" s="34">
        <v>108452.50198991199</v>
      </c>
      <c r="O300" s="34">
        <v>112770.555390122</v>
      </c>
      <c r="P300" s="34">
        <v>116123.69973074</v>
      </c>
      <c r="Q300" s="34">
        <v>108856.80348043</v>
      </c>
      <c r="R300" s="34">
        <v>107638.168216969</v>
      </c>
      <c r="S300" s="370">
        <v>109128.181374248</v>
      </c>
    </row>
    <row r="301" spans="1:19" ht="12" customHeight="1">
      <c r="A301" s="362"/>
      <c r="B301" s="1131" t="s">
        <v>457</v>
      </c>
      <c r="C301" s="34">
        <v>56377.814689341998</v>
      </c>
      <c r="D301" s="34">
        <v>57864.290950998999</v>
      </c>
      <c r="E301" s="34">
        <v>73952.046249246006</v>
      </c>
      <c r="F301" s="34">
        <v>81375.981046711997</v>
      </c>
      <c r="G301" s="60">
        <v>79272.703094058001</v>
      </c>
      <c r="H301" s="34">
        <v>80819.602377689997</v>
      </c>
      <c r="I301" s="34">
        <v>85389.244950277003</v>
      </c>
      <c r="J301" s="34">
        <v>82995.318176571003</v>
      </c>
      <c r="K301" s="34">
        <v>84172.135907892007</v>
      </c>
      <c r="L301" s="34">
        <v>86549.881711269001</v>
      </c>
      <c r="M301" s="34">
        <v>90538.626295185997</v>
      </c>
      <c r="N301" s="34">
        <v>89087.972767913001</v>
      </c>
      <c r="O301" s="34">
        <v>91334.468970871007</v>
      </c>
      <c r="P301" s="34">
        <v>92175.417807627004</v>
      </c>
      <c r="Q301" s="34">
        <v>88312.762396556995</v>
      </c>
      <c r="R301" s="34">
        <v>86863.617047539999</v>
      </c>
      <c r="S301" s="370">
        <v>87225.631540101997</v>
      </c>
    </row>
    <row r="302" spans="1:19" ht="12" customHeight="1">
      <c r="A302" s="362"/>
      <c r="B302" s="1131" t="s">
        <v>461</v>
      </c>
      <c r="C302" s="34">
        <v>7307.6406077399997</v>
      </c>
      <c r="D302" s="34">
        <v>9279.007175752</v>
      </c>
      <c r="E302" s="34">
        <v>8876.3631001689992</v>
      </c>
      <c r="F302" s="34">
        <v>7814.812149542</v>
      </c>
      <c r="G302" s="60">
        <v>5297.5687947500001</v>
      </c>
      <c r="H302" s="34">
        <v>5308.4320777909998</v>
      </c>
      <c r="I302" s="34">
        <v>1978.5888817749999</v>
      </c>
      <c r="J302" s="34">
        <v>2090.0146296749999</v>
      </c>
      <c r="K302" s="34">
        <v>3474.0432530990001</v>
      </c>
      <c r="L302" s="34">
        <v>3425.0945975929999</v>
      </c>
      <c r="M302" s="34">
        <v>2498.6157765379999</v>
      </c>
      <c r="N302" s="34">
        <v>2537.6784825250002</v>
      </c>
      <c r="O302" s="34">
        <v>3337.595742724</v>
      </c>
      <c r="P302" s="34">
        <v>3424.0589582379998</v>
      </c>
      <c r="Q302" s="34">
        <v>3267.988909956</v>
      </c>
      <c r="R302" s="34">
        <v>3555.3389089749999</v>
      </c>
      <c r="S302" s="370">
        <v>3644.6997847900002</v>
      </c>
    </row>
    <row r="303" spans="1:19" ht="12" customHeight="1">
      <c r="A303" s="362"/>
      <c r="B303" s="1131" t="s">
        <v>459</v>
      </c>
      <c r="C303" s="34">
        <v>17373.629925516001</v>
      </c>
      <c r="D303" s="34">
        <v>7812.6938940789996</v>
      </c>
      <c r="E303" s="34">
        <v>5815.5089098380004</v>
      </c>
      <c r="F303" s="34">
        <v>21118.920196371</v>
      </c>
      <c r="G303" s="60">
        <v>20073.597439126999</v>
      </c>
      <c r="H303" s="34">
        <v>20736.090007444</v>
      </c>
      <c r="I303" s="34">
        <v>18401.426578407001</v>
      </c>
      <c r="J303" s="34">
        <v>16527.069878483999</v>
      </c>
      <c r="K303" s="34">
        <v>18556.805482203999</v>
      </c>
      <c r="L303" s="34">
        <v>17569.112281591999</v>
      </c>
      <c r="M303" s="34">
        <v>16774.152648173</v>
      </c>
      <c r="N303" s="34">
        <v>16826.850739474001</v>
      </c>
      <c r="O303" s="34">
        <v>18098.490676526999</v>
      </c>
      <c r="P303" s="34">
        <v>20524.222964875</v>
      </c>
      <c r="Q303" s="34">
        <v>17276.052173917</v>
      </c>
      <c r="R303" s="34">
        <v>17219.212260454002</v>
      </c>
      <c r="S303" s="370">
        <v>18257.850049355999</v>
      </c>
    </row>
    <row r="304" spans="1:19" ht="12" customHeight="1">
      <c r="A304" s="362" t="s">
        <v>9</v>
      </c>
      <c r="B304" s="1132" t="s">
        <v>462</v>
      </c>
      <c r="C304" s="34">
        <v>0</v>
      </c>
      <c r="D304" s="34">
        <v>4.0000000000000001E-8</v>
      </c>
      <c r="E304" s="34">
        <v>0</v>
      </c>
      <c r="F304" s="34">
        <v>0</v>
      </c>
      <c r="G304" s="60">
        <v>0</v>
      </c>
      <c r="H304" s="34">
        <v>1031.7151309650001</v>
      </c>
      <c r="I304" s="34">
        <v>0</v>
      </c>
      <c r="J304" s="34">
        <v>0</v>
      </c>
      <c r="K304" s="34">
        <v>659.14203388800001</v>
      </c>
      <c r="L304" s="34">
        <v>430.19595992299998</v>
      </c>
      <c r="M304" s="34">
        <v>558.20209681400002</v>
      </c>
      <c r="N304" s="34">
        <v>0</v>
      </c>
      <c r="O304" s="34">
        <v>0</v>
      </c>
      <c r="P304" s="34">
        <v>0</v>
      </c>
      <c r="Q304" s="34">
        <v>156.635470486</v>
      </c>
      <c r="R304" s="34">
        <v>66.330974384000001</v>
      </c>
      <c r="S304" s="370">
        <v>0</v>
      </c>
    </row>
    <row r="305" spans="1:19" ht="12" customHeight="1">
      <c r="A305" s="362" t="s">
        <v>10</v>
      </c>
      <c r="B305" s="1132" t="s">
        <v>463</v>
      </c>
      <c r="C305" s="34">
        <v>26194.451762815999</v>
      </c>
      <c r="D305" s="34">
        <v>19906.323803001</v>
      </c>
      <c r="E305" s="34">
        <v>21127.875001754001</v>
      </c>
      <c r="F305" s="34">
        <v>23405.799522794001</v>
      </c>
      <c r="G305" s="60">
        <v>28513.59837525</v>
      </c>
      <c r="H305" s="34">
        <v>28153.753446502</v>
      </c>
      <c r="I305" s="34">
        <v>25647.477771881</v>
      </c>
      <c r="J305" s="34">
        <v>29291.964069170001</v>
      </c>
      <c r="K305" s="34">
        <v>27866.826871116002</v>
      </c>
      <c r="L305" s="34">
        <v>28113.896135273</v>
      </c>
      <c r="M305" s="34">
        <v>35093.790284886003</v>
      </c>
      <c r="N305" s="34">
        <v>26453.802154806999</v>
      </c>
      <c r="O305" s="34">
        <v>25974.165676511999</v>
      </c>
      <c r="P305" s="34">
        <v>29137.762483156999</v>
      </c>
      <c r="Q305" s="34">
        <v>24781.766602651998</v>
      </c>
      <c r="R305" s="34">
        <v>27326.715021232001</v>
      </c>
      <c r="S305" s="370">
        <v>25406.570852075001</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1.769691041</v>
      </c>
      <c r="H307" s="34">
        <v>0.32738419099999999</v>
      </c>
      <c r="I307" s="34">
        <v>1.379988741</v>
      </c>
      <c r="J307" s="34">
        <v>0.75059817399999995</v>
      </c>
      <c r="K307" s="34">
        <v>0.475960037</v>
      </c>
      <c r="L307" s="34">
        <v>0</v>
      </c>
      <c r="M307" s="34">
        <v>0.40914290399999997</v>
      </c>
      <c r="N307" s="34">
        <v>0.200606489</v>
      </c>
      <c r="O307" s="34">
        <v>0.229006194</v>
      </c>
      <c r="P307" s="34">
        <v>30.061089067000001</v>
      </c>
      <c r="Q307" s="34">
        <v>0.560067011</v>
      </c>
      <c r="R307" s="34">
        <v>0.70227127700000003</v>
      </c>
      <c r="S307" s="370">
        <v>4.2644225169999999</v>
      </c>
    </row>
    <row r="308" spans="1:19" ht="12" customHeight="1">
      <c r="A308" s="362"/>
      <c r="B308" s="1131" t="s">
        <v>96</v>
      </c>
      <c r="C308" s="34">
        <v>0</v>
      </c>
      <c r="D308" s="34">
        <v>2000</v>
      </c>
      <c r="E308" s="34">
        <v>0</v>
      </c>
      <c r="F308" s="34">
        <v>0</v>
      </c>
      <c r="G308" s="60">
        <v>1.769691041</v>
      </c>
      <c r="H308" s="34">
        <v>0.32738419099999999</v>
      </c>
      <c r="I308" s="34">
        <v>1.379988741</v>
      </c>
      <c r="J308" s="34">
        <v>0.75059817399999995</v>
      </c>
      <c r="K308" s="34">
        <v>0.475960037</v>
      </c>
      <c r="L308" s="34">
        <v>0</v>
      </c>
      <c r="M308" s="897">
        <v>0.40914290399999997</v>
      </c>
      <c r="N308" s="897">
        <v>0.200606489</v>
      </c>
      <c r="O308" s="897">
        <v>0.229006194</v>
      </c>
      <c r="P308" s="897">
        <v>0.26297461900000002</v>
      </c>
      <c r="Q308" s="897">
        <v>0.560067011</v>
      </c>
      <c r="R308" s="897">
        <v>0.70227127700000003</v>
      </c>
      <c r="S308" s="1002">
        <v>0.146133282</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0</v>
      </c>
      <c r="P309" s="34">
        <v>29.798114448</v>
      </c>
      <c r="Q309" s="34">
        <v>0</v>
      </c>
      <c r="R309" s="34">
        <v>0</v>
      </c>
      <c r="S309" s="370">
        <v>4.1182892349999998</v>
      </c>
    </row>
    <row r="310" spans="1:19" ht="12" customHeight="1">
      <c r="A310" s="365" t="s">
        <v>97</v>
      </c>
      <c r="B310" s="1132" t="s">
        <v>466</v>
      </c>
      <c r="C310" s="34">
        <v>13515.276823303</v>
      </c>
      <c r="D310" s="34">
        <v>8428.2902134800006</v>
      </c>
      <c r="E310" s="34">
        <v>4978.1898772730001</v>
      </c>
      <c r="F310" s="34">
        <v>12106.673063820999</v>
      </c>
      <c r="G310" s="203">
        <v>8424.4755552839997</v>
      </c>
      <c r="H310" s="69">
        <v>13167.408173280999</v>
      </c>
      <c r="I310" s="69">
        <v>9021.4172648160002</v>
      </c>
      <c r="J310" s="69">
        <v>8131.1168290570004</v>
      </c>
      <c r="K310" s="69">
        <v>9262.8403561760006</v>
      </c>
      <c r="L310" s="69">
        <v>7720.928457727</v>
      </c>
      <c r="M310" s="69">
        <v>8488.1145953560008</v>
      </c>
      <c r="N310" s="69">
        <v>12971.287306157001</v>
      </c>
      <c r="O310" s="69">
        <v>11549.782185964999</v>
      </c>
      <c r="P310" s="69">
        <v>11910.556402479</v>
      </c>
      <c r="Q310" s="69">
        <v>10894.092829911</v>
      </c>
      <c r="R310" s="69">
        <v>18898.903939718999</v>
      </c>
      <c r="S310" s="371">
        <v>19670.883994307002</v>
      </c>
    </row>
    <row r="311" spans="1:19" ht="34.700000000000003" customHeight="1">
      <c r="A311" s="362" t="s">
        <v>125</v>
      </c>
      <c r="B311" s="1132" t="s">
        <v>467</v>
      </c>
      <c r="C311" s="69">
        <v>7206.6845013479997</v>
      </c>
      <c r="D311" s="69">
        <v>3608.1785796999998</v>
      </c>
      <c r="E311" s="69">
        <v>2401.5149561570001</v>
      </c>
      <c r="F311" s="69">
        <v>4427.4913336239997</v>
      </c>
      <c r="G311" s="1100">
        <v>1284.488254284</v>
      </c>
      <c r="H311" s="69">
        <v>1427.995643816</v>
      </c>
      <c r="I311" s="69">
        <v>1533.2214505090001</v>
      </c>
      <c r="J311" s="69">
        <v>3459.6790969869999</v>
      </c>
      <c r="K311" s="69">
        <v>3434.607251509</v>
      </c>
      <c r="L311" s="69">
        <v>5074.3322007489996</v>
      </c>
      <c r="M311" s="69">
        <v>3688.4022597600001</v>
      </c>
      <c r="N311" s="69">
        <v>2664.2508006090002</v>
      </c>
      <c r="O311" s="69">
        <v>1322.5147024129999</v>
      </c>
      <c r="P311" s="69">
        <v>1740.225818766</v>
      </c>
      <c r="Q311" s="69">
        <v>3368.7670871209998</v>
      </c>
      <c r="R311" s="69">
        <v>3588.4375603640001</v>
      </c>
      <c r="S311" s="371">
        <v>6446.9973755110004</v>
      </c>
    </row>
    <row r="312" spans="1:19">
      <c r="A312" s="362" t="s">
        <v>203</v>
      </c>
      <c r="B312" s="1132" t="s">
        <v>713</v>
      </c>
      <c r="C312" s="34">
        <v>85.422476454999995</v>
      </c>
      <c r="D312" s="34">
        <v>256.14448464999998</v>
      </c>
      <c r="E312" s="34">
        <v>695.61097098899995</v>
      </c>
      <c r="F312" s="34">
        <v>493.429538122</v>
      </c>
      <c r="G312" s="60">
        <v>623.96553362999998</v>
      </c>
      <c r="H312" s="34">
        <v>510.88013674400003</v>
      </c>
      <c r="I312" s="34">
        <v>523.64535920000003</v>
      </c>
      <c r="J312" s="34">
        <v>509.08193904000001</v>
      </c>
      <c r="K312" s="34">
        <v>491.80399636300001</v>
      </c>
      <c r="L312" s="34">
        <v>657.00042520500006</v>
      </c>
      <c r="M312" s="34">
        <v>570.69667298399997</v>
      </c>
      <c r="N312" s="34">
        <v>329.86785744399998</v>
      </c>
      <c r="O312" s="34">
        <v>473.589947505</v>
      </c>
      <c r="P312" s="34">
        <v>268.22964935700003</v>
      </c>
      <c r="Q312" s="34">
        <v>615.57303625500003</v>
      </c>
      <c r="R312" s="34">
        <v>478.178333872</v>
      </c>
      <c r="S312" s="370">
        <v>392.65440802000001</v>
      </c>
    </row>
    <row r="313" spans="1:19" ht="12" customHeight="1">
      <c r="A313" s="1322" t="s">
        <v>724</v>
      </c>
      <c r="B313" s="1323"/>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44898.986526670997</v>
      </c>
      <c r="H316" s="34">
        <v>44901.430244206</v>
      </c>
      <c r="I316" s="34">
        <v>44899.299145413002</v>
      </c>
      <c r="J316" s="34">
        <v>44898.657036596</v>
      </c>
      <c r="K316" s="34">
        <v>57139.513512471996</v>
      </c>
      <c r="L316" s="34">
        <v>57139.345705594998</v>
      </c>
      <c r="M316" s="34">
        <v>54806.056211485004</v>
      </c>
      <c r="N316" s="34">
        <v>54573.070481793999</v>
      </c>
      <c r="O316" s="34">
        <v>54573.044680266001</v>
      </c>
      <c r="P316" s="34">
        <v>53636.626573615002</v>
      </c>
      <c r="Q316" s="34">
        <v>53634.973296529002</v>
      </c>
      <c r="R316" s="34">
        <v>53632.895223699998</v>
      </c>
      <c r="S316" s="370">
        <v>52694.582156249999</v>
      </c>
    </row>
    <row r="317" spans="1:19" ht="24">
      <c r="A317" s="362" t="s">
        <v>11</v>
      </c>
      <c r="B317" s="1132" t="s">
        <v>471</v>
      </c>
      <c r="C317" s="69">
        <v>8618.051827018</v>
      </c>
      <c r="D317" s="69">
        <v>7487.7363559209998</v>
      </c>
      <c r="E317" s="69">
        <v>3926.1155427540002</v>
      </c>
      <c r="F317" s="69">
        <v>5858.177266658</v>
      </c>
      <c r="G317" s="203">
        <v>8474.0015624480002</v>
      </c>
      <c r="H317" s="69">
        <v>9254.4042845219992</v>
      </c>
      <c r="I317" s="69">
        <v>11013.435333093999</v>
      </c>
      <c r="J317" s="69">
        <v>12361.343998681999</v>
      </c>
      <c r="K317" s="69">
        <v>1120.6159444039999</v>
      </c>
      <c r="L317" s="69">
        <v>2591.7432462659999</v>
      </c>
      <c r="M317" s="69">
        <v>3452.9158228649999</v>
      </c>
      <c r="N317" s="69">
        <v>4634.8868544320003</v>
      </c>
      <c r="O317" s="69">
        <v>6007.1508675690002</v>
      </c>
      <c r="P317" s="69">
        <v>7068.991290041</v>
      </c>
      <c r="Q317" s="69">
        <v>8393.6907980140004</v>
      </c>
      <c r="R317" s="69">
        <v>9805.8608096499993</v>
      </c>
      <c r="S317" s="371">
        <v>11094.985247389001</v>
      </c>
    </row>
    <row r="318" spans="1:19" ht="12" customHeight="1">
      <c r="A318" s="362" t="s">
        <v>98</v>
      </c>
      <c r="B318" s="1132" t="s">
        <v>472</v>
      </c>
      <c r="C318" s="34">
        <v>-273.49317526499999</v>
      </c>
      <c r="D318" s="34">
        <v>703.61290632500004</v>
      </c>
      <c r="E318" s="34">
        <v>397.26829341600001</v>
      </c>
      <c r="F318" s="34">
        <v>-258.83934045199999</v>
      </c>
      <c r="G318" s="60">
        <v>-355.773012268</v>
      </c>
      <c r="H318" s="34">
        <v>-505.21415010800001</v>
      </c>
      <c r="I318" s="34">
        <v>-332.752489647</v>
      </c>
      <c r="J318" s="34">
        <v>-236.642262179</v>
      </c>
      <c r="K318" s="34">
        <v>-174.21240057200001</v>
      </c>
      <c r="L318" s="34">
        <v>-178.28803525199999</v>
      </c>
      <c r="M318" s="34">
        <v>-209.78443980899999</v>
      </c>
      <c r="N318" s="34">
        <v>-471.37925923500001</v>
      </c>
      <c r="O318" s="34">
        <v>-308.41053427499997</v>
      </c>
      <c r="P318" s="34">
        <v>-327.28540101900001</v>
      </c>
      <c r="Q318" s="34">
        <v>-214.771492319</v>
      </c>
      <c r="R318" s="34">
        <v>-104.422111156</v>
      </c>
      <c r="S318" s="370">
        <v>69.007364998</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67" t="s">
        <v>243</v>
      </c>
      <c r="B322" s="1367"/>
      <c r="C322" s="77"/>
      <c r="D322" s="77"/>
      <c r="E322" s="77"/>
      <c r="F322" s="77"/>
      <c r="G322" s="1099"/>
      <c r="H322" s="77"/>
      <c r="I322" s="77"/>
      <c r="J322" s="77"/>
      <c r="K322" s="77"/>
      <c r="L322" s="77"/>
      <c r="M322" s="77"/>
      <c r="N322" s="77"/>
      <c r="O322" s="77"/>
      <c r="P322" s="77"/>
      <c r="Q322" s="77"/>
      <c r="R322" s="77"/>
      <c r="S322" s="77"/>
    </row>
    <row r="323" spans="1:19" ht="12" hidden="1" customHeight="1">
      <c r="A323" s="1367" t="s">
        <v>241</v>
      </c>
      <c r="B323" s="1367"/>
      <c r="C323" s="77"/>
      <c r="D323" s="77"/>
      <c r="E323" s="77"/>
      <c r="F323" s="77"/>
      <c r="G323" s="1099"/>
      <c r="H323" s="77"/>
      <c r="I323" s="77"/>
      <c r="J323" s="77"/>
      <c r="K323" s="77"/>
      <c r="L323" s="77"/>
      <c r="M323" s="77"/>
      <c r="N323" s="77"/>
      <c r="O323" s="77"/>
      <c r="P323" s="77"/>
      <c r="Q323" s="77"/>
      <c r="R323" s="77"/>
      <c r="S323" s="77"/>
    </row>
    <row r="324" spans="1:19" ht="12" hidden="1" customHeight="1">
      <c r="A324" s="1367" t="s">
        <v>242</v>
      </c>
      <c r="B324" s="1367"/>
      <c r="C324" s="77"/>
      <c r="D324" s="77"/>
      <c r="E324" s="77"/>
      <c r="F324" s="77"/>
      <c r="G324" s="1099"/>
      <c r="H324" s="77"/>
      <c r="I324" s="77"/>
      <c r="J324" s="77"/>
      <c r="K324" s="77"/>
      <c r="L324" s="77"/>
      <c r="M324" s="77"/>
      <c r="N324" s="77"/>
      <c r="O324" s="77"/>
      <c r="P324" s="77"/>
      <c r="Q324" s="77"/>
      <c r="R324" s="77"/>
      <c r="S324" s="77"/>
    </row>
    <row r="325" spans="1:19" ht="15" hidden="1" customHeight="1">
      <c r="A325" s="1374" t="s">
        <v>245</v>
      </c>
      <c r="B325" s="1374"/>
      <c r="C325" s="77"/>
      <c r="D325" s="77"/>
      <c r="E325" s="77"/>
      <c r="F325" s="77"/>
      <c r="G325" s="1099"/>
      <c r="H325" s="77"/>
      <c r="I325" s="77"/>
      <c r="J325" s="77"/>
      <c r="K325" s="77"/>
      <c r="L325" s="77"/>
      <c r="M325" s="77"/>
      <c r="N325" s="77"/>
      <c r="O325" s="77"/>
      <c r="P325" s="77"/>
      <c r="Q325" s="77"/>
      <c r="R325" s="77"/>
      <c r="S325" s="77"/>
    </row>
  </sheetData>
  <mergeCells count="77">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G2:N2"/>
    <mergeCell ref="O2:S2"/>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G262:N262"/>
    <mergeCell ref="A69:B69"/>
    <mergeCell ref="A118:B118"/>
    <mergeCell ref="A62:B62"/>
    <mergeCell ref="A129:B129"/>
    <mergeCell ref="E132:E133"/>
    <mergeCell ref="A64:B64"/>
    <mergeCell ref="A99:B99"/>
    <mergeCell ref="A127:B127"/>
    <mergeCell ref="A130:B130"/>
    <mergeCell ref="D132:D133"/>
    <mergeCell ref="C132:C133"/>
    <mergeCell ref="O262:S262"/>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G67:N67"/>
    <mergeCell ref="O67:S67"/>
    <mergeCell ref="G132:N132"/>
    <mergeCell ref="O132:S132"/>
    <mergeCell ref="G197:N197"/>
    <mergeCell ref="O197:S197"/>
  </mergeCells>
  <printOptions horizontalCentered="1"/>
  <pageMargins left="0.31496062992125984" right="0.39370078740157483" top="0.74803149606299213" bottom="0.27559055118110237" header="0.55118110236220474" footer="0.15748031496062992"/>
  <pageSetup paperSize="9" scale="4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tabSelected="1" view="pageBreakPreview" topLeftCell="A140" zoomScale="70" zoomScaleNormal="85" zoomScaleSheetLayoutView="70" zoomScalePageLayoutView="50" workbookViewId="0">
      <selection activeCell="O179" sqref="O179"/>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84" t="s">
        <v>288</v>
      </c>
      <c r="B1" s="1385"/>
      <c r="C1" s="1385"/>
      <c r="D1" s="1385"/>
      <c r="E1" s="1385"/>
      <c r="F1" s="1385"/>
      <c r="G1" s="1385"/>
      <c r="H1" s="1385"/>
      <c r="I1" s="1385"/>
      <c r="J1" s="1385"/>
      <c r="K1" s="1385"/>
      <c r="L1" s="1385"/>
      <c r="M1" s="1385"/>
      <c r="N1" s="1385"/>
      <c r="O1" s="1385"/>
      <c r="P1" s="1385"/>
      <c r="Q1" s="1385"/>
      <c r="R1" s="1385"/>
      <c r="S1" s="1385"/>
      <c r="T1" s="1385"/>
      <c r="U1" s="1386"/>
    </row>
    <row r="2" spans="1:24" ht="22.35" customHeight="1">
      <c r="A2" s="1332" t="s">
        <v>419</v>
      </c>
      <c r="B2" s="1333"/>
      <c r="C2" s="1333"/>
      <c r="D2" s="1333"/>
      <c r="E2" s="1381" t="s">
        <v>277</v>
      </c>
      <c r="F2" s="1371" t="s">
        <v>842</v>
      </c>
      <c r="G2" s="1365">
        <v>2021</v>
      </c>
      <c r="H2" s="1365">
        <v>2022</v>
      </c>
      <c r="I2" s="1365">
        <v>2023</v>
      </c>
      <c r="J2" s="1365"/>
      <c r="K2" s="1365"/>
      <c r="L2" s="1365"/>
      <c r="M2" s="1365"/>
      <c r="N2" s="1365"/>
      <c r="O2" s="1365"/>
      <c r="P2" s="1365"/>
      <c r="Q2" s="1365">
        <v>2024</v>
      </c>
      <c r="R2" s="1365"/>
      <c r="S2" s="1365"/>
      <c r="T2" s="1365"/>
      <c r="U2" s="1366"/>
    </row>
    <row r="3" spans="1:24" ht="22.35" customHeight="1">
      <c r="A3" s="1332"/>
      <c r="B3" s="1333"/>
      <c r="C3" s="1333"/>
      <c r="D3" s="1333"/>
      <c r="E3" s="1381"/>
      <c r="F3" s="1378"/>
      <c r="G3" s="1368"/>
      <c r="H3" s="1365"/>
      <c r="I3" s="872" t="s">
        <v>7</v>
      </c>
      <c r="J3" s="786" t="s">
        <v>13</v>
      </c>
      <c r="K3" s="786" t="s">
        <v>14</v>
      </c>
      <c r="L3" s="786" t="s">
        <v>15</v>
      </c>
      <c r="M3" s="786" t="s">
        <v>0</v>
      </c>
      <c r="N3" s="786" t="s">
        <v>1</v>
      </c>
      <c r="O3" s="896" t="s">
        <v>2</v>
      </c>
      <c r="P3" s="896" t="s">
        <v>3</v>
      </c>
      <c r="Q3" s="896" t="s">
        <v>4</v>
      </c>
      <c r="R3" s="896" t="s">
        <v>5</v>
      </c>
      <c r="S3" s="896" t="s">
        <v>6</v>
      </c>
      <c r="T3" s="896" t="s">
        <v>267</v>
      </c>
      <c r="U3" s="945" t="s">
        <v>7</v>
      </c>
    </row>
    <row r="4" spans="1:24" ht="12.95" customHeight="1">
      <c r="A4" s="313" t="s">
        <v>99</v>
      </c>
      <c r="B4" s="1329" t="s">
        <v>363</v>
      </c>
      <c r="C4" s="1329"/>
      <c r="D4" s="1329"/>
      <c r="E4"/>
      <c r="F4"/>
      <c r="G4"/>
      <c r="H4"/>
      <c r="I4"/>
      <c r="J4"/>
      <c r="K4"/>
      <c r="L4"/>
      <c r="M4"/>
      <c r="N4"/>
      <c r="O4"/>
      <c r="P4"/>
      <c r="Q4"/>
      <c r="R4"/>
      <c r="S4"/>
      <c r="T4"/>
      <c r="U4" s="1003"/>
      <c r="V4" s="53"/>
      <c r="W4" s="53"/>
    </row>
    <row r="5" spans="1:24" ht="12.95" customHeight="1">
      <c r="A5" s="141"/>
      <c r="B5" s="1144" t="s">
        <v>100</v>
      </c>
      <c r="C5" s="1336" t="s">
        <v>321</v>
      </c>
      <c r="D5" s="1336"/>
      <c r="E5" s="144">
        <v>742327.013019462</v>
      </c>
      <c r="F5" s="852">
        <v>794091.292039708</v>
      </c>
      <c r="G5" s="852">
        <v>773902.21741710801</v>
      </c>
      <c r="H5" s="852">
        <v>811458.00741050905</v>
      </c>
      <c r="I5" s="852">
        <v>725997.06443810102</v>
      </c>
      <c r="J5" s="852">
        <v>809187.50119463098</v>
      </c>
      <c r="K5" s="852">
        <v>890058.39992079802</v>
      </c>
      <c r="L5" s="852">
        <v>977001.04037218797</v>
      </c>
      <c r="M5" s="852">
        <v>97181.355627073004</v>
      </c>
      <c r="N5" s="852">
        <v>179010.52514518501</v>
      </c>
      <c r="O5" s="852">
        <v>267815.50242615899</v>
      </c>
      <c r="P5" s="852">
        <v>354545.97304897202</v>
      </c>
      <c r="Q5" s="852">
        <v>442900.671195523</v>
      </c>
      <c r="R5" s="852">
        <v>531741.04325383005</v>
      </c>
      <c r="S5" s="852">
        <v>623663.43606564903</v>
      </c>
      <c r="T5" s="852">
        <v>717151.88426857197</v>
      </c>
      <c r="U5" s="1159">
        <v>817621.07957412698</v>
      </c>
      <c r="V5" s="23"/>
      <c r="W5" s="53"/>
      <c r="X5" s="53"/>
    </row>
    <row r="6" spans="1:24">
      <c r="A6" s="141"/>
      <c r="B6" s="1144"/>
      <c r="C6" s="1144" t="s">
        <v>8</v>
      </c>
      <c r="D6" s="1144" t="s">
        <v>322</v>
      </c>
      <c r="E6" s="144">
        <v>6205.1373555919999</v>
      </c>
      <c r="F6" s="852">
        <v>8901.8084924670002</v>
      </c>
      <c r="G6" s="852">
        <v>9740.4269765150002</v>
      </c>
      <c r="H6" s="852">
        <v>13903.791981195</v>
      </c>
      <c r="I6" s="852">
        <v>15809.093248202</v>
      </c>
      <c r="J6" s="852">
        <v>17468.244842184002</v>
      </c>
      <c r="K6" s="852">
        <v>19062.952207621001</v>
      </c>
      <c r="L6" s="852">
        <v>20915.897909873998</v>
      </c>
      <c r="M6" s="852">
        <v>1693.782943209</v>
      </c>
      <c r="N6" s="852">
        <v>3155.1273461979999</v>
      </c>
      <c r="O6" s="852">
        <v>4733.3054363970004</v>
      </c>
      <c r="P6" s="852">
        <v>6120.7185902319998</v>
      </c>
      <c r="Q6" s="852">
        <v>7830.6652078810002</v>
      </c>
      <c r="R6" s="852">
        <v>9005.1604934709994</v>
      </c>
      <c r="S6" s="852">
        <v>10276.756967021</v>
      </c>
      <c r="T6" s="852">
        <v>11622.6135144</v>
      </c>
      <c r="U6" s="1004">
        <v>12980.898359012001</v>
      </c>
      <c r="V6" s="53"/>
    </row>
    <row r="7" spans="1:24">
      <c r="A7" s="141"/>
      <c r="B7" s="1144"/>
      <c r="C7" s="1144" t="s">
        <v>9</v>
      </c>
      <c r="D7" s="1144" t="s">
        <v>323</v>
      </c>
      <c r="E7" s="144">
        <v>8863.2742244370002</v>
      </c>
      <c r="F7" s="852">
        <v>5391.9047414059996</v>
      </c>
      <c r="G7" s="852">
        <v>2691.1920836220002</v>
      </c>
      <c r="H7" s="852">
        <v>5408.9572997089999</v>
      </c>
      <c r="I7" s="852">
        <v>8663.3363246419995</v>
      </c>
      <c r="J7" s="852">
        <v>9739.3255598569995</v>
      </c>
      <c r="K7" s="852">
        <v>10984.93730061</v>
      </c>
      <c r="L7" s="852">
        <v>12036.682797605001</v>
      </c>
      <c r="M7" s="852">
        <v>1206.8200075730001</v>
      </c>
      <c r="N7" s="852">
        <v>2251.5991417820001</v>
      </c>
      <c r="O7" s="852">
        <v>3467.4361021190002</v>
      </c>
      <c r="P7" s="852">
        <v>4655.9020610280004</v>
      </c>
      <c r="Q7" s="852">
        <v>5941.808104701</v>
      </c>
      <c r="R7" s="852">
        <v>7164.3758883689998</v>
      </c>
      <c r="S7" s="852">
        <v>8366.6820717139999</v>
      </c>
      <c r="T7" s="852">
        <v>9558.7271275790008</v>
      </c>
      <c r="U7" s="1004">
        <v>10664.897192484001</v>
      </c>
      <c r="V7" s="53"/>
    </row>
    <row r="8" spans="1:24">
      <c r="A8" s="141"/>
      <c r="B8" s="1144"/>
      <c r="C8" s="1144" t="s">
        <v>10</v>
      </c>
      <c r="D8" s="1144" t="s">
        <v>324</v>
      </c>
      <c r="E8" s="144">
        <v>61379.570901352003</v>
      </c>
      <c r="F8" s="852">
        <v>75630.085297682002</v>
      </c>
      <c r="G8" s="852">
        <v>87344.924925512998</v>
      </c>
      <c r="H8" s="852">
        <v>94583.762173940006</v>
      </c>
      <c r="I8" s="852">
        <v>81597.430200950999</v>
      </c>
      <c r="J8" s="852">
        <v>90744.755814328993</v>
      </c>
      <c r="K8" s="852">
        <v>100274.695936002</v>
      </c>
      <c r="L8" s="852">
        <v>110037.83917942</v>
      </c>
      <c r="M8" s="852">
        <v>10664.881584523</v>
      </c>
      <c r="N8" s="852">
        <v>20848.776991643001</v>
      </c>
      <c r="O8" s="852">
        <v>31649.744784184</v>
      </c>
      <c r="P8" s="852">
        <v>42005.306938636997</v>
      </c>
      <c r="Q8" s="852">
        <v>52008.046511883003</v>
      </c>
      <c r="R8" s="852">
        <v>62896.440250164</v>
      </c>
      <c r="S8" s="852">
        <v>74503.236483119006</v>
      </c>
      <c r="T8" s="852">
        <v>86313.566477430999</v>
      </c>
      <c r="U8" s="1004">
        <v>98058.195790911006</v>
      </c>
      <c r="V8" s="53"/>
    </row>
    <row r="9" spans="1:24">
      <c r="A9" s="141"/>
      <c r="B9" s="1144"/>
      <c r="C9" s="1144" t="s">
        <v>11</v>
      </c>
      <c r="D9" s="1144" t="s">
        <v>325</v>
      </c>
      <c r="E9" s="144">
        <v>511575.129732979</v>
      </c>
      <c r="F9" s="852">
        <v>508294.06161185401</v>
      </c>
      <c r="G9" s="852">
        <v>487586.82884650101</v>
      </c>
      <c r="H9" s="852">
        <v>523468.084247416</v>
      </c>
      <c r="I9" s="852">
        <v>454042.56180668197</v>
      </c>
      <c r="J9" s="852">
        <v>505822.05075308197</v>
      </c>
      <c r="K9" s="852">
        <v>554887.89738180605</v>
      </c>
      <c r="L9" s="852">
        <v>608442.83873708104</v>
      </c>
      <c r="M9" s="852">
        <v>61034.623839966996</v>
      </c>
      <c r="N9" s="852">
        <v>112742.124145893</v>
      </c>
      <c r="O9" s="852">
        <v>169046.16886581201</v>
      </c>
      <c r="P9" s="852">
        <v>222865.29146337099</v>
      </c>
      <c r="Q9" s="852">
        <v>277130.84704602702</v>
      </c>
      <c r="R9" s="852">
        <v>332446.68308117701</v>
      </c>
      <c r="S9" s="852">
        <v>389092.27033876599</v>
      </c>
      <c r="T9" s="852">
        <v>445255.95520445402</v>
      </c>
      <c r="U9" s="1004">
        <v>501573.25755680498</v>
      </c>
      <c r="V9" s="53"/>
    </row>
    <row r="10" spans="1:24">
      <c r="A10" s="141"/>
      <c r="B10" s="1144"/>
      <c r="C10" s="1144"/>
      <c r="D10" s="1145" t="s">
        <v>326</v>
      </c>
      <c r="E10" s="144">
        <v>508391.021055202</v>
      </c>
      <c r="F10" s="852">
        <v>504081.83898790798</v>
      </c>
      <c r="G10" s="852">
        <v>484943.86012312002</v>
      </c>
      <c r="H10" s="852">
        <v>520201.53182949999</v>
      </c>
      <c r="I10" s="852">
        <v>450584.553243884</v>
      </c>
      <c r="J10" s="852">
        <v>501839.52261990798</v>
      </c>
      <c r="K10" s="852">
        <v>550456.80356093706</v>
      </c>
      <c r="L10" s="852">
        <v>603517.897328255</v>
      </c>
      <c r="M10" s="852">
        <v>60098.089388567001</v>
      </c>
      <c r="N10" s="852">
        <v>111227.441928278</v>
      </c>
      <c r="O10" s="852">
        <v>166923.589116405</v>
      </c>
      <c r="P10" s="852">
        <v>220154.12464024199</v>
      </c>
      <c r="Q10" s="852">
        <v>273822.30820208503</v>
      </c>
      <c r="R10" s="852">
        <v>328568.02465320198</v>
      </c>
      <c r="S10" s="852">
        <v>384634.43575626198</v>
      </c>
      <c r="T10" s="852">
        <v>440211.167878907</v>
      </c>
      <c r="U10" s="1004">
        <v>496007.43102893402</v>
      </c>
      <c r="V10" s="53"/>
    </row>
    <row r="11" spans="1:24">
      <c r="A11" s="141"/>
      <c r="B11" s="1144"/>
      <c r="C11" s="1144"/>
      <c r="D11" s="1145" t="s">
        <v>327</v>
      </c>
      <c r="E11" s="144">
        <v>3184.1086777770001</v>
      </c>
      <c r="F11" s="852">
        <v>4212.2226239459997</v>
      </c>
      <c r="G11" s="852">
        <v>2642.968723381</v>
      </c>
      <c r="H11" s="852">
        <v>3266.5524179160002</v>
      </c>
      <c r="I11" s="852">
        <v>3458.0085627980002</v>
      </c>
      <c r="J11" s="852">
        <v>3982.5281331739998</v>
      </c>
      <c r="K11" s="852">
        <v>4431.0938208690004</v>
      </c>
      <c r="L11" s="852">
        <v>4924.941408826</v>
      </c>
      <c r="M11" s="852">
        <v>936.53445139999997</v>
      </c>
      <c r="N11" s="852">
        <v>1514.6822176149999</v>
      </c>
      <c r="O11" s="852">
        <v>2122.5797494069998</v>
      </c>
      <c r="P11" s="852">
        <v>2711.166823129</v>
      </c>
      <c r="Q11" s="852">
        <v>3308.5388439419999</v>
      </c>
      <c r="R11" s="852">
        <v>3878.658427975</v>
      </c>
      <c r="S11" s="852">
        <v>4457.8345825039996</v>
      </c>
      <c r="T11" s="852">
        <v>5044.7873255470004</v>
      </c>
      <c r="U11" s="1004">
        <v>5565.8265278709996</v>
      </c>
      <c r="V11" s="53"/>
    </row>
    <row r="12" spans="1:24" ht="12.95" customHeight="1">
      <c r="A12" s="141"/>
      <c r="B12" s="1144"/>
      <c r="C12" s="1144" t="s">
        <v>98</v>
      </c>
      <c r="D12" s="1144" t="s">
        <v>328</v>
      </c>
      <c r="E12" s="144">
        <v>154303.90080510199</v>
      </c>
      <c r="F12" s="852">
        <v>195873.43189629901</v>
      </c>
      <c r="G12" s="852">
        <v>186538.844584957</v>
      </c>
      <c r="H12" s="852">
        <v>174093.41170824901</v>
      </c>
      <c r="I12" s="852">
        <v>165884.64285762401</v>
      </c>
      <c r="J12" s="852">
        <v>185413.124225179</v>
      </c>
      <c r="K12" s="852">
        <v>204847.917094759</v>
      </c>
      <c r="L12" s="852">
        <v>225567.78174820801</v>
      </c>
      <c r="M12" s="852">
        <v>22581.247251801</v>
      </c>
      <c r="N12" s="852">
        <v>40012.897519669001</v>
      </c>
      <c r="O12" s="852">
        <v>58918.847237647002</v>
      </c>
      <c r="P12" s="852">
        <v>78898.753995703999</v>
      </c>
      <c r="Q12" s="852">
        <v>99989.304325031</v>
      </c>
      <c r="R12" s="852">
        <v>120228.383540649</v>
      </c>
      <c r="S12" s="852">
        <v>141424.490205029</v>
      </c>
      <c r="T12" s="852">
        <v>164401.02194470799</v>
      </c>
      <c r="U12" s="1004">
        <v>194343.83067491499</v>
      </c>
      <c r="V12" s="53"/>
    </row>
    <row r="13" spans="1:24" ht="12.95" customHeight="1">
      <c r="A13" s="141"/>
      <c r="B13" s="1144" t="s">
        <v>19</v>
      </c>
      <c r="C13" s="1336" t="s">
        <v>329</v>
      </c>
      <c r="D13" s="1336"/>
      <c r="E13" s="144">
        <v>365076.83306646702</v>
      </c>
      <c r="F13" s="852">
        <v>412188.82437860803</v>
      </c>
      <c r="G13" s="852">
        <v>342698.91853151598</v>
      </c>
      <c r="H13" s="852">
        <v>323610.03328870202</v>
      </c>
      <c r="I13" s="852">
        <v>329498.45593700802</v>
      </c>
      <c r="J13" s="852">
        <v>368262.22023267398</v>
      </c>
      <c r="K13" s="852">
        <v>405166.76530423301</v>
      </c>
      <c r="L13" s="852">
        <v>447335.69937621901</v>
      </c>
      <c r="M13" s="852">
        <v>52600.76925546</v>
      </c>
      <c r="N13" s="852">
        <v>91585.097098785001</v>
      </c>
      <c r="O13" s="852">
        <v>134040.36397675201</v>
      </c>
      <c r="P13" s="852">
        <v>177114.495230628</v>
      </c>
      <c r="Q13" s="852">
        <v>220622.79185420799</v>
      </c>
      <c r="R13" s="852">
        <v>263537.75754243002</v>
      </c>
      <c r="S13" s="852">
        <v>308870.69164318498</v>
      </c>
      <c r="T13" s="852">
        <v>355894.226073884</v>
      </c>
      <c r="U13" s="1004">
        <v>410404.23398185999</v>
      </c>
      <c r="V13" s="53"/>
      <c r="X13" s="53"/>
    </row>
    <row r="14" spans="1:24">
      <c r="A14" s="141"/>
      <c r="B14" s="1144"/>
      <c r="C14" s="1144" t="s">
        <v>8</v>
      </c>
      <c r="D14" s="1144" t="s">
        <v>330</v>
      </c>
      <c r="E14" s="144">
        <v>63.156480488</v>
      </c>
      <c r="F14" s="852">
        <v>368.13864801</v>
      </c>
      <c r="G14" s="852">
        <v>144.69479006399999</v>
      </c>
      <c r="H14" s="852">
        <v>484.26454920200001</v>
      </c>
      <c r="I14" s="852">
        <v>419.937059342</v>
      </c>
      <c r="J14" s="852">
        <v>455.22892422000001</v>
      </c>
      <c r="K14" s="852">
        <v>477.14938657900001</v>
      </c>
      <c r="L14" s="852">
        <v>552.58770825600004</v>
      </c>
      <c r="M14" s="852">
        <v>26.581128075999999</v>
      </c>
      <c r="N14" s="852">
        <v>68.004210569999998</v>
      </c>
      <c r="O14" s="852">
        <v>130.475678501</v>
      </c>
      <c r="P14" s="852">
        <v>208.18500600900001</v>
      </c>
      <c r="Q14" s="852">
        <v>293.031200146</v>
      </c>
      <c r="R14" s="852">
        <v>373.16610993199998</v>
      </c>
      <c r="S14" s="852">
        <v>468.49790298200003</v>
      </c>
      <c r="T14" s="852">
        <v>633.25839038799995</v>
      </c>
      <c r="U14" s="1004">
        <v>850.12594719100002</v>
      </c>
      <c r="V14" s="53"/>
    </row>
    <row r="15" spans="1:24">
      <c r="A15" s="141"/>
      <c r="B15" s="1144"/>
      <c r="C15" s="1144" t="s">
        <v>9</v>
      </c>
      <c r="D15" s="1144" t="s">
        <v>331</v>
      </c>
      <c r="E15" s="144">
        <v>9789.4002777130008</v>
      </c>
      <c r="F15" s="852">
        <v>8085.1045231970002</v>
      </c>
      <c r="G15" s="852">
        <v>5617.9038037939999</v>
      </c>
      <c r="H15" s="852">
        <v>6832.5047691809996</v>
      </c>
      <c r="I15" s="852">
        <v>8839.1110496429992</v>
      </c>
      <c r="J15" s="852">
        <v>10943.434629031</v>
      </c>
      <c r="K15" s="852">
        <v>11155.96919919</v>
      </c>
      <c r="L15" s="852">
        <v>12373.844186278</v>
      </c>
      <c r="M15" s="852">
        <v>1202.54958025</v>
      </c>
      <c r="N15" s="852">
        <v>2350.9301816450002</v>
      </c>
      <c r="O15" s="852">
        <v>3575.092903883</v>
      </c>
      <c r="P15" s="852">
        <v>4789.0539087229999</v>
      </c>
      <c r="Q15" s="852">
        <v>4737.0493304330003</v>
      </c>
      <c r="R15" s="852">
        <v>7560.939332633</v>
      </c>
      <c r="S15" s="852">
        <v>8390.8983415229995</v>
      </c>
      <c r="T15" s="852">
        <v>9628.6418733179999</v>
      </c>
      <c r="U15" s="1004">
        <v>10729.6797769</v>
      </c>
      <c r="V15" s="53"/>
    </row>
    <row r="16" spans="1:24">
      <c r="A16" s="141"/>
      <c r="B16" s="1144"/>
      <c r="C16" s="1144" t="s">
        <v>10</v>
      </c>
      <c r="D16" s="1144" t="s">
        <v>332</v>
      </c>
      <c r="E16" s="144">
        <v>179623.34296057801</v>
      </c>
      <c r="F16" s="852">
        <v>190657.942727774</v>
      </c>
      <c r="G16" s="852">
        <v>140843.72038038401</v>
      </c>
      <c r="H16" s="852">
        <v>129627.960755573</v>
      </c>
      <c r="I16" s="852">
        <v>143896.58556772899</v>
      </c>
      <c r="J16" s="852">
        <v>161801.901685911</v>
      </c>
      <c r="K16" s="852">
        <v>179719.81569332001</v>
      </c>
      <c r="L16" s="852">
        <v>199054.80475534601</v>
      </c>
      <c r="M16" s="852">
        <v>20255.547388653002</v>
      </c>
      <c r="N16" s="852">
        <v>39200.009803654997</v>
      </c>
      <c r="O16" s="852">
        <v>59672.135884030999</v>
      </c>
      <c r="P16" s="852">
        <v>79837.618881314993</v>
      </c>
      <c r="Q16" s="852">
        <v>100936.786715756</v>
      </c>
      <c r="R16" s="852">
        <v>120870.80712308901</v>
      </c>
      <c r="S16" s="852">
        <v>141863.49663044</v>
      </c>
      <c r="T16" s="852">
        <v>162882.17604876199</v>
      </c>
      <c r="U16" s="1004">
        <v>183208.346998839</v>
      </c>
      <c r="V16" s="53"/>
    </row>
    <row r="17" spans="1:24" ht="12.95" customHeight="1">
      <c r="A17" s="142"/>
      <c r="B17" s="1146"/>
      <c r="C17" s="1146"/>
      <c r="D17" s="1147" t="s">
        <v>333</v>
      </c>
      <c r="E17" s="144">
        <v>20396.649406830998</v>
      </c>
      <c r="F17" s="852">
        <v>27192.152358727999</v>
      </c>
      <c r="G17" s="852">
        <v>24160.919656894999</v>
      </c>
      <c r="H17" s="852">
        <v>27740.370940137</v>
      </c>
      <c r="I17" s="852">
        <v>31749.689635635001</v>
      </c>
      <c r="J17" s="852">
        <v>35916.150288486999</v>
      </c>
      <c r="K17" s="852">
        <v>40415.999318055998</v>
      </c>
      <c r="L17" s="852">
        <v>45132.184777529001</v>
      </c>
      <c r="M17" s="852">
        <v>5109.5279623329998</v>
      </c>
      <c r="N17" s="852">
        <v>9702.7944967870008</v>
      </c>
      <c r="O17" s="852">
        <v>14699.258268613999</v>
      </c>
      <c r="P17" s="852">
        <v>19484.93884097</v>
      </c>
      <c r="Q17" s="852">
        <v>25034.421745225001</v>
      </c>
      <c r="R17" s="852">
        <v>29711.765375745999</v>
      </c>
      <c r="S17" s="852">
        <v>34739.871007823</v>
      </c>
      <c r="T17" s="852">
        <v>39824.541643281002</v>
      </c>
      <c r="U17" s="1004">
        <v>44778.046059690998</v>
      </c>
      <c r="V17" s="53"/>
    </row>
    <row r="18" spans="1:24" ht="12.95" customHeight="1">
      <c r="A18" s="142"/>
      <c r="B18" s="1146"/>
      <c r="C18" s="1146"/>
      <c r="D18" s="1147" t="s">
        <v>334</v>
      </c>
      <c r="E18" s="144">
        <v>23929.036815861</v>
      </c>
      <c r="F18" s="852">
        <v>21654.744347401</v>
      </c>
      <c r="G18" s="852">
        <v>17180.704174472001</v>
      </c>
      <c r="H18" s="852">
        <v>15492.046230352</v>
      </c>
      <c r="I18" s="852">
        <v>12943.391064891</v>
      </c>
      <c r="J18" s="852">
        <v>14451.335823003999</v>
      </c>
      <c r="K18" s="852">
        <v>16000.893634853999</v>
      </c>
      <c r="L18" s="852">
        <v>17834.223937489998</v>
      </c>
      <c r="M18" s="852">
        <v>1598.8227682849999</v>
      </c>
      <c r="N18" s="852">
        <v>3108.758655911</v>
      </c>
      <c r="O18" s="852">
        <v>4678.8561292599998</v>
      </c>
      <c r="P18" s="852">
        <v>6247.9028738389998</v>
      </c>
      <c r="Q18" s="852">
        <v>7838.4591528159999</v>
      </c>
      <c r="R18" s="852">
        <v>9574.9930868400006</v>
      </c>
      <c r="S18" s="852">
        <v>11210.461419818999</v>
      </c>
      <c r="T18" s="852">
        <v>12829.351282898</v>
      </c>
      <c r="U18" s="1004">
        <v>14405.304582302</v>
      </c>
      <c r="V18" s="53"/>
    </row>
    <row r="19" spans="1:24" ht="12.95" customHeight="1">
      <c r="A19" s="142"/>
      <c r="B19" s="1146"/>
      <c r="C19" s="1146"/>
      <c r="D19" s="1147" t="s">
        <v>335</v>
      </c>
      <c r="E19" s="144">
        <v>135297.65673788599</v>
      </c>
      <c r="F19" s="852">
        <v>141811.04602164499</v>
      </c>
      <c r="G19" s="852">
        <v>99502.096549017006</v>
      </c>
      <c r="H19" s="852">
        <v>86395.543585084</v>
      </c>
      <c r="I19" s="852">
        <v>99203.504867202995</v>
      </c>
      <c r="J19" s="852">
        <v>111434.41557442</v>
      </c>
      <c r="K19" s="852">
        <v>123302.92274040999</v>
      </c>
      <c r="L19" s="852">
        <v>136088.396040327</v>
      </c>
      <c r="M19" s="852">
        <v>13547.196658035</v>
      </c>
      <c r="N19" s="852">
        <v>26388.456650957</v>
      </c>
      <c r="O19" s="852">
        <v>40294.021486156998</v>
      </c>
      <c r="P19" s="852">
        <v>54104.777166505999</v>
      </c>
      <c r="Q19" s="852">
        <v>68063.905817715</v>
      </c>
      <c r="R19" s="852">
        <v>81584.048660503002</v>
      </c>
      <c r="S19" s="852">
        <v>95913.164202797998</v>
      </c>
      <c r="T19" s="852">
        <v>110228.283122583</v>
      </c>
      <c r="U19" s="1004">
        <v>124024.99635684599</v>
      </c>
      <c r="V19" s="53"/>
    </row>
    <row r="20" spans="1:24" ht="12.95" customHeight="1">
      <c r="A20" s="141"/>
      <c r="B20" s="1144"/>
      <c r="C20" s="1144" t="s">
        <v>11</v>
      </c>
      <c r="D20" s="1144" t="s">
        <v>336</v>
      </c>
      <c r="E20" s="144">
        <v>11313.928218573001</v>
      </c>
      <c r="F20" s="852">
        <v>10961.079727557</v>
      </c>
      <c r="G20" s="852">
        <v>9796.9441504770002</v>
      </c>
      <c r="H20" s="852">
        <v>10297.046129544</v>
      </c>
      <c r="I20" s="852">
        <v>6700.4901997289999</v>
      </c>
      <c r="J20" s="852">
        <v>7489.3328474930004</v>
      </c>
      <c r="K20" s="852">
        <v>8450.8782957139993</v>
      </c>
      <c r="L20" s="852">
        <v>9396.8054760270006</v>
      </c>
      <c r="M20" s="852">
        <v>943.74723041300001</v>
      </c>
      <c r="N20" s="852">
        <v>1533.902995036</v>
      </c>
      <c r="O20" s="852">
        <v>2529.3787652370002</v>
      </c>
      <c r="P20" s="852">
        <v>3299.6572262899999</v>
      </c>
      <c r="Q20" s="852">
        <v>4662.9728543929996</v>
      </c>
      <c r="R20" s="852">
        <v>4770.4289901760003</v>
      </c>
      <c r="S20" s="852">
        <v>5502.2348922110004</v>
      </c>
      <c r="T20" s="852">
        <v>6221.1055968170003</v>
      </c>
      <c r="U20" s="1004">
        <v>7255.8905857890004</v>
      </c>
      <c r="V20" s="53"/>
    </row>
    <row r="21" spans="1:24" ht="12.95" customHeight="1">
      <c r="A21" s="141"/>
      <c r="B21" s="1144"/>
      <c r="C21" s="1144" t="s">
        <v>98</v>
      </c>
      <c r="D21" s="1144" t="s">
        <v>337</v>
      </c>
      <c r="E21" s="144">
        <v>11572.286970431</v>
      </c>
      <c r="F21" s="852">
        <v>10340.391297892</v>
      </c>
      <c r="G21" s="852">
        <v>6908.1801854019996</v>
      </c>
      <c r="H21" s="852">
        <v>13076.958629645</v>
      </c>
      <c r="I21" s="852">
        <v>12387.954798999001</v>
      </c>
      <c r="J21" s="852">
        <v>13527.547477067999</v>
      </c>
      <c r="K21" s="852">
        <v>14859.169739825</v>
      </c>
      <c r="L21" s="852">
        <v>16114.973082531</v>
      </c>
      <c r="M21" s="852">
        <v>3981.3226655100002</v>
      </c>
      <c r="N21" s="852">
        <v>4220.4362569519999</v>
      </c>
      <c r="O21" s="852">
        <v>5566.0435097660002</v>
      </c>
      <c r="P21" s="852">
        <v>7139.9795861479997</v>
      </c>
      <c r="Q21" s="852">
        <v>8711.6783223269995</v>
      </c>
      <c r="R21" s="852">
        <v>9805.8259159680001</v>
      </c>
      <c r="S21" s="852">
        <v>11441.101018759</v>
      </c>
      <c r="T21" s="852">
        <v>13173.820746288</v>
      </c>
      <c r="U21" s="1004">
        <v>14815.689281831001</v>
      </c>
      <c r="V21" s="53"/>
    </row>
    <row r="22" spans="1:24" ht="12.95" customHeight="1">
      <c r="A22" s="141"/>
      <c r="B22" s="1144"/>
      <c r="C22" s="1144" t="s">
        <v>97</v>
      </c>
      <c r="D22" s="1144" t="s">
        <v>328</v>
      </c>
      <c r="E22" s="144">
        <v>150930.850196652</v>
      </c>
      <c r="F22" s="852">
        <v>187804.303064579</v>
      </c>
      <c r="G22" s="852">
        <v>174872.163463053</v>
      </c>
      <c r="H22" s="852">
        <v>163291.298455557</v>
      </c>
      <c r="I22" s="852">
        <v>157254.377261566</v>
      </c>
      <c r="J22" s="852">
        <v>174044.77466895099</v>
      </c>
      <c r="K22" s="852">
        <v>190503.78298960501</v>
      </c>
      <c r="L22" s="852">
        <v>209842.684167781</v>
      </c>
      <c r="M22" s="852">
        <v>26191.021262557999</v>
      </c>
      <c r="N22" s="852">
        <v>44211.813650926997</v>
      </c>
      <c r="O22" s="852">
        <v>62567.237235334003</v>
      </c>
      <c r="P22" s="852">
        <v>81840.000622142994</v>
      </c>
      <c r="Q22" s="852">
        <v>101281.27343115299</v>
      </c>
      <c r="R22" s="852">
        <v>120156.590070632</v>
      </c>
      <c r="S22" s="852">
        <v>141204.46285727</v>
      </c>
      <c r="T22" s="852">
        <v>163355.22341831101</v>
      </c>
      <c r="U22" s="1004">
        <v>193544.50139131001</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29" t="s">
        <v>339</v>
      </c>
      <c r="C24" s="1329"/>
      <c r="D24" s="1329"/>
      <c r="E24" s="144">
        <v>377250.17995299498</v>
      </c>
      <c r="F24" s="852">
        <v>381902.46766109997</v>
      </c>
      <c r="G24" s="852">
        <v>431203.29888559203</v>
      </c>
      <c r="H24" s="852">
        <v>487847.97412180703</v>
      </c>
      <c r="I24" s="852">
        <v>396498.608501093</v>
      </c>
      <c r="J24" s="852">
        <v>440925.280961957</v>
      </c>
      <c r="K24" s="852">
        <v>484891.63461656502</v>
      </c>
      <c r="L24" s="852">
        <v>529665.34099596902</v>
      </c>
      <c r="M24" s="852">
        <v>44580.586371612997</v>
      </c>
      <c r="N24" s="852">
        <v>87425.428046400004</v>
      </c>
      <c r="O24" s="852">
        <v>133775.13844940701</v>
      </c>
      <c r="P24" s="852">
        <v>177431.47781834399</v>
      </c>
      <c r="Q24" s="852">
        <v>222277.87934131501</v>
      </c>
      <c r="R24" s="852">
        <v>268203.28571139998</v>
      </c>
      <c r="S24" s="852">
        <v>314792.74442246399</v>
      </c>
      <c r="T24" s="852">
        <v>361257.65819468797</v>
      </c>
      <c r="U24" s="1004">
        <v>407216.845592267</v>
      </c>
      <c r="V24" s="53"/>
      <c r="X24" s="225"/>
    </row>
    <row r="25" spans="1:24" ht="12.95" customHeight="1">
      <c r="A25" s="155" t="s">
        <v>105</v>
      </c>
      <c r="B25" s="1329" t="s">
        <v>340</v>
      </c>
      <c r="C25" s="1329"/>
      <c r="D25" s="1329"/>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36" t="s">
        <v>341</v>
      </c>
      <c r="D26" s="1336"/>
      <c r="E26" s="144">
        <v>261214.31736760601</v>
      </c>
      <c r="F26" s="852">
        <v>407621.346513386</v>
      </c>
      <c r="G26" s="852">
        <v>460019.43817319605</v>
      </c>
      <c r="H26" s="852">
        <v>522998.032368707</v>
      </c>
      <c r="I26" s="852">
        <v>373254.76949472597</v>
      </c>
      <c r="J26" s="852">
        <v>419070.19411265</v>
      </c>
      <c r="K26" s="852">
        <v>478807.86557679798</v>
      </c>
      <c r="L26" s="852">
        <v>664975.85049328301</v>
      </c>
      <c r="M26" s="852">
        <v>147813.14305450299</v>
      </c>
      <c r="N26" s="852">
        <v>433677.27717241802</v>
      </c>
      <c r="O26" s="898">
        <v>171204.35367575899</v>
      </c>
      <c r="P26" s="898">
        <v>223705.409740148</v>
      </c>
      <c r="Q26" s="898">
        <v>271224.07497301302</v>
      </c>
      <c r="R26" s="898">
        <v>314443.97027831402</v>
      </c>
      <c r="S26" s="898">
        <v>359885.12872666202</v>
      </c>
      <c r="T26" s="898">
        <v>441096.52756514697</v>
      </c>
      <c r="U26" s="1006">
        <v>508040.953326513</v>
      </c>
      <c r="V26" s="53"/>
      <c r="X26" s="225"/>
    </row>
    <row r="27" spans="1:24" ht="24">
      <c r="A27" s="141"/>
      <c r="B27" s="1144"/>
      <c r="C27" s="1144" t="s">
        <v>8</v>
      </c>
      <c r="D27" s="1144" t="s">
        <v>342</v>
      </c>
      <c r="E27" s="144">
        <v>8442.3712580470001</v>
      </c>
      <c r="F27" s="852">
        <v>22341.790524250999</v>
      </c>
      <c r="G27" s="852">
        <v>20448.356103165999</v>
      </c>
      <c r="H27" s="852">
        <v>10408.214035629</v>
      </c>
      <c r="I27" s="852">
        <v>13409.623239331</v>
      </c>
      <c r="J27" s="852">
        <v>14864.445849571999</v>
      </c>
      <c r="K27" s="852">
        <v>15706.162374931</v>
      </c>
      <c r="L27" s="852">
        <v>16855.169206625</v>
      </c>
      <c r="M27" s="852">
        <v>1643.5941164440001</v>
      </c>
      <c r="N27" s="852">
        <v>2780.8558386089999</v>
      </c>
      <c r="O27" s="898">
        <v>4034.0943957959998</v>
      </c>
      <c r="P27" s="898">
        <v>4528.2822254599996</v>
      </c>
      <c r="Q27" s="898">
        <v>6143.8267924749998</v>
      </c>
      <c r="R27" s="898">
        <v>7354.5788839739998</v>
      </c>
      <c r="S27" s="898">
        <v>8908.0111412469996</v>
      </c>
      <c r="T27" s="898">
        <v>11405.503947785999</v>
      </c>
      <c r="U27" s="1006">
        <v>13729.659915665001</v>
      </c>
      <c r="V27" s="53"/>
      <c r="X27" s="226"/>
    </row>
    <row r="28" spans="1:24" ht="24">
      <c r="A28" s="141"/>
      <c r="B28" s="1144"/>
      <c r="C28" s="1144" t="s">
        <v>9</v>
      </c>
      <c r="D28" s="1144" t="s">
        <v>345</v>
      </c>
      <c r="E28" s="144">
        <v>19.396891311000001</v>
      </c>
      <c r="F28" s="852">
        <v>1.0357352019999999</v>
      </c>
      <c r="G28" s="852">
        <v>0</v>
      </c>
      <c r="H28" s="852">
        <v>0</v>
      </c>
      <c r="I28" s="852">
        <v>2.036779637</v>
      </c>
      <c r="J28" s="852">
        <v>1.93797E-2</v>
      </c>
      <c r="K28" s="852">
        <v>1.89222E-2</v>
      </c>
      <c r="L28" s="852">
        <v>57.289197024000003</v>
      </c>
      <c r="M28" s="852">
        <v>3.1252814579999999</v>
      </c>
      <c r="N28" s="852">
        <v>0</v>
      </c>
      <c r="O28" s="898">
        <v>3.647E-6</v>
      </c>
      <c r="P28" s="898">
        <v>5074.171825073</v>
      </c>
      <c r="Q28" s="898">
        <v>1.2222701979999999</v>
      </c>
      <c r="R28" s="898">
        <v>6798.926164554</v>
      </c>
      <c r="S28" s="898">
        <v>1.2222701970000001</v>
      </c>
      <c r="T28" s="898">
        <v>1.2222701979999999</v>
      </c>
      <c r="U28" s="1006">
        <v>116.65269290099999</v>
      </c>
      <c r="V28" s="53"/>
      <c r="X28" s="225"/>
    </row>
    <row r="29" spans="1:24" ht="24">
      <c r="A29" s="141"/>
      <c r="B29" s="1144"/>
      <c r="C29" s="1144" t="s">
        <v>10</v>
      </c>
      <c r="D29" s="1144" t="s">
        <v>343</v>
      </c>
      <c r="E29" s="144">
        <v>31.13472281</v>
      </c>
      <c r="F29" s="852">
        <v>238.50698752100001</v>
      </c>
      <c r="G29" s="852">
        <v>59.789907066999987</v>
      </c>
      <c r="H29" s="852">
        <v>275.69886135000002</v>
      </c>
      <c r="I29" s="852">
        <v>978.94790959099998</v>
      </c>
      <c r="J29" s="852">
        <v>1062.660891062</v>
      </c>
      <c r="K29" s="852">
        <v>1159.2663817959999</v>
      </c>
      <c r="L29" s="852">
        <v>1359.5747031400001</v>
      </c>
      <c r="M29" s="852">
        <v>315.650905593</v>
      </c>
      <c r="N29" s="852">
        <v>370.69304279300002</v>
      </c>
      <c r="O29" s="898">
        <v>570.429752753</v>
      </c>
      <c r="P29" s="898">
        <v>788.66427674800002</v>
      </c>
      <c r="Q29" s="898">
        <v>916.88161839500003</v>
      </c>
      <c r="R29" s="898">
        <v>983.48608461699996</v>
      </c>
      <c r="S29" s="898">
        <v>1394.7361241839999</v>
      </c>
      <c r="T29" s="898">
        <v>1487.4816975389999</v>
      </c>
      <c r="U29" s="1006">
        <v>1488.6063261849999</v>
      </c>
      <c r="V29" s="53"/>
      <c r="X29" s="225"/>
    </row>
    <row r="30" spans="1:24">
      <c r="A30" s="141"/>
      <c r="B30" s="1144"/>
      <c r="C30" s="1144" t="s">
        <v>11</v>
      </c>
      <c r="D30" s="1144" t="s">
        <v>344</v>
      </c>
      <c r="E30" s="144">
        <v>123588.461230246</v>
      </c>
      <c r="F30" s="852">
        <v>203923.640768054</v>
      </c>
      <c r="G30" s="852">
        <v>208665.044076433</v>
      </c>
      <c r="H30" s="852">
        <v>318768.48648325301</v>
      </c>
      <c r="I30" s="852">
        <v>201674.79029040001</v>
      </c>
      <c r="J30" s="852">
        <v>226491.22609899999</v>
      </c>
      <c r="K30" s="852">
        <v>266717.855700646</v>
      </c>
      <c r="L30" s="852">
        <v>426023.287589363</v>
      </c>
      <c r="M30" s="852">
        <v>122175.047568829</v>
      </c>
      <c r="N30" s="852">
        <v>392519.63597057201</v>
      </c>
      <c r="O30" s="898">
        <v>107302.096033112</v>
      </c>
      <c r="P30" s="898">
        <v>136902.91586616001</v>
      </c>
      <c r="Q30" s="898">
        <v>167153.199605717</v>
      </c>
      <c r="R30" s="898">
        <v>181488.93985957</v>
      </c>
      <c r="S30" s="898">
        <v>211615.203969539</v>
      </c>
      <c r="T30" s="898">
        <v>265720.75828836701</v>
      </c>
      <c r="U30" s="1006">
        <v>315188.641184618</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76291.327838223006</v>
      </c>
      <c r="J31" s="852">
        <v>85778.821078352994</v>
      </c>
      <c r="K31" s="852">
        <v>93735.276387168007</v>
      </c>
      <c r="L31" s="852">
        <v>103364.02043102399</v>
      </c>
      <c r="M31" s="852">
        <v>8061.1764531680001</v>
      </c>
      <c r="N31" s="852">
        <v>16277.239380456</v>
      </c>
      <c r="O31" s="898">
        <v>25900.956614781</v>
      </c>
      <c r="P31" s="898">
        <v>35023.432001414003</v>
      </c>
      <c r="Q31" s="898">
        <v>46587.891403563</v>
      </c>
      <c r="R31" s="898">
        <v>56573.213742950997</v>
      </c>
      <c r="S31" s="898">
        <v>67169.168810585004</v>
      </c>
      <c r="T31" s="898">
        <v>76295.630342067001</v>
      </c>
      <c r="U31" s="1006">
        <v>85104.805842208996</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80898.043437543995</v>
      </c>
      <c r="J32" s="1175">
        <v>90873.020814963005</v>
      </c>
      <c r="K32" s="1175">
        <v>101489.285810057</v>
      </c>
      <c r="L32" s="1175">
        <v>117316.509366107</v>
      </c>
      <c r="M32" s="1175">
        <v>15614.548729011</v>
      </c>
      <c r="N32" s="1175">
        <v>21728.852939987999</v>
      </c>
      <c r="O32" s="1176">
        <v>33396.776875670002</v>
      </c>
      <c r="P32" s="1176">
        <v>41387.943545292997</v>
      </c>
      <c r="Q32" s="1176">
        <v>50421.053282665001</v>
      </c>
      <c r="R32" s="1176">
        <v>61244.825542648003</v>
      </c>
      <c r="S32" s="1176">
        <v>70796.786410910005</v>
      </c>
      <c r="T32" s="1176">
        <v>86185.93101919</v>
      </c>
      <c r="U32" s="1007">
        <v>92412.587364934996</v>
      </c>
      <c r="V32" s="53"/>
    </row>
    <row r="33" spans="1:25" ht="12.95" customHeight="1">
      <c r="A33" s="141"/>
      <c r="B33" s="1144" t="s">
        <v>19</v>
      </c>
      <c r="C33" s="1336" t="s">
        <v>348</v>
      </c>
      <c r="D33" s="1336"/>
      <c r="E33" s="144">
        <v>453025.18773835502</v>
      </c>
      <c r="F33" s="852">
        <v>652690.34007166303</v>
      </c>
      <c r="G33" s="852">
        <v>716871.01499839395</v>
      </c>
      <c r="H33" s="852">
        <v>762896.61741345399</v>
      </c>
      <c r="I33" s="1175">
        <v>543838.42613104801</v>
      </c>
      <c r="J33" s="852">
        <v>608179.324560932</v>
      </c>
      <c r="K33" s="852">
        <v>687763.25874566101</v>
      </c>
      <c r="L33" s="852">
        <v>889850.963645112</v>
      </c>
      <c r="M33" s="852">
        <v>166316.090692342</v>
      </c>
      <c r="N33" s="852">
        <v>475558.18331778701</v>
      </c>
      <c r="O33" s="898">
        <v>228828.147309494</v>
      </c>
      <c r="P33" s="898">
        <v>304132.99098403601</v>
      </c>
      <c r="Q33" s="898">
        <v>369019.05156410899</v>
      </c>
      <c r="R33" s="898">
        <v>426803.35615108599</v>
      </c>
      <c r="S33" s="898">
        <v>489910.76228828402</v>
      </c>
      <c r="T33" s="898">
        <v>589114.56095050694</v>
      </c>
      <c r="U33" s="1006">
        <v>671967.46096893295</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6274.7891402220002</v>
      </c>
      <c r="J34" s="852">
        <v>6681.3928891149999</v>
      </c>
      <c r="K34" s="852">
        <v>6581.2195244579998</v>
      </c>
      <c r="L34" s="852">
        <v>6403.0662164429996</v>
      </c>
      <c r="M34" s="852">
        <v>569.41961281600004</v>
      </c>
      <c r="N34" s="852">
        <v>845.06132145300001</v>
      </c>
      <c r="O34" s="898">
        <v>1371.9890199040001</v>
      </c>
      <c r="P34" s="898">
        <v>1796.8102018550001</v>
      </c>
      <c r="Q34" s="898">
        <v>1563.509319392</v>
      </c>
      <c r="R34" s="898">
        <v>2000.1624477370001</v>
      </c>
      <c r="S34" s="898">
        <v>2053.6651371110001</v>
      </c>
      <c r="T34" s="898">
        <v>2064.404605444</v>
      </c>
      <c r="U34" s="1006">
        <v>2065.3414627860002</v>
      </c>
      <c r="V34" s="53"/>
    </row>
    <row r="35" spans="1:25" ht="24">
      <c r="A35" s="141"/>
      <c r="B35" s="1144"/>
      <c r="C35" s="1144" t="s">
        <v>9</v>
      </c>
      <c r="D35" s="1144" t="s">
        <v>350</v>
      </c>
      <c r="E35" s="144">
        <v>152.22034970199999</v>
      </c>
      <c r="F35" s="852">
        <v>170.06965342500001</v>
      </c>
      <c r="G35" s="852">
        <v>453.86925975700001</v>
      </c>
      <c r="H35" s="852">
        <v>631.65155829399998</v>
      </c>
      <c r="I35" s="852">
        <v>236.71054853300001</v>
      </c>
      <c r="J35" s="852">
        <v>236.71054853300001</v>
      </c>
      <c r="K35" s="852">
        <v>236.790588533</v>
      </c>
      <c r="L35" s="852">
        <v>715.23616951600002</v>
      </c>
      <c r="M35" s="852">
        <v>0</v>
      </c>
      <c r="N35" s="852">
        <v>0</v>
      </c>
      <c r="O35" s="898">
        <v>0</v>
      </c>
      <c r="P35" s="898">
        <v>3.8981530489999998</v>
      </c>
      <c r="Q35" s="898">
        <v>0.79553368800000002</v>
      </c>
      <c r="R35" s="898">
        <v>1.18808531</v>
      </c>
      <c r="S35" s="898">
        <v>1.4771808900000001</v>
      </c>
      <c r="T35" s="898">
        <v>1.6783519250000001</v>
      </c>
      <c r="U35" s="1006">
        <v>1.9154646239999999</v>
      </c>
      <c r="V35" s="53"/>
    </row>
    <row r="36" spans="1:25" ht="24">
      <c r="A36" s="141"/>
      <c r="B36" s="1144"/>
      <c r="C36" s="1144" t="s">
        <v>10</v>
      </c>
      <c r="D36" s="1144" t="s">
        <v>351</v>
      </c>
      <c r="E36" s="144">
        <v>177.058703022</v>
      </c>
      <c r="F36" s="852">
        <v>184.32492472300001</v>
      </c>
      <c r="G36" s="852">
        <v>177.19397019199999</v>
      </c>
      <c r="H36" s="852">
        <v>158.27308066699999</v>
      </c>
      <c r="I36" s="852">
        <v>226.60196980699999</v>
      </c>
      <c r="J36" s="852">
        <v>229.412476868</v>
      </c>
      <c r="K36" s="852">
        <v>229.983233259</v>
      </c>
      <c r="L36" s="852">
        <v>234.31767601199999</v>
      </c>
      <c r="M36" s="852">
        <v>225.363583637</v>
      </c>
      <c r="N36" s="852">
        <v>222.26286885600001</v>
      </c>
      <c r="O36" s="898">
        <v>500.98261250299998</v>
      </c>
      <c r="P36" s="898">
        <v>668.44497264500001</v>
      </c>
      <c r="Q36" s="898">
        <v>746.634580046</v>
      </c>
      <c r="R36" s="898">
        <v>773.30479522400003</v>
      </c>
      <c r="S36" s="898">
        <v>1139.1537293060001</v>
      </c>
      <c r="T36" s="898">
        <v>1217.440528866</v>
      </c>
      <c r="U36" s="1006">
        <v>1262.3256517990001</v>
      </c>
      <c r="V36" s="53"/>
    </row>
    <row r="37" spans="1:25">
      <c r="A37" s="141"/>
      <c r="B37" s="1144"/>
      <c r="C37" s="1144" t="s">
        <v>11</v>
      </c>
      <c r="D37" s="1144" t="s">
        <v>352</v>
      </c>
      <c r="E37" s="144">
        <v>113864.868136643</v>
      </c>
      <c r="F37" s="852">
        <v>183115.513762766</v>
      </c>
      <c r="G37" s="852">
        <v>191785.042754961</v>
      </c>
      <c r="H37" s="852">
        <v>307169.67510280502</v>
      </c>
      <c r="I37" s="852">
        <v>192234.63288028</v>
      </c>
      <c r="J37" s="852">
        <v>216498.381760005</v>
      </c>
      <c r="K37" s="852">
        <v>255793.05543231699</v>
      </c>
      <c r="L37" s="852">
        <v>413582.70308436902</v>
      </c>
      <c r="M37" s="852">
        <v>121758.54062614001</v>
      </c>
      <c r="N37" s="852">
        <v>390462.16967730701</v>
      </c>
      <c r="O37" s="898">
        <v>104779.51429300501</v>
      </c>
      <c r="P37" s="898">
        <v>133722.25932717</v>
      </c>
      <c r="Q37" s="898">
        <v>163027.35247932799</v>
      </c>
      <c r="R37" s="898">
        <v>176472.40138468301</v>
      </c>
      <c r="S37" s="898">
        <v>205234.02250013</v>
      </c>
      <c r="T37" s="898">
        <v>257986.33734350101</v>
      </c>
      <c r="U37" s="1006">
        <v>306025.63572215498</v>
      </c>
      <c r="V37" s="53"/>
    </row>
    <row r="38" spans="1:25" ht="15">
      <c r="A38" s="141"/>
      <c r="B38" s="1144"/>
      <c r="C38" s="1144" t="s">
        <v>98</v>
      </c>
      <c r="D38" s="1144" t="s">
        <v>353</v>
      </c>
      <c r="E38" s="144">
        <v>102680.103077095</v>
      </c>
      <c r="F38" s="852">
        <v>220212.37239197199</v>
      </c>
      <c r="G38" s="852">
        <v>249909.700292733</v>
      </c>
      <c r="H38" s="852">
        <v>171697.759446251</v>
      </c>
      <c r="I38" s="852">
        <v>132394.397878972</v>
      </c>
      <c r="J38" s="1174">
        <v>145798.89979878999</v>
      </c>
      <c r="K38" s="1174">
        <v>161156.43374060301</v>
      </c>
      <c r="L38" s="1174">
        <v>174447.11985733299</v>
      </c>
      <c r="M38" s="1174">
        <v>19008.173366941999</v>
      </c>
      <c r="N38" s="1174">
        <v>36533.078717994998</v>
      </c>
      <c r="O38" s="1177">
        <v>51233.742141704002</v>
      </c>
      <c r="P38" s="1177">
        <v>69503.447431335997</v>
      </c>
      <c r="Q38" s="1177">
        <v>83810.026938779003</v>
      </c>
      <c r="R38" s="1177">
        <v>96738.055472940003</v>
      </c>
      <c r="S38" s="1177">
        <v>108519.399711847</v>
      </c>
      <c r="T38" s="1177">
        <v>121377.524242404</v>
      </c>
      <c r="U38" s="1008">
        <v>133336.61474495701</v>
      </c>
      <c r="V38" s="53"/>
      <c r="Y38" s="55"/>
    </row>
    <row r="39" spans="1:25" ht="24">
      <c r="A39" s="143"/>
      <c r="B39" s="1143"/>
      <c r="C39" s="1144" t="s">
        <v>97</v>
      </c>
      <c r="D39" s="1144" t="s">
        <v>354</v>
      </c>
      <c r="E39" s="144">
        <v>4756.2864678599999</v>
      </c>
      <c r="F39" s="852">
        <v>4507.6699155980004</v>
      </c>
      <c r="G39" s="852">
        <v>4403.8485658589998</v>
      </c>
      <c r="H39" s="852">
        <v>5195.6158298999999</v>
      </c>
      <c r="I39" s="1174">
        <v>4582.732275548</v>
      </c>
      <c r="J39" s="1174">
        <v>5194.6958375410004</v>
      </c>
      <c r="K39" s="1174">
        <v>5682.7508148070001</v>
      </c>
      <c r="L39" s="1174">
        <v>6097.0087392679998</v>
      </c>
      <c r="M39" s="1174">
        <v>522.734724637</v>
      </c>
      <c r="N39" s="1174">
        <v>1151.4582024250001</v>
      </c>
      <c r="O39" s="1177">
        <v>1380.3466444810001</v>
      </c>
      <c r="P39" s="1177">
        <v>1812.875850288</v>
      </c>
      <c r="Q39" s="1177">
        <v>2470.4563783600001</v>
      </c>
      <c r="R39" s="1177">
        <v>2884.7208799350001</v>
      </c>
      <c r="S39" s="1177">
        <v>3398.6943059939999</v>
      </c>
      <c r="T39" s="1177">
        <v>3998.7333148439998</v>
      </c>
      <c r="U39" s="1008">
        <v>4471.8315041269998</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207888.561437686</v>
      </c>
      <c r="J40" s="1174">
        <v>233539.83125007999</v>
      </c>
      <c r="K40" s="1174">
        <v>258083.02541168401</v>
      </c>
      <c r="L40" s="1174">
        <v>288371.51190217101</v>
      </c>
      <c r="M40" s="1174">
        <v>24231.858778170001</v>
      </c>
      <c r="N40" s="1174">
        <v>46344.152529751002</v>
      </c>
      <c r="O40" s="1177">
        <v>69561.572597897</v>
      </c>
      <c r="P40" s="1177">
        <v>96625.255047693005</v>
      </c>
      <c r="Q40" s="1177">
        <v>117400.27633451601</v>
      </c>
      <c r="R40" s="1177">
        <v>147933.52308525701</v>
      </c>
      <c r="S40" s="1177">
        <v>169564.34972300599</v>
      </c>
      <c r="T40" s="1177">
        <v>202468.44256352301</v>
      </c>
      <c r="U40" s="1008">
        <v>224803.796418485</v>
      </c>
      <c r="V40" s="53"/>
    </row>
    <row r="41" spans="1:25" ht="23.1" customHeight="1">
      <c r="A41" s="951" t="s">
        <v>205</v>
      </c>
      <c r="B41" s="1329" t="s">
        <v>355</v>
      </c>
      <c r="C41" s="1329"/>
      <c r="D41" s="1329"/>
      <c r="E41" s="241">
        <v>185439.309582246</v>
      </c>
      <c r="F41" s="853">
        <v>136833.47410282301</v>
      </c>
      <c r="G41" s="853">
        <v>174351.72206039398</v>
      </c>
      <c r="H41" s="853">
        <v>247949.38907706001</v>
      </c>
      <c r="I41" s="853">
        <v>225914.95186477099</v>
      </c>
      <c r="J41" s="853">
        <v>251816.15051367501</v>
      </c>
      <c r="K41" s="853">
        <v>275936.24144770199</v>
      </c>
      <c r="L41" s="853">
        <v>304790.22784414003</v>
      </c>
      <c r="M41" s="853">
        <v>26077.638733774002</v>
      </c>
      <c r="N41" s="853">
        <v>45544.521901031003</v>
      </c>
      <c r="O41" s="910">
        <v>76151.344815671997</v>
      </c>
      <c r="P41" s="910">
        <v>97003.896574455997</v>
      </c>
      <c r="Q41" s="910">
        <v>124482.902750219</v>
      </c>
      <c r="R41" s="910">
        <v>155843.89983862801</v>
      </c>
      <c r="S41" s="910">
        <v>184767.11086084199</v>
      </c>
      <c r="T41" s="910">
        <v>213239.624809328</v>
      </c>
      <c r="U41" s="1009">
        <v>243290.33794984699</v>
      </c>
      <c r="V41" s="53"/>
    </row>
    <row r="42" spans="1:25">
      <c r="A42" s="951" t="s">
        <v>206</v>
      </c>
      <c r="B42" s="1329" t="s">
        <v>356</v>
      </c>
      <c r="C42" s="1329"/>
      <c r="D42" s="1329"/>
      <c r="E42" s="241">
        <v>24926.687226734</v>
      </c>
      <c r="F42" s="853">
        <v>26830.678712467001</v>
      </c>
      <c r="G42" s="853">
        <v>20216.093170069002</v>
      </c>
      <c r="H42" s="853">
        <v>38630.676464263997</v>
      </c>
      <c r="I42" s="853">
        <v>36204.715692719998</v>
      </c>
      <c r="J42" s="853">
        <v>41068.912767839</v>
      </c>
      <c r="K42" s="853">
        <v>48023.275254688997</v>
      </c>
      <c r="L42" s="853">
        <v>52221.040442404999</v>
      </c>
      <c r="M42" s="853">
        <v>6027.4312838440001</v>
      </c>
      <c r="N42" s="853">
        <v>13859.712991839</v>
      </c>
      <c r="O42" s="910">
        <v>16032.577025962</v>
      </c>
      <c r="P42" s="910">
        <v>23159.039404785999</v>
      </c>
      <c r="Q42" s="910">
        <v>28304.549764644002</v>
      </c>
      <c r="R42" s="910">
        <v>34441.573594107998</v>
      </c>
      <c r="S42" s="910">
        <v>39306.082983423999</v>
      </c>
      <c r="T42" s="910">
        <v>39327.779843539</v>
      </c>
      <c r="U42" s="1009">
        <v>46049.174781328999</v>
      </c>
      <c r="V42" s="53"/>
    </row>
    <row r="43" spans="1:25" ht="13.5" customHeight="1">
      <c r="A43" s="951" t="s">
        <v>207</v>
      </c>
      <c r="B43" s="1329" t="s">
        <v>357</v>
      </c>
      <c r="C43" s="1329"/>
      <c r="D43" s="1329"/>
      <c r="E43" s="241">
        <v>19647.170755755</v>
      </c>
      <c r="F43" s="853">
        <v>24048.457279286002</v>
      </c>
      <c r="G43" s="853">
        <v>20410.738341355998</v>
      </c>
      <c r="H43" s="853">
        <v>34080.893869261999</v>
      </c>
      <c r="I43" s="853">
        <v>36969.391814235998</v>
      </c>
      <c r="J43" s="853">
        <v>42130.081226948998</v>
      </c>
      <c r="K43" s="853">
        <v>47862.805130797999</v>
      </c>
      <c r="L43" s="853">
        <v>52566.622749474001</v>
      </c>
      <c r="M43" s="853">
        <v>5763.8654164760001</v>
      </c>
      <c r="N43" s="853">
        <v>10300.680659762</v>
      </c>
      <c r="O43" s="910">
        <v>15242.658774977999</v>
      </c>
      <c r="P43" s="910">
        <v>21678.538125628998</v>
      </c>
      <c r="Q43" s="910">
        <v>26900.207976013</v>
      </c>
      <c r="R43" s="910">
        <v>32622.903889393001</v>
      </c>
      <c r="S43" s="910">
        <v>38094.415320168002</v>
      </c>
      <c r="T43" s="910">
        <v>38958.834805191</v>
      </c>
      <c r="U43" s="1009">
        <v>45760.369109377003</v>
      </c>
      <c r="V43" s="53"/>
    </row>
    <row r="44" spans="1:25" ht="13.5" customHeight="1">
      <c r="A44" s="951" t="s">
        <v>208</v>
      </c>
      <c r="B44" s="1329" t="s">
        <v>358</v>
      </c>
      <c r="C44" s="1329"/>
      <c r="D44" s="1329"/>
      <c r="E44" s="241">
        <v>5279.5164708459997</v>
      </c>
      <c r="F44" s="853">
        <v>2782.2214331810001</v>
      </c>
      <c r="G44" s="853">
        <v>-194.64517128700001</v>
      </c>
      <c r="H44" s="853">
        <v>4549.7825950019997</v>
      </c>
      <c r="I44" s="853">
        <v>-764.67612151599997</v>
      </c>
      <c r="J44" s="853">
        <v>-1061.16845911</v>
      </c>
      <c r="K44" s="853">
        <v>160.47012389099999</v>
      </c>
      <c r="L44" s="853">
        <v>-345.58230706900002</v>
      </c>
      <c r="M44" s="853">
        <v>263.565867368</v>
      </c>
      <c r="N44" s="853">
        <v>3559.0323320769999</v>
      </c>
      <c r="O44" s="910">
        <v>789.918250984</v>
      </c>
      <c r="P44" s="910">
        <v>1480.501279157</v>
      </c>
      <c r="Q44" s="910">
        <v>1404.3417886310001</v>
      </c>
      <c r="R44" s="910">
        <v>1818.6697047150001</v>
      </c>
      <c r="S44" s="910">
        <v>1211.667663256</v>
      </c>
      <c r="T44" s="910">
        <v>368.94503834800003</v>
      </c>
      <c r="U44" s="1009">
        <v>288.80567195200001</v>
      </c>
      <c r="V44" s="53"/>
      <c r="X44" s="54"/>
      <c r="Y44" s="58"/>
    </row>
    <row r="45" spans="1:25" ht="13.5" customHeight="1">
      <c r="A45" s="951" t="s">
        <v>106</v>
      </c>
      <c r="B45" s="1329" t="s">
        <v>359</v>
      </c>
      <c r="C45" s="1329"/>
      <c r="D45" s="1329"/>
      <c r="E45" s="241">
        <v>190718.826053225</v>
      </c>
      <c r="F45" s="853">
        <v>139615.695536004</v>
      </c>
      <c r="G45" s="853">
        <v>174271.07798724601</v>
      </c>
      <c r="H45" s="853">
        <v>252499.17167206199</v>
      </c>
      <c r="I45" s="853">
        <v>225150.27574325501</v>
      </c>
      <c r="J45" s="853">
        <v>250754.98205456499</v>
      </c>
      <c r="K45" s="853">
        <v>276096.71157159301</v>
      </c>
      <c r="L45" s="853">
        <v>304444.64553707099</v>
      </c>
      <c r="M45" s="853">
        <v>26341.204601141999</v>
      </c>
      <c r="N45" s="853">
        <v>49103.554233108</v>
      </c>
      <c r="O45" s="910">
        <v>76941.263066656</v>
      </c>
      <c r="P45" s="910">
        <v>98484.397853613002</v>
      </c>
      <c r="Q45" s="910">
        <v>125887.24453885001</v>
      </c>
      <c r="R45" s="910">
        <v>157662.56954334301</v>
      </c>
      <c r="S45" s="910">
        <v>185978.77852409799</v>
      </c>
      <c r="T45" s="910">
        <v>213608.569847676</v>
      </c>
      <c r="U45" s="1009">
        <v>243579.14362179901</v>
      </c>
      <c r="V45" s="53"/>
      <c r="X45" s="54"/>
    </row>
    <row r="46" spans="1:25" ht="13.5" customHeight="1">
      <c r="A46" s="951" t="s">
        <v>209</v>
      </c>
      <c r="B46" s="1329" t="s">
        <v>360</v>
      </c>
      <c r="C46" s="1329"/>
      <c r="D46" s="1329"/>
      <c r="E46" s="241">
        <v>95579.654497269003</v>
      </c>
      <c r="F46" s="853">
        <v>67531.241861937</v>
      </c>
      <c r="G46" s="853">
        <v>89861.407516413004</v>
      </c>
      <c r="H46" s="853">
        <v>125725.474904665</v>
      </c>
      <c r="I46" s="853">
        <v>-298.05079143299997</v>
      </c>
      <c r="J46" s="853">
        <v>-328.99336935299999</v>
      </c>
      <c r="K46" s="853">
        <v>-368.04191674999998</v>
      </c>
      <c r="L46" s="853">
        <v>146960.43465024099</v>
      </c>
      <c r="M46" s="853">
        <v>-28.141498461000001</v>
      </c>
      <c r="N46" s="853">
        <v>-59.295972569</v>
      </c>
      <c r="O46" s="910">
        <v>-98.694640187999994</v>
      </c>
      <c r="P46" s="910">
        <v>-129.13208093099999</v>
      </c>
      <c r="Q46" s="910">
        <v>-166.103673534</v>
      </c>
      <c r="R46" s="910">
        <v>-209.233148594</v>
      </c>
      <c r="S46" s="910">
        <v>-245.30767184699999</v>
      </c>
      <c r="T46" s="910">
        <v>-284.75807676699998</v>
      </c>
      <c r="U46" s="1009">
        <v>-330.84956767699998</v>
      </c>
      <c r="V46" s="53"/>
    </row>
    <row r="47" spans="1:25" ht="23.1" customHeight="1">
      <c r="A47" s="951" t="s">
        <v>210</v>
      </c>
      <c r="B47" s="1329" t="s">
        <v>361</v>
      </c>
      <c r="C47" s="1329"/>
      <c r="D47" s="1329"/>
      <c r="E47" s="241">
        <v>95682.287843234997</v>
      </c>
      <c r="F47" s="853">
        <v>67819.857208101996</v>
      </c>
      <c r="G47" s="853">
        <v>89586.205582789</v>
      </c>
      <c r="H47" s="853">
        <v>125714.60326544099</v>
      </c>
      <c r="I47" s="853">
        <v>-298.05079143299997</v>
      </c>
      <c r="J47" s="853">
        <v>-328.99336935299999</v>
      </c>
      <c r="K47" s="853">
        <v>-368.04191674999998</v>
      </c>
      <c r="L47" s="853">
        <v>146907.61105993899</v>
      </c>
      <c r="M47" s="853">
        <v>-28.141498461000001</v>
      </c>
      <c r="N47" s="853">
        <v>-59.295972569</v>
      </c>
      <c r="O47" s="910">
        <v>-98.694640187999994</v>
      </c>
      <c r="P47" s="910">
        <v>-129.13208093099999</v>
      </c>
      <c r="Q47" s="910">
        <v>-166.103673534</v>
      </c>
      <c r="R47" s="910">
        <v>-209.233148594</v>
      </c>
      <c r="S47" s="910">
        <v>-245.30767184699999</v>
      </c>
      <c r="T47" s="910">
        <v>-284.75807676699998</v>
      </c>
      <c r="U47" s="1009">
        <v>-330.84956767699998</v>
      </c>
      <c r="V47" s="53"/>
    </row>
    <row r="48" spans="1:25" ht="25.15" customHeight="1" thickBot="1">
      <c r="A48" s="290" t="s">
        <v>211</v>
      </c>
      <c r="B48" s="1331" t="s">
        <v>362</v>
      </c>
      <c r="C48" s="1331"/>
      <c r="D48" s="1331"/>
      <c r="E48" s="377">
        <v>150013.32679649</v>
      </c>
      <c r="F48" s="879">
        <v>104718.073695283</v>
      </c>
      <c r="G48" s="879">
        <v>140206.12103299101</v>
      </c>
      <c r="H48" s="879">
        <v>201816.61498470799</v>
      </c>
      <c r="I48" s="879">
        <v>180465.04710167801</v>
      </c>
      <c r="J48" s="879">
        <v>201332.11168527199</v>
      </c>
      <c r="K48" s="879">
        <v>221626.46439375501</v>
      </c>
      <c r="L48" s="879">
        <v>243325.729343371</v>
      </c>
      <c r="M48" s="879">
        <v>20878.456050732999</v>
      </c>
      <c r="N48" s="879">
        <v>39361.466482014002</v>
      </c>
      <c r="O48" s="911">
        <v>61872.075540024001</v>
      </c>
      <c r="P48" s="911">
        <v>79344.831356619994</v>
      </c>
      <c r="Q48" s="911">
        <v>101466.678640613</v>
      </c>
      <c r="R48" s="911">
        <v>126525.328008262</v>
      </c>
      <c r="S48" s="911">
        <v>149619.73428242499</v>
      </c>
      <c r="T48" s="911">
        <v>171026.32167518101</v>
      </c>
      <c r="U48" s="1010">
        <v>194970.007681063</v>
      </c>
      <c r="V48" s="53"/>
    </row>
    <row r="49" spans="1:24" ht="25.15" hidden="1" customHeight="1" thickBot="1">
      <c r="A49" s="1382" t="s">
        <v>248</v>
      </c>
      <c r="B49" s="1383"/>
      <c r="C49" s="1383"/>
      <c r="D49" s="1383"/>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v>149619.73428242499</v>
      </c>
    </row>
    <row r="50" spans="1:24" ht="75" customHeight="1">
      <c r="A50" s="1384" t="s">
        <v>289</v>
      </c>
      <c r="B50" s="1385"/>
      <c r="C50" s="1385"/>
      <c r="D50" s="1385"/>
      <c r="E50" s="1385"/>
      <c r="F50" s="1385"/>
      <c r="G50" s="1385"/>
      <c r="H50" s="1385"/>
      <c r="I50" s="1385"/>
      <c r="J50" s="1385"/>
      <c r="K50" s="1385"/>
      <c r="L50" s="1385"/>
      <c r="M50" s="1385"/>
      <c r="N50" s="1385"/>
      <c r="O50" s="1385"/>
      <c r="P50" s="1385"/>
      <c r="Q50" s="1385"/>
      <c r="R50" s="1385"/>
      <c r="S50" s="1385"/>
      <c r="T50" s="1385"/>
      <c r="U50" s="1386"/>
    </row>
    <row r="51" spans="1:24" ht="22.35" customHeight="1">
      <c r="A51" s="1332" t="s">
        <v>419</v>
      </c>
      <c r="B51" s="1333"/>
      <c r="C51" s="1333"/>
      <c r="D51" s="1333"/>
      <c r="E51" s="1381" t="s">
        <v>277</v>
      </c>
      <c r="F51" s="1371" t="s">
        <v>842</v>
      </c>
      <c r="G51" s="1365">
        <v>2021</v>
      </c>
      <c r="H51" s="1365">
        <v>2022</v>
      </c>
      <c r="I51" s="1365">
        <v>2023</v>
      </c>
      <c r="J51" s="1365"/>
      <c r="K51" s="1365"/>
      <c r="L51" s="1365"/>
      <c r="M51" s="1365"/>
      <c r="N51" s="1365"/>
      <c r="O51" s="1365"/>
      <c r="P51" s="1365"/>
      <c r="Q51" s="1365">
        <v>2024</v>
      </c>
      <c r="R51" s="1365"/>
      <c r="S51" s="1365"/>
      <c r="T51" s="1365"/>
      <c r="U51" s="1366"/>
    </row>
    <row r="52" spans="1:24" ht="22.35" customHeight="1">
      <c r="A52" s="1332"/>
      <c r="B52" s="1333"/>
      <c r="C52" s="1333"/>
      <c r="D52" s="1333"/>
      <c r="E52" s="1381"/>
      <c r="F52" s="1378"/>
      <c r="G52" s="1368"/>
      <c r="H52" s="1365"/>
      <c r="I52" s="872" t="s">
        <v>7</v>
      </c>
      <c r="J52" s="786" t="s">
        <v>13</v>
      </c>
      <c r="K52" s="786" t="s">
        <v>14</v>
      </c>
      <c r="L52" s="786" t="s">
        <v>15</v>
      </c>
      <c r="M52" s="786" t="s">
        <v>0</v>
      </c>
      <c r="N52" s="786" t="s">
        <v>1</v>
      </c>
      <c r="O52" s="896" t="s">
        <v>2</v>
      </c>
      <c r="P52" s="896" t="s">
        <v>3</v>
      </c>
      <c r="Q52" s="896" t="s">
        <v>4</v>
      </c>
      <c r="R52" s="896" t="s">
        <v>5</v>
      </c>
      <c r="S52" s="896" t="s">
        <v>6</v>
      </c>
      <c r="T52" s="896" t="s">
        <v>267</v>
      </c>
      <c r="U52" s="945" t="s">
        <v>7</v>
      </c>
    </row>
    <row r="53" spans="1:24" ht="12.95" customHeight="1">
      <c r="A53" s="313" t="s">
        <v>99</v>
      </c>
      <c r="B53" s="1329" t="s">
        <v>363</v>
      </c>
      <c r="C53" s="1329"/>
      <c r="D53" s="1329"/>
      <c r="G53"/>
      <c r="H53"/>
      <c r="I53"/>
      <c r="J53"/>
      <c r="K53"/>
      <c r="L53"/>
      <c r="M53"/>
      <c r="N53"/>
      <c r="O53"/>
      <c r="P53"/>
      <c r="Q53"/>
      <c r="R53"/>
      <c r="S53"/>
      <c r="T53"/>
      <c r="U53" s="1003"/>
      <c r="V53" s="53"/>
      <c r="W53" s="53"/>
    </row>
    <row r="54" spans="1:24" ht="12.95" customHeight="1">
      <c r="A54" s="141"/>
      <c r="B54" s="1144" t="s">
        <v>100</v>
      </c>
      <c r="C54" s="1336" t="s">
        <v>321</v>
      </c>
      <c r="D54" s="1336"/>
      <c r="E54" s="144">
        <v>266868.32860649202</v>
      </c>
      <c r="F54" s="144">
        <v>277235.457559139</v>
      </c>
      <c r="G54" s="144">
        <v>284381.25770931202</v>
      </c>
      <c r="H54" s="144">
        <v>310101.795356535</v>
      </c>
      <c r="I54" s="144">
        <v>270841.54216885503</v>
      </c>
      <c r="J54" s="144">
        <v>300444.58357944299</v>
      </c>
      <c r="K54" s="144">
        <v>330415.70585052099</v>
      </c>
      <c r="L54" s="144">
        <v>361846.74579181097</v>
      </c>
      <c r="M54" s="144">
        <v>42153.961112475001</v>
      </c>
      <c r="N54" s="144">
        <v>71817.294292641003</v>
      </c>
      <c r="O54" s="144">
        <v>104513.93878742</v>
      </c>
      <c r="P54" s="144">
        <v>135854.70583840899</v>
      </c>
      <c r="Q54" s="144">
        <v>167535.37678374699</v>
      </c>
      <c r="R54" s="144">
        <v>199993.84857381301</v>
      </c>
      <c r="S54" s="144">
        <v>233741.28854552499</v>
      </c>
      <c r="T54" s="144">
        <v>267142.78323507903</v>
      </c>
      <c r="U54" s="1012">
        <v>299813.60067841801</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3378.9481066950002</v>
      </c>
      <c r="J55" s="144">
        <v>3660.9320045190002</v>
      </c>
      <c r="K55" s="144">
        <v>3924.8346062159999</v>
      </c>
      <c r="L55" s="144">
        <v>4301.375264626</v>
      </c>
      <c r="M55" s="144">
        <v>465.39517656100003</v>
      </c>
      <c r="N55" s="144">
        <v>816.35677115800002</v>
      </c>
      <c r="O55" s="144">
        <v>1119.530837148</v>
      </c>
      <c r="P55" s="144">
        <v>1385.8409749469999</v>
      </c>
      <c r="Q55" s="144">
        <v>1935.872589075</v>
      </c>
      <c r="R55" s="144">
        <v>1923.577958825</v>
      </c>
      <c r="S55" s="144">
        <v>2174.612746578</v>
      </c>
      <c r="T55" s="144">
        <v>2454.0795127780002</v>
      </c>
      <c r="U55" s="1012">
        <v>2769.691388923</v>
      </c>
    </row>
    <row r="56" spans="1:24" ht="12.95" customHeight="1">
      <c r="A56" s="141"/>
      <c r="B56" s="1144"/>
      <c r="C56" s="1144" t="s">
        <v>9</v>
      </c>
      <c r="D56" s="1144" t="s">
        <v>323</v>
      </c>
      <c r="E56" s="144">
        <v>2854.540781791</v>
      </c>
      <c r="F56" s="144">
        <v>2209.5934779869999</v>
      </c>
      <c r="G56" s="144">
        <v>1125.3241194289999</v>
      </c>
      <c r="H56" s="144">
        <v>2901.7801553160002</v>
      </c>
      <c r="I56" s="144">
        <v>4060.3093670960002</v>
      </c>
      <c r="J56" s="144">
        <v>4494.1231416399996</v>
      </c>
      <c r="K56" s="144">
        <v>5036.1640099469996</v>
      </c>
      <c r="L56" s="144">
        <v>5658.5654396629998</v>
      </c>
      <c r="M56" s="144">
        <v>603.42146223899999</v>
      </c>
      <c r="N56" s="144">
        <v>1084.0810177129999</v>
      </c>
      <c r="O56" s="144">
        <v>1658.8078446689999</v>
      </c>
      <c r="P56" s="144">
        <v>2249.7716301360001</v>
      </c>
      <c r="Q56" s="144">
        <v>2909.5767932959998</v>
      </c>
      <c r="R56" s="144">
        <v>3517.3796134529998</v>
      </c>
      <c r="S56" s="144">
        <v>4052.955113727</v>
      </c>
      <c r="T56" s="144">
        <v>4614.0184697410004</v>
      </c>
      <c r="U56" s="1012">
        <v>5123.9173632109996</v>
      </c>
    </row>
    <row r="57" spans="1:24" ht="12.95" customHeight="1">
      <c r="A57" s="141"/>
      <c r="B57" s="1144"/>
      <c r="C57" s="1144" t="s">
        <v>10</v>
      </c>
      <c r="D57" s="1144" t="s">
        <v>324</v>
      </c>
      <c r="E57" s="144">
        <v>22312.711154501001</v>
      </c>
      <c r="F57" s="144">
        <v>27102.092917022001</v>
      </c>
      <c r="G57" s="144">
        <v>30915.875781155999</v>
      </c>
      <c r="H57" s="144">
        <v>34319.129548495999</v>
      </c>
      <c r="I57" s="144">
        <v>26487.916049261999</v>
      </c>
      <c r="J57" s="144">
        <v>29410.395998394</v>
      </c>
      <c r="K57" s="144">
        <v>32233.516500299</v>
      </c>
      <c r="L57" s="144">
        <v>35301.897685295997</v>
      </c>
      <c r="M57" s="144">
        <v>3418.3293322559998</v>
      </c>
      <c r="N57" s="144">
        <v>6579.6938799640002</v>
      </c>
      <c r="O57" s="144">
        <v>9802.3826728679996</v>
      </c>
      <c r="P57" s="144">
        <v>12774.120943125001</v>
      </c>
      <c r="Q57" s="144">
        <v>15204.612698118999</v>
      </c>
      <c r="R57" s="144">
        <v>18281.965212812</v>
      </c>
      <c r="S57" s="144">
        <v>21354.503107287001</v>
      </c>
      <c r="T57" s="144">
        <v>24187.721688729998</v>
      </c>
      <c r="U57" s="1012">
        <v>26834.271146723</v>
      </c>
    </row>
    <row r="58" spans="1:24" ht="12.95" customHeight="1">
      <c r="A58" s="141"/>
      <c r="B58" s="1144"/>
      <c r="C58" s="1144" t="s">
        <v>11</v>
      </c>
      <c r="D58" s="1144" t="s">
        <v>325</v>
      </c>
      <c r="E58" s="144">
        <v>221679.026585463</v>
      </c>
      <c r="F58" s="144">
        <v>226685.59237165199</v>
      </c>
      <c r="G58" s="144">
        <v>232177.41914119801</v>
      </c>
      <c r="H58" s="144">
        <v>248383.85534963</v>
      </c>
      <c r="I58" s="144">
        <v>213437.514000603</v>
      </c>
      <c r="J58" s="144">
        <v>236750.01507639</v>
      </c>
      <c r="K58" s="144">
        <v>260463.71795949701</v>
      </c>
      <c r="L58" s="144">
        <v>284740.192668317</v>
      </c>
      <c r="M58" s="144">
        <v>32427.115121266001</v>
      </c>
      <c r="N58" s="144">
        <v>56786.075753128003</v>
      </c>
      <c r="O58" s="144">
        <v>83453.302321948999</v>
      </c>
      <c r="P58" s="144">
        <v>108354.024384976</v>
      </c>
      <c r="Q58" s="144">
        <v>133103.719350069</v>
      </c>
      <c r="R58" s="144">
        <v>158975.58863844999</v>
      </c>
      <c r="S58" s="144">
        <v>185314.41197864499</v>
      </c>
      <c r="T58" s="144">
        <v>211463.58389668199</v>
      </c>
      <c r="U58" s="1012">
        <v>238456.62862802501</v>
      </c>
    </row>
    <row r="59" spans="1:24" ht="12.95" customHeight="1">
      <c r="A59" s="141"/>
      <c r="B59" s="1144"/>
      <c r="C59" s="1144"/>
      <c r="D59" s="1145" t="s">
        <v>326</v>
      </c>
      <c r="E59" s="144">
        <v>221449.37089741399</v>
      </c>
      <c r="F59" s="144">
        <v>225811.25215344501</v>
      </c>
      <c r="G59" s="144">
        <v>232039.225774013</v>
      </c>
      <c r="H59" s="144">
        <v>247486.84911634799</v>
      </c>
      <c r="I59" s="144">
        <v>212681.06975930999</v>
      </c>
      <c r="J59" s="144">
        <v>235783.99561970501</v>
      </c>
      <c r="K59" s="144">
        <v>259357.43801034099</v>
      </c>
      <c r="L59" s="144">
        <v>283479.71101576602</v>
      </c>
      <c r="M59" s="144">
        <v>31911.492649038999</v>
      </c>
      <c r="N59" s="144">
        <v>56094.604312898002</v>
      </c>
      <c r="O59" s="144">
        <v>82563.253494966004</v>
      </c>
      <c r="P59" s="144">
        <v>107264.706479771</v>
      </c>
      <c r="Q59" s="144">
        <v>131802.01168670901</v>
      </c>
      <c r="R59" s="144">
        <v>157468.92376039099</v>
      </c>
      <c r="S59" s="144">
        <v>183620.37587348401</v>
      </c>
      <c r="T59" s="144">
        <v>209575.772909452</v>
      </c>
      <c r="U59" s="1012">
        <v>236371.14661305799</v>
      </c>
    </row>
    <row r="60" spans="1:24" ht="12.95" customHeight="1">
      <c r="A60" s="141"/>
      <c r="B60" s="1144"/>
      <c r="C60" s="1144"/>
      <c r="D60" s="1145" t="s">
        <v>327</v>
      </c>
      <c r="E60" s="144">
        <v>229.65568804899999</v>
      </c>
      <c r="F60" s="144">
        <v>874.34021820700002</v>
      </c>
      <c r="G60" s="144">
        <v>138.193367185</v>
      </c>
      <c r="H60" s="144">
        <v>897.00623328200004</v>
      </c>
      <c r="I60" s="144">
        <v>756.444241293</v>
      </c>
      <c r="J60" s="144">
        <v>966.01945668500002</v>
      </c>
      <c r="K60" s="144">
        <v>1106.2799491559999</v>
      </c>
      <c r="L60" s="144">
        <v>1260.481652551</v>
      </c>
      <c r="M60" s="144">
        <v>515.622472227</v>
      </c>
      <c r="N60" s="144">
        <v>691.47144022999998</v>
      </c>
      <c r="O60" s="144">
        <v>890.04882698300003</v>
      </c>
      <c r="P60" s="144">
        <v>1089.317905205</v>
      </c>
      <c r="Q60" s="144">
        <v>1301.70766336</v>
      </c>
      <c r="R60" s="144">
        <v>1506.6648780590001</v>
      </c>
      <c r="S60" s="144">
        <v>1694.036105161</v>
      </c>
      <c r="T60" s="144">
        <v>1887.8109872299999</v>
      </c>
      <c r="U60" s="1012">
        <v>2085.4820149669999</v>
      </c>
    </row>
    <row r="61" spans="1:24" ht="12.95" customHeight="1">
      <c r="A61" s="141"/>
      <c r="B61" s="1144"/>
      <c r="C61" s="1144" t="s">
        <v>98</v>
      </c>
      <c r="D61" s="1144" t="s">
        <v>328</v>
      </c>
      <c r="E61" s="144">
        <v>19149.710163363001</v>
      </c>
      <c r="F61" s="144">
        <v>19275.547338742999</v>
      </c>
      <c r="G61" s="144">
        <v>18353.981061732</v>
      </c>
      <c r="H61" s="144">
        <v>21810.903914792001</v>
      </c>
      <c r="I61" s="144">
        <v>23476.854645199001</v>
      </c>
      <c r="J61" s="144">
        <v>26129.1173585</v>
      </c>
      <c r="K61" s="144">
        <v>28757.472774562</v>
      </c>
      <c r="L61" s="144">
        <v>31844.714733909001</v>
      </c>
      <c r="M61" s="144">
        <v>5239.700020153</v>
      </c>
      <c r="N61" s="144">
        <v>6551.0868706780002</v>
      </c>
      <c r="O61" s="144">
        <v>8479.9151107859998</v>
      </c>
      <c r="P61" s="144">
        <v>11090.947905225001</v>
      </c>
      <c r="Q61" s="144">
        <v>14381.595353188</v>
      </c>
      <c r="R61" s="144">
        <v>17295.337150273001</v>
      </c>
      <c r="S61" s="144">
        <v>20844.805599288</v>
      </c>
      <c r="T61" s="144">
        <v>24423.379667148001</v>
      </c>
      <c r="U61" s="1012">
        <v>26629.092151535999</v>
      </c>
    </row>
    <row r="62" spans="1:24" ht="12.95" customHeight="1">
      <c r="A62" s="141"/>
      <c r="B62" s="1144" t="s">
        <v>19</v>
      </c>
      <c r="C62" s="1336" t="s">
        <v>329</v>
      </c>
      <c r="D62" s="1336"/>
      <c r="E62" s="144">
        <v>100551.865137259</v>
      </c>
      <c r="F62" s="144">
        <v>113489.713047823</v>
      </c>
      <c r="G62" s="144">
        <v>84725.472537554</v>
      </c>
      <c r="H62" s="144">
        <v>88362.445074791001</v>
      </c>
      <c r="I62" s="144">
        <v>94669.175441635001</v>
      </c>
      <c r="J62" s="144">
        <v>105358.323430811</v>
      </c>
      <c r="K62" s="144">
        <v>116235.911111885</v>
      </c>
      <c r="L62" s="144">
        <v>128806.24810764</v>
      </c>
      <c r="M62" s="144">
        <v>22405.702107584999</v>
      </c>
      <c r="N62" s="144">
        <v>33192.508733440998</v>
      </c>
      <c r="O62" s="144">
        <v>45745.921173251001</v>
      </c>
      <c r="P62" s="144">
        <v>58438.864555207998</v>
      </c>
      <c r="Q62" s="144">
        <v>71004.579077044007</v>
      </c>
      <c r="R62" s="144">
        <v>83617.402077010003</v>
      </c>
      <c r="S62" s="144">
        <v>97312.819055739994</v>
      </c>
      <c r="T62" s="144">
        <v>110648.450314981</v>
      </c>
      <c r="U62" s="1012">
        <v>123594.87791400201</v>
      </c>
      <c r="X62" s="54"/>
    </row>
    <row r="63" spans="1:24" ht="12.95" customHeight="1">
      <c r="A63" s="141"/>
      <c r="B63" s="1144"/>
      <c r="C63" s="1144" t="s">
        <v>8</v>
      </c>
      <c r="D63" s="1144" t="s">
        <v>330</v>
      </c>
      <c r="E63" s="144">
        <v>31.601847096</v>
      </c>
      <c r="F63" s="144">
        <v>284.60714892999999</v>
      </c>
      <c r="G63" s="144">
        <v>4.5540674450000003</v>
      </c>
      <c r="H63" s="144">
        <v>1.208964521</v>
      </c>
      <c r="I63" s="144">
        <v>1.607013612</v>
      </c>
      <c r="J63" s="144">
        <v>1.5012726940000001</v>
      </c>
      <c r="K63" s="144">
        <v>1.5830222329999999</v>
      </c>
      <c r="L63" s="144">
        <v>1.9575741719999999</v>
      </c>
      <c r="M63" s="144">
        <v>3.5070767000000003E-2</v>
      </c>
      <c r="N63" s="144">
        <v>7.8453782E-2</v>
      </c>
      <c r="O63" s="144">
        <v>0.160386892</v>
      </c>
      <c r="P63" s="144">
        <v>0.192353684</v>
      </c>
      <c r="Q63" s="144">
        <v>0.90880585599999997</v>
      </c>
      <c r="R63" s="144">
        <v>8.6857522790000008</v>
      </c>
      <c r="S63" s="144">
        <v>38.992152934000003</v>
      </c>
      <c r="T63" s="144">
        <v>70.549659879999993</v>
      </c>
      <c r="U63" s="1012">
        <v>111.73812212599999</v>
      </c>
      <c r="X63" s="54"/>
    </row>
    <row r="64" spans="1:24" ht="12.95" customHeight="1">
      <c r="A64" s="141"/>
      <c r="B64" s="1144"/>
      <c r="C64" s="1144" t="s">
        <v>9</v>
      </c>
      <c r="D64" s="1144" t="s">
        <v>331</v>
      </c>
      <c r="E64" s="144">
        <v>4585.6659249619997</v>
      </c>
      <c r="F64" s="144">
        <v>4405.6799940150004</v>
      </c>
      <c r="G64" s="144">
        <v>3378.4871086339999</v>
      </c>
      <c r="H64" s="144">
        <v>3698.54988843</v>
      </c>
      <c r="I64" s="144">
        <v>4068.5553289310001</v>
      </c>
      <c r="J64" s="144">
        <v>5504.0441715389998</v>
      </c>
      <c r="K64" s="144">
        <v>5015.3415953840004</v>
      </c>
      <c r="L64" s="144">
        <v>5494.5370083910002</v>
      </c>
      <c r="M64" s="144">
        <v>449.67704330599997</v>
      </c>
      <c r="N64" s="144">
        <v>894.06533810799999</v>
      </c>
      <c r="O64" s="144">
        <v>1354.2244868580001</v>
      </c>
      <c r="P64" s="144">
        <v>1879.934446002</v>
      </c>
      <c r="Q64" s="144">
        <v>1166.548063275</v>
      </c>
      <c r="R64" s="144">
        <v>3329.7752209790001</v>
      </c>
      <c r="S64" s="144">
        <v>3434.699803302</v>
      </c>
      <c r="T64" s="144">
        <v>3975.9690642259998</v>
      </c>
      <c r="U64" s="1012">
        <v>4417.0442639559997</v>
      </c>
    </row>
    <row r="65" spans="1:24" ht="12.95" customHeight="1">
      <c r="A65" s="141"/>
      <c r="B65" s="1144"/>
      <c r="C65" s="1144" t="s">
        <v>10</v>
      </c>
      <c r="D65" s="1144" t="s">
        <v>332</v>
      </c>
      <c r="E65" s="144">
        <v>64743.150379305996</v>
      </c>
      <c r="F65" s="144">
        <v>76575.056154805003</v>
      </c>
      <c r="G65" s="144">
        <v>51595.752133971997</v>
      </c>
      <c r="H65" s="144">
        <v>47778.106375629999</v>
      </c>
      <c r="I65" s="144">
        <v>54566.301218852997</v>
      </c>
      <c r="J65" s="144">
        <v>61784.999609229999</v>
      </c>
      <c r="K65" s="144">
        <v>69189.970811513005</v>
      </c>
      <c r="L65" s="144">
        <v>77438.821919459995</v>
      </c>
      <c r="M65" s="144">
        <v>8704.7434674039996</v>
      </c>
      <c r="N65" s="144">
        <v>16905.497474780001</v>
      </c>
      <c r="O65" s="144">
        <v>25743.805715398001</v>
      </c>
      <c r="P65" s="144">
        <v>34326.721388762999</v>
      </c>
      <c r="Q65" s="144">
        <v>43537.927578208997</v>
      </c>
      <c r="R65" s="144">
        <v>51821.025672793003</v>
      </c>
      <c r="S65" s="144">
        <v>60493.575946730998</v>
      </c>
      <c r="T65" s="144">
        <v>69235.277116965997</v>
      </c>
      <c r="U65" s="1012">
        <v>77860.536645828004</v>
      </c>
    </row>
    <row r="66" spans="1:24" ht="12.95" customHeight="1">
      <c r="A66" s="142"/>
      <c r="B66" s="1146"/>
      <c r="C66" s="1146"/>
      <c r="D66" s="1147" t="s">
        <v>333</v>
      </c>
      <c r="E66" s="144">
        <v>9035.4396145770006</v>
      </c>
      <c r="F66" s="144">
        <v>13331.649993853</v>
      </c>
      <c r="G66" s="144">
        <v>11697.076859880999</v>
      </c>
      <c r="H66" s="144">
        <v>14027.806858122</v>
      </c>
      <c r="I66" s="144">
        <v>18492.334059969999</v>
      </c>
      <c r="J66" s="144">
        <v>21000.404486856001</v>
      </c>
      <c r="K66" s="144">
        <v>23725.078838657999</v>
      </c>
      <c r="L66" s="144">
        <v>26639.454675016001</v>
      </c>
      <c r="M66" s="144">
        <v>3233.5809788430001</v>
      </c>
      <c r="N66" s="144">
        <v>6069.7447332459997</v>
      </c>
      <c r="O66" s="144">
        <v>9151.575501198</v>
      </c>
      <c r="P66" s="144">
        <v>12055.706776001</v>
      </c>
      <c r="Q66" s="144">
        <v>15654.611825862001</v>
      </c>
      <c r="R66" s="144">
        <v>18412.515512384001</v>
      </c>
      <c r="S66" s="144">
        <v>21480.253595890001</v>
      </c>
      <c r="T66" s="144">
        <v>24651.965672206999</v>
      </c>
      <c r="U66" s="1012">
        <v>27715.119341823</v>
      </c>
    </row>
    <row r="67" spans="1:24" ht="12.95" customHeight="1">
      <c r="A67" s="142"/>
      <c r="B67" s="1146"/>
      <c r="C67" s="1146"/>
      <c r="D67" s="1147" t="s">
        <v>334</v>
      </c>
      <c r="E67" s="144">
        <v>9888.1559358739996</v>
      </c>
      <c r="F67" s="144">
        <v>9646.5681099810008</v>
      </c>
      <c r="G67" s="144">
        <v>7674.1890595940004</v>
      </c>
      <c r="H67" s="144">
        <v>5735.2094387919997</v>
      </c>
      <c r="I67" s="144">
        <v>4255.3163293529997</v>
      </c>
      <c r="J67" s="144">
        <v>4756.833691283</v>
      </c>
      <c r="K67" s="144">
        <v>5309.61159348</v>
      </c>
      <c r="L67" s="144">
        <v>6031.532691894</v>
      </c>
      <c r="M67" s="144">
        <v>497.27672788899997</v>
      </c>
      <c r="N67" s="144">
        <v>971.31799683999998</v>
      </c>
      <c r="O67" s="144">
        <v>1483.400040002</v>
      </c>
      <c r="P67" s="144">
        <v>1982.889980186</v>
      </c>
      <c r="Q67" s="144">
        <v>2501.3212309320002</v>
      </c>
      <c r="R67" s="144">
        <v>3191.414334009</v>
      </c>
      <c r="S67" s="144">
        <v>3746.2894449629998</v>
      </c>
      <c r="T67" s="144">
        <v>4273.8954366420003</v>
      </c>
      <c r="U67" s="1012">
        <v>4806.5563479470002</v>
      </c>
    </row>
    <row r="68" spans="1:24" ht="12.95" customHeight="1">
      <c r="A68" s="142"/>
      <c r="B68" s="1146"/>
      <c r="C68" s="1146"/>
      <c r="D68" s="1147" t="s">
        <v>335</v>
      </c>
      <c r="E68" s="144">
        <v>45819.554828854998</v>
      </c>
      <c r="F68" s="144">
        <v>53596.838050970997</v>
      </c>
      <c r="G68" s="144">
        <v>32224.486214496999</v>
      </c>
      <c r="H68" s="144">
        <v>28015.090078715999</v>
      </c>
      <c r="I68" s="144">
        <v>31818.650829530001</v>
      </c>
      <c r="J68" s="144">
        <v>36027.761431090999</v>
      </c>
      <c r="K68" s="144">
        <v>40155.280379374999</v>
      </c>
      <c r="L68" s="144">
        <v>44767.834552549997</v>
      </c>
      <c r="M68" s="144">
        <v>4973.8857606720003</v>
      </c>
      <c r="N68" s="144">
        <v>9864.4347446939992</v>
      </c>
      <c r="O68" s="144">
        <v>15108.830174197999</v>
      </c>
      <c r="P68" s="144">
        <v>20288.124632576</v>
      </c>
      <c r="Q68" s="144">
        <v>25381.994521414999</v>
      </c>
      <c r="R68" s="144">
        <v>30217.0958264</v>
      </c>
      <c r="S68" s="144">
        <v>35267.032905877997</v>
      </c>
      <c r="T68" s="144">
        <v>40309.416008116998</v>
      </c>
      <c r="U68" s="1012">
        <v>45338.860956058001</v>
      </c>
    </row>
    <row r="69" spans="1:24" ht="12.95" customHeight="1">
      <c r="A69" s="141"/>
      <c r="B69" s="1144"/>
      <c r="C69" s="1144" t="s">
        <v>11</v>
      </c>
      <c r="D69" s="1144" t="s">
        <v>336</v>
      </c>
      <c r="E69" s="144">
        <v>4369.4276174030001</v>
      </c>
      <c r="F69" s="144">
        <v>4017.7523166390001</v>
      </c>
      <c r="G69" s="144">
        <v>4054.6919924690001</v>
      </c>
      <c r="H69" s="144">
        <v>5358.0475559429997</v>
      </c>
      <c r="I69" s="144">
        <v>3170.1757227349999</v>
      </c>
      <c r="J69" s="144">
        <v>3507.4976355439999</v>
      </c>
      <c r="K69" s="144">
        <v>3875.0131434919999</v>
      </c>
      <c r="L69" s="144">
        <v>4229.9979910860002</v>
      </c>
      <c r="M69" s="144">
        <v>339.74708128600003</v>
      </c>
      <c r="N69" s="144">
        <v>666.54204232100005</v>
      </c>
      <c r="O69" s="144">
        <v>1009.925271696</v>
      </c>
      <c r="P69" s="144">
        <v>1395.004114996</v>
      </c>
      <c r="Q69" s="144">
        <v>2375.1248891549999</v>
      </c>
      <c r="R69" s="144">
        <v>2076.772728248</v>
      </c>
      <c r="S69" s="144">
        <v>2379.922057104</v>
      </c>
      <c r="T69" s="144">
        <v>2653.085744599</v>
      </c>
      <c r="U69" s="1012">
        <v>2929.582394779</v>
      </c>
    </row>
    <row r="70" spans="1:24" ht="12.95" customHeight="1">
      <c r="A70" s="141"/>
      <c r="B70" s="1144"/>
      <c r="C70" s="1144" t="s">
        <v>98</v>
      </c>
      <c r="D70" s="1144" t="s">
        <v>337</v>
      </c>
      <c r="E70" s="144">
        <v>6306.2112221460002</v>
      </c>
      <c r="F70" s="144">
        <v>6167.6044623649996</v>
      </c>
      <c r="G70" s="144">
        <v>4161.7930868410003</v>
      </c>
      <c r="H70" s="144">
        <v>8461.3200533590007</v>
      </c>
      <c r="I70" s="144">
        <v>5878.478475721</v>
      </c>
      <c r="J70" s="144">
        <v>6276.5355536139996</v>
      </c>
      <c r="K70" s="144">
        <v>6892.6646564160001</v>
      </c>
      <c r="L70" s="144">
        <v>7392.0076627119997</v>
      </c>
      <c r="M70" s="144">
        <v>3140.609881503</v>
      </c>
      <c r="N70" s="144">
        <v>2590.1963007859999</v>
      </c>
      <c r="O70" s="144">
        <v>3108.8630054659998</v>
      </c>
      <c r="P70" s="144">
        <v>3825.0014593669998</v>
      </c>
      <c r="Q70" s="144">
        <v>4518.8566607020002</v>
      </c>
      <c r="R70" s="144">
        <v>4722.3062340070001</v>
      </c>
      <c r="S70" s="144">
        <v>5455.264204174</v>
      </c>
      <c r="T70" s="144">
        <v>6252.2645697329999</v>
      </c>
      <c r="U70" s="1012">
        <v>7099.2752953210002</v>
      </c>
    </row>
    <row r="71" spans="1:24" ht="12.95" customHeight="1">
      <c r="A71" s="141"/>
      <c r="B71" s="1144"/>
      <c r="C71" s="1144" t="s">
        <v>97</v>
      </c>
      <c r="D71" s="1144" t="s">
        <v>328</v>
      </c>
      <c r="E71" s="144">
        <v>18793.279290432001</v>
      </c>
      <c r="F71" s="144">
        <v>18430.271378066998</v>
      </c>
      <c r="G71" s="144">
        <v>17203.980622979001</v>
      </c>
      <c r="H71" s="144">
        <v>23065.212236907999</v>
      </c>
      <c r="I71" s="144">
        <v>26984.057681783001</v>
      </c>
      <c r="J71" s="144">
        <v>28283.745188190001</v>
      </c>
      <c r="K71" s="144">
        <v>31261.337882847001</v>
      </c>
      <c r="L71" s="144">
        <v>34248.925951819001</v>
      </c>
      <c r="M71" s="144">
        <v>9770.8895633190004</v>
      </c>
      <c r="N71" s="144">
        <v>12136.129123664001</v>
      </c>
      <c r="O71" s="144">
        <v>14528.942306941</v>
      </c>
      <c r="P71" s="144">
        <v>17012.010792395999</v>
      </c>
      <c r="Q71" s="144">
        <v>19405.213079846999</v>
      </c>
      <c r="R71" s="144">
        <v>21658.836468704001</v>
      </c>
      <c r="S71" s="144">
        <v>25510.364891494999</v>
      </c>
      <c r="T71" s="144">
        <v>28461.304159577001</v>
      </c>
      <c r="U71" s="1012">
        <v>31176.701191992001</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29" t="s">
        <v>339</v>
      </c>
      <c r="C73" s="1329"/>
      <c r="D73" s="1329"/>
      <c r="E73" s="144">
        <v>166316.46346923299</v>
      </c>
      <c r="F73" s="144">
        <v>163745.74451131601</v>
      </c>
      <c r="G73" s="144">
        <v>199655.78517175801</v>
      </c>
      <c r="H73" s="144">
        <v>221739.350281744</v>
      </c>
      <c r="I73" s="144">
        <v>176172.36672722001</v>
      </c>
      <c r="J73" s="144">
        <v>195086.26014863199</v>
      </c>
      <c r="K73" s="144">
        <v>214179.794738636</v>
      </c>
      <c r="L73" s="144">
        <v>233040.49768417099</v>
      </c>
      <c r="M73" s="144">
        <v>19748.259004889998</v>
      </c>
      <c r="N73" s="144">
        <v>38624.785559199998</v>
      </c>
      <c r="O73" s="144">
        <v>58768.017614169003</v>
      </c>
      <c r="P73" s="144">
        <v>77415.841283201007</v>
      </c>
      <c r="Q73" s="144">
        <v>96530.797706703001</v>
      </c>
      <c r="R73" s="144">
        <v>116376.44649680299</v>
      </c>
      <c r="S73" s="144">
        <v>136428.469489785</v>
      </c>
      <c r="T73" s="144">
        <v>156494.33292009801</v>
      </c>
      <c r="U73" s="1012">
        <v>176218.72276441599</v>
      </c>
    </row>
    <row r="74" spans="1:24" ht="12.95" customHeight="1">
      <c r="A74" s="155" t="s">
        <v>105</v>
      </c>
      <c r="B74" s="1329" t="s">
        <v>340</v>
      </c>
      <c r="C74" s="1329"/>
      <c r="D74" s="1329"/>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36" t="s">
        <v>341</v>
      </c>
      <c r="D75" s="1336"/>
      <c r="E75" s="144">
        <v>75119.746036416007</v>
      </c>
      <c r="F75" s="144">
        <v>134784.50652977999</v>
      </c>
      <c r="G75" s="144">
        <v>193775.08266499799</v>
      </c>
      <c r="H75" s="144">
        <v>178085.43442752201</v>
      </c>
      <c r="I75" s="144">
        <v>119778.430292612</v>
      </c>
      <c r="J75" s="144">
        <v>127699.44116240001</v>
      </c>
      <c r="K75" s="144">
        <v>156036.70983985701</v>
      </c>
      <c r="L75" s="144">
        <v>308285.51768996898</v>
      </c>
      <c r="M75" s="144">
        <v>102745.183479667</v>
      </c>
      <c r="N75" s="144">
        <v>46700.892567768002</v>
      </c>
      <c r="O75" s="144">
        <v>69760.935001481004</v>
      </c>
      <c r="P75" s="144">
        <v>95367.957398115002</v>
      </c>
      <c r="Q75" s="144">
        <v>118228.995083366</v>
      </c>
      <c r="R75" s="144">
        <v>147048.799614613</v>
      </c>
      <c r="S75" s="144">
        <v>158331.584821503</v>
      </c>
      <c r="T75" s="144">
        <v>185699.322261878</v>
      </c>
      <c r="U75" s="1012">
        <v>205001.835777981</v>
      </c>
      <c r="X75" s="54"/>
    </row>
    <row r="76" spans="1:24" ht="24">
      <c r="A76" s="141"/>
      <c r="B76" s="1144"/>
      <c r="C76" s="1144" t="s">
        <v>8</v>
      </c>
      <c r="D76" s="1144" t="s">
        <v>342</v>
      </c>
      <c r="E76" s="144">
        <v>2968.5470721199999</v>
      </c>
      <c r="F76" s="144">
        <v>7199.4828557199999</v>
      </c>
      <c r="G76" s="144">
        <v>9799.6598192729998</v>
      </c>
      <c r="H76" s="144">
        <v>4394.336095396</v>
      </c>
      <c r="I76" s="144">
        <v>3656.8393562470001</v>
      </c>
      <c r="J76" s="144">
        <v>4132.3664959070002</v>
      </c>
      <c r="K76" s="144">
        <v>4778.7190417579995</v>
      </c>
      <c r="L76" s="144">
        <v>5137.1797555399999</v>
      </c>
      <c r="M76" s="144">
        <v>485.22849373299999</v>
      </c>
      <c r="N76" s="144">
        <v>1058.797674101</v>
      </c>
      <c r="O76" s="144">
        <v>1565.218695817</v>
      </c>
      <c r="P76" s="144">
        <v>1952.583348953</v>
      </c>
      <c r="Q76" s="144">
        <v>2636.148381644</v>
      </c>
      <c r="R76" s="144">
        <v>3078.7008820370002</v>
      </c>
      <c r="S76" s="144">
        <v>3649.4821299820001</v>
      </c>
      <c r="T76" s="144">
        <v>4433.0542699090001</v>
      </c>
      <c r="U76" s="1012">
        <v>5155.1117655219996</v>
      </c>
    </row>
    <row r="77" spans="1:24" ht="24">
      <c r="A77" s="141"/>
      <c r="B77" s="1144"/>
      <c r="C77" s="1144" t="s">
        <v>9</v>
      </c>
      <c r="D77" s="1144" t="s">
        <v>345</v>
      </c>
      <c r="E77" s="144">
        <v>0</v>
      </c>
      <c r="F77" s="144">
        <v>0</v>
      </c>
      <c r="G77" s="144">
        <v>0</v>
      </c>
      <c r="H77" s="144">
        <v>0</v>
      </c>
      <c r="I77" s="144">
        <v>0</v>
      </c>
      <c r="J77" s="144">
        <v>0</v>
      </c>
      <c r="K77" s="144">
        <v>0</v>
      </c>
      <c r="L77" s="144">
        <v>0</v>
      </c>
      <c r="M77" s="144">
        <v>0</v>
      </c>
      <c r="N77" s="144">
        <v>0</v>
      </c>
      <c r="O77" s="144">
        <v>0</v>
      </c>
      <c r="P77" s="144">
        <v>5072.9495548750001</v>
      </c>
      <c r="Q77" s="144">
        <v>0</v>
      </c>
      <c r="R77" s="144">
        <v>6797.7038943560001</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0</v>
      </c>
    </row>
    <row r="79" spans="1:24" ht="12.95" customHeight="1">
      <c r="A79" s="141"/>
      <c r="B79" s="1144"/>
      <c r="C79" s="1144" t="s">
        <v>11</v>
      </c>
      <c r="D79" s="1144" t="s">
        <v>344</v>
      </c>
      <c r="E79" s="144">
        <v>11971.366925745</v>
      </c>
      <c r="F79" s="144">
        <v>18348.291957685</v>
      </c>
      <c r="G79" s="144">
        <v>35066.747833148002</v>
      </c>
      <c r="H79" s="144">
        <v>62350.398248201003</v>
      </c>
      <c r="I79" s="144">
        <v>21400.901728257999</v>
      </c>
      <c r="J79" s="144">
        <v>16139.978447711001</v>
      </c>
      <c r="K79" s="144">
        <v>31636.575553539002</v>
      </c>
      <c r="L79" s="144">
        <v>165685.217353791</v>
      </c>
      <c r="M79" s="144">
        <v>87742.128654686006</v>
      </c>
      <c r="N79" s="144">
        <v>23291.377206837002</v>
      </c>
      <c r="O79" s="144">
        <v>32771.184649547002</v>
      </c>
      <c r="P79" s="144">
        <v>43768.431273462003</v>
      </c>
      <c r="Q79" s="144">
        <v>57019.243561308002</v>
      </c>
      <c r="R79" s="144">
        <v>65557.039445896007</v>
      </c>
      <c r="S79" s="144">
        <v>71442.075501373998</v>
      </c>
      <c r="T79" s="144">
        <v>79534.868385737995</v>
      </c>
      <c r="U79" s="1012">
        <v>88881.871002126005</v>
      </c>
    </row>
    <row r="80" spans="1:24" ht="24">
      <c r="A80" s="141"/>
      <c r="B80" s="1144"/>
      <c r="C80" s="1144" t="s">
        <v>98</v>
      </c>
      <c r="D80" s="1144" t="s">
        <v>346</v>
      </c>
      <c r="E80" s="144">
        <v>35904.192826323997</v>
      </c>
      <c r="F80" s="144">
        <v>38267.029724268003</v>
      </c>
      <c r="G80" s="144">
        <v>42773.308481204003</v>
      </c>
      <c r="H80" s="144">
        <v>48744.134700706003</v>
      </c>
      <c r="I80" s="144">
        <v>37852.198149110001</v>
      </c>
      <c r="J80" s="144">
        <v>42047.256904784997</v>
      </c>
      <c r="K80" s="144">
        <v>46256.882941707998</v>
      </c>
      <c r="L80" s="144">
        <v>51390.115604133003</v>
      </c>
      <c r="M80" s="144">
        <v>4043.7464301149998</v>
      </c>
      <c r="N80" s="144">
        <v>8067.1015561160002</v>
      </c>
      <c r="O80" s="144">
        <v>12867.993438224999</v>
      </c>
      <c r="P80" s="144">
        <v>17102.721417969002</v>
      </c>
      <c r="Q80" s="144">
        <v>24430.859617583999</v>
      </c>
      <c r="R80" s="144">
        <v>30139.786518879999</v>
      </c>
      <c r="S80" s="144">
        <v>34958.024816712998</v>
      </c>
      <c r="T80" s="144">
        <v>39880.966191168001</v>
      </c>
      <c r="U80" s="1012">
        <v>44617.579541626998</v>
      </c>
      <c r="X80" s="33"/>
    </row>
    <row r="81" spans="1:24" ht="12.95" customHeight="1">
      <c r="A81" s="141"/>
      <c r="B81" s="1144"/>
      <c r="C81" s="1144" t="s">
        <v>97</v>
      </c>
      <c r="D81" s="1144" t="s">
        <v>347</v>
      </c>
      <c r="E81" s="144">
        <v>24275.639212227001</v>
      </c>
      <c r="F81" s="144">
        <v>70969.701992107002</v>
      </c>
      <c r="G81" s="144">
        <v>106135.366531373</v>
      </c>
      <c r="H81" s="144">
        <v>62596.565383219</v>
      </c>
      <c r="I81" s="144">
        <v>56868.491058997002</v>
      </c>
      <c r="J81" s="144">
        <v>65379.839313996999</v>
      </c>
      <c r="K81" s="144">
        <v>73364.532302852007</v>
      </c>
      <c r="L81" s="144">
        <v>86073.004976505006</v>
      </c>
      <c r="M81" s="144">
        <v>10474.079901133</v>
      </c>
      <c r="N81" s="144">
        <v>14283.616130713999</v>
      </c>
      <c r="O81" s="144">
        <v>22556.538217892001</v>
      </c>
      <c r="P81" s="144">
        <v>27471.271802856001</v>
      </c>
      <c r="Q81" s="144">
        <v>34142.743522830002</v>
      </c>
      <c r="R81" s="144">
        <v>41475.568873443997</v>
      </c>
      <c r="S81" s="144">
        <v>48282.002373433999</v>
      </c>
      <c r="T81" s="144">
        <v>61850.433415063002</v>
      </c>
      <c r="U81" s="1012">
        <v>66347.273468706</v>
      </c>
    </row>
    <row r="82" spans="1:24" ht="12.95" customHeight="1">
      <c r="A82" s="141"/>
      <c r="B82" s="1144" t="s">
        <v>19</v>
      </c>
      <c r="C82" s="1336" t="s">
        <v>348</v>
      </c>
      <c r="D82" s="1336"/>
      <c r="E82" s="144">
        <v>148001.299096881</v>
      </c>
      <c r="F82" s="144">
        <v>245562.424224074</v>
      </c>
      <c r="G82" s="144">
        <v>308199.19219969702</v>
      </c>
      <c r="H82" s="144">
        <v>271057.62503013801</v>
      </c>
      <c r="I82" s="144">
        <v>178543.21152986999</v>
      </c>
      <c r="J82" s="144">
        <v>192388.95999798001</v>
      </c>
      <c r="K82" s="144">
        <v>225844.53709864701</v>
      </c>
      <c r="L82" s="144">
        <v>380265.39882849797</v>
      </c>
      <c r="M82" s="144">
        <v>109047.388898348</v>
      </c>
      <c r="N82" s="144">
        <v>64541.524026872998</v>
      </c>
      <c r="O82" s="144">
        <v>89499.334022658993</v>
      </c>
      <c r="P82" s="144">
        <v>121608.468125022</v>
      </c>
      <c r="Q82" s="144">
        <v>150644.78235959701</v>
      </c>
      <c r="R82" s="144">
        <v>182046.261829661</v>
      </c>
      <c r="S82" s="144">
        <v>201368.03341506101</v>
      </c>
      <c r="T82" s="144">
        <v>235009.12630094899</v>
      </c>
      <c r="U82" s="1012">
        <v>259245.88145366599</v>
      </c>
      <c r="X82" s="54"/>
    </row>
    <row r="83" spans="1:24" ht="24">
      <c r="A83" s="141"/>
      <c r="B83" s="1144"/>
      <c r="C83" s="1144" t="s">
        <v>8</v>
      </c>
      <c r="D83" s="1144" t="s">
        <v>349</v>
      </c>
      <c r="E83" s="144">
        <v>330.26041990599998</v>
      </c>
      <c r="F83" s="144">
        <v>322.584368885</v>
      </c>
      <c r="G83" s="144">
        <v>281.86073235800001</v>
      </c>
      <c r="H83" s="144">
        <v>708.08578824599999</v>
      </c>
      <c r="I83" s="144">
        <v>147.60116499399999</v>
      </c>
      <c r="J83" s="144">
        <v>123.112074171</v>
      </c>
      <c r="K83" s="144">
        <v>126.63007309699999</v>
      </c>
      <c r="L83" s="144">
        <v>157.21137840899999</v>
      </c>
      <c r="M83" s="144">
        <v>17.799739540000001</v>
      </c>
      <c r="N83" s="144">
        <v>35.236125321999999</v>
      </c>
      <c r="O83" s="144">
        <v>71.583259416000004</v>
      </c>
      <c r="P83" s="144">
        <v>144.45944363800001</v>
      </c>
      <c r="Q83" s="144">
        <v>127.120294961</v>
      </c>
      <c r="R83" s="144">
        <v>108.763528393</v>
      </c>
      <c r="S83" s="144">
        <v>145.18119808599999</v>
      </c>
      <c r="T83" s="144">
        <v>87.708531038000004</v>
      </c>
      <c r="U83" s="1012">
        <v>75.713978795000003</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17650.226129549999</v>
      </c>
      <c r="J86" s="144">
        <v>12353.688947675</v>
      </c>
      <c r="K86" s="144">
        <v>27752.664790464001</v>
      </c>
      <c r="L86" s="144">
        <v>161551.41038512799</v>
      </c>
      <c r="M86" s="144">
        <v>87243.961359929002</v>
      </c>
      <c r="N86" s="144">
        <v>22182.193382492998</v>
      </c>
      <c r="O86" s="144">
        <v>31068.120152553001</v>
      </c>
      <c r="P86" s="144">
        <v>41440.943492648003</v>
      </c>
      <c r="Q86" s="144">
        <v>54453.073897077003</v>
      </c>
      <c r="R86" s="144">
        <v>62473.809363758002</v>
      </c>
      <c r="S86" s="144">
        <v>68068.677828346001</v>
      </c>
      <c r="T86" s="144">
        <v>76068.656495395</v>
      </c>
      <c r="U86" s="1012">
        <v>85180.288279820001</v>
      </c>
    </row>
    <row r="87" spans="1:24">
      <c r="A87" s="141"/>
      <c r="B87" s="1144"/>
      <c r="C87" s="1144" t="s">
        <v>98</v>
      </c>
      <c r="D87" s="1144" t="s">
        <v>353</v>
      </c>
      <c r="E87" s="144">
        <v>45830.135938621002</v>
      </c>
      <c r="F87" s="144">
        <v>130833.626976429</v>
      </c>
      <c r="G87" s="144">
        <v>155561.50451927001</v>
      </c>
      <c r="H87" s="144">
        <v>93842.256314024999</v>
      </c>
      <c r="I87" s="144">
        <v>75889.818218127999</v>
      </c>
      <c r="J87" s="144">
        <v>83798.058752340003</v>
      </c>
      <c r="K87" s="144">
        <v>92520.993410071998</v>
      </c>
      <c r="L87" s="144">
        <v>100233.50301274</v>
      </c>
      <c r="M87" s="144">
        <v>10859.141600006</v>
      </c>
      <c r="N87" s="144">
        <v>23425.210399744999</v>
      </c>
      <c r="O87" s="144">
        <v>31269.661465967001</v>
      </c>
      <c r="P87" s="144">
        <v>40381.953612103003</v>
      </c>
      <c r="Q87" s="144">
        <v>50031.141370363999</v>
      </c>
      <c r="R87" s="144">
        <v>57304.120675197002</v>
      </c>
      <c r="S87" s="144">
        <v>64750.152065137001</v>
      </c>
      <c r="T87" s="144">
        <v>72229.900715080003</v>
      </c>
      <c r="U87" s="1012">
        <v>79353.577948292004</v>
      </c>
    </row>
    <row r="88" spans="1:24" ht="24">
      <c r="A88" s="143"/>
      <c r="B88" s="1143"/>
      <c r="C88" s="1144" t="s">
        <v>97</v>
      </c>
      <c r="D88" s="1144" t="s">
        <v>354</v>
      </c>
      <c r="E88" s="144">
        <v>721.64940965599999</v>
      </c>
      <c r="F88" s="144">
        <v>809.94335934900005</v>
      </c>
      <c r="G88" s="144">
        <v>743.18114243499997</v>
      </c>
      <c r="H88" s="144">
        <v>865.61633313000004</v>
      </c>
      <c r="I88" s="144">
        <v>707.53716955599998</v>
      </c>
      <c r="J88" s="144">
        <v>773.15485418799994</v>
      </c>
      <c r="K88" s="144">
        <v>857.09980557100005</v>
      </c>
      <c r="L88" s="144">
        <v>934.91640468399999</v>
      </c>
      <c r="M88" s="144">
        <v>59.065115523999999</v>
      </c>
      <c r="N88" s="144">
        <v>158.475685782</v>
      </c>
      <c r="O88" s="144">
        <v>137.35209285600001</v>
      </c>
      <c r="P88" s="144">
        <v>171.09865985499999</v>
      </c>
      <c r="Q88" s="144">
        <v>339.41212200500001</v>
      </c>
      <c r="R88" s="144">
        <v>316.15126872600001</v>
      </c>
      <c r="S88" s="144">
        <v>305.64723075500001</v>
      </c>
      <c r="T88" s="144">
        <v>462.56178047700001</v>
      </c>
      <c r="U88" s="1012">
        <v>542.55429571900004</v>
      </c>
    </row>
    <row r="89" spans="1:24" ht="13.5" customHeight="1">
      <c r="A89" s="143"/>
      <c r="B89" s="1143"/>
      <c r="C89" s="1144" t="s">
        <v>125</v>
      </c>
      <c r="D89" s="1144" t="s">
        <v>347</v>
      </c>
      <c r="E89" s="144">
        <v>93046.674566026995</v>
      </c>
      <c r="F89" s="144">
        <v>102614.06804191699</v>
      </c>
      <c r="G89" s="144">
        <v>122500.71453688999</v>
      </c>
      <c r="H89" s="144">
        <v>116649.766737011</v>
      </c>
      <c r="I89" s="144">
        <v>84148.028847641996</v>
      </c>
      <c r="J89" s="144">
        <v>95340.945369605994</v>
      </c>
      <c r="K89" s="144">
        <v>104587.14901944299</v>
      </c>
      <c r="L89" s="144">
        <v>117388.35764753701</v>
      </c>
      <c r="M89" s="144">
        <v>10867.421083349</v>
      </c>
      <c r="N89" s="144">
        <v>18740.408433531</v>
      </c>
      <c r="O89" s="144">
        <v>26952.617051867001</v>
      </c>
      <c r="P89" s="144">
        <v>39470.012916778003</v>
      </c>
      <c r="Q89" s="144">
        <v>45694.03467519</v>
      </c>
      <c r="R89" s="144">
        <v>61843.416993587001</v>
      </c>
      <c r="S89" s="144">
        <v>68098.375092736998</v>
      </c>
      <c r="T89" s="144">
        <v>86160.298778958997</v>
      </c>
      <c r="U89" s="1012">
        <v>94093.746951039997</v>
      </c>
    </row>
    <row r="90" spans="1:24" s="33" customFormat="1" ht="23.1" customHeight="1">
      <c r="A90" s="951" t="s">
        <v>205</v>
      </c>
      <c r="B90" s="1329" t="s">
        <v>355</v>
      </c>
      <c r="C90" s="1329"/>
      <c r="D90" s="1329"/>
      <c r="E90" s="241">
        <v>93434.910408768003</v>
      </c>
      <c r="F90" s="241">
        <v>52967.826817022004</v>
      </c>
      <c r="G90" s="241">
        <v>85231.675637059001</v>
      </c>
      <c r="H90" s="241">
        <v>128767.159679128</v>
      </c>
      <c r="I90" s="241">
        <v>117407.585489962</v>
      </c>
      <c r="J90" s="241">
        <v>130396.741313052</v>
      </c>
      <c r="K90" s="241">
        <v>144371.967479846</v>
      </c>
      <c r="L90" s="241">
        <v>161060.616545642</v>
      </c>
      <c r="M90" s="241">
        <v>13446.053586209</v>
      </c>
      <c r="N90" s="241">
        <v>20784.154100094998</v>
      </c>
      <c r="O90" s="241">
        <v>39029.618592990999</v>
      </c>
      <c r="P90" s="241">
        <v>51175.330556294</v>
      </c>
      <c r="Q90" s="241">
        <v>64115.010430472001</v>
      </c>
      <c r="R90" s="241">
        <v>81378.984281754994</v>
      </c>
      <c r="S90" s="241">
        <v>93392.020896226997</v>
      </c>
      <c r="T90" s="241">
        <v>107184.528881027</v>
      </c>
      <c r="U90" s="1013">
        <v>121974.677088731</v>
      </c>
    </row>
    <row r="91" spans="1:24" ht="12.95" customHeight="1">
      <c r="A91" s="951" t="s">
        <v>206</v>
      </c>
      <c r="B91" s="1329" t="s">
        <v>356</v>
      </c>
      <c r="C91" s="1329"/>
      <c r="D91" s="1329"/>
      <c r="E91" s="241">
        <v>1167.697562027</v>
      </c>
      <c r="F91" s="241">
        <v>846.43249124099998</v>
      </c>
      <c r="G91" s="241">
        <v>760.89910928899997</v>
      </c>
      <c r="H91" s="241">
        <v>3602.5038166909999</v>
      </c>
      <c r="I91" s="241">
        <v>429.25718731000001</v>
      </c>
      <c r="J91" s="241">
        <v>485.42754524700001</v>
      </c>
      <c r="K91" s="241">
        <v>571.66548228800002</v>
      </c>
      <c r="L91" s="241">
        <v>765.68166421000001</v>
      </c>
      <c r="M91" s="241">
        <v>33.982691062000001</v>
      </c>
      <c r="N91" s="241">
        <v>3388.7143832380002</v>
      </c>
      <c r="O91" s="241">
        <v>154.27490694100001</v>
      </c>
      <c r="P91" s="241">
        <v>238.73296171600001</v>
      </c>
      <c r="Q91" s="241">
        <v>305.74829820100001</v>
      </c>
      <c r="R91" s="241">
        <v>345.33884852800003</v>
      </c>
      <c r="S91" s="241">
        <v>397.66195170399999</v>
      </c>
      <c r="T91" s="241">
        <v>494.03919794199999</v>
      </c>
      <c r="U91" s="1013">
        <v>605.85632925000004</v>
      </c>
    </row>
    <row r="92" spans="1:24" ht="12.95" customHeight="1">
      <c r="A92" s="951" t="s">
        <v>207</v>
      </c>
      <c r="B92" s="1329" t="s">
        <v>357</v>
      </c>
      <c r="C92" s="1329"/>
      <c r="D92" s="1329"/>
      <c r="E92" s="241">
        <v>500.07149876300002</v>
      </c>
      <c r="F92" s="241">
        <v>1839.641475618</v>
      </c>
      <c r="G92" s="241">
        <v>1117.469035541</v>
      </c>
      <c r="H92" s="241">
        <v>933.73477892400001</v>
      </c>
      <c r="I92" s="241">
        <v>2456.4187436890002</v>
      </c>
      <c r="J92" s="241">
        <v>2401.9605705019999</v>
      </c>
      <c r="K92" s="241">
        <v>2569.1860651289999</v>
      </c>
      <c r="L92" s="241">
        <v>2502.5945846589998</v>
      </c>
      <c r="M92" s="241">
        <v>320.976629457</v>
      </c>
      <c r="N92" s="241">
        <v>649.90072570699999</v>
      </c>
      <c r="O92" s="241">
        <v>764.13038150199998</v>
      </c>
      <c r="P92" s="241">
        <v>1060.6628807530001</v>
      </c>
      <c r="Q92" s="241">
        <v>1139.8922207769999</v>
      </c>
      <c r="R92" s="241">
        <v>1196.64852296</v>
      </c>
      <c r="S92" s="241">
        <v>1298.0127294629999</v>
      </c>
      <c r="T92" s="241">
        <v>1237.344994266</v>
      </c>
      <c r="U92" s="1013">
        <v>1211.152429082</v>
      </c>
    </row>
    <row r="93" spans="1:24" ht="12.95" customHeight="1">
      <c r="A93" s="951" t="s">
        <v>208</v>
      </c>
      <c r="B93" s="1329" t="s">
        <v>358</v>
      </c>
      <c r="C93" s="1329"/>
      <c r="D93" s="1329"/>
      <c r="E93" s="241">
        <v>667.62606326399998</v>
      </c>
      <c r="F93" s="241">
        <v>-993.20898437699998</v>
      </c>
      <c r="G93" s="241">
        <v>-356.56992625200002</v>
      </c>
      <c r="H93" s="241">
        <v>2668.7690377670001</v>
      </c>
      <c r="I93" s="241">
        <v>-2027.1615563790001</v>
      </c>
      <c r="J93" s="241">
        <v>-1916.533025255</v>
      </c>
      <c r="K93" s="241">
        <v>-1997.5205828410001</v>
      </c>
      <c r="L93" s="241">
        <v>-1736.912920449</v>
      </c>
      <c r="M93" s="241">
        <v>-286.99393839499999</v>
      </c>
      <c r="N93" s="241">
        <v>2738.813657531</v>
      </c>
      <c r="O93" s="241">
        <v>-609.85547456100005</v>
      </c>
      <c r="P93" s="241">
        <v>-821.92991903699999</v>
      </c>
      <c r="Q93" s="241">
        <v>-834.14392257600002</v>
      </c>
      <c r="R93" s="241">
        <v>-851.30967443199995</v>
      </c>
      <c r="S93" s="241">
        <v>-900.35077775900004</v>
      </c>
      <c r="T93" s="241">
        <v>-743.30579632399997</v>
      </c>
      <c r="U93" s="1013">
        <v>-605.29609983199998</v>
      </c>
      <c r="X93" s="53"/>
    </row>
    <row r="94" spans="1:24" ht="12.95" customHeight="1">
      <c r="A94" s="951" t="s">
        <v>106</v>
      </c>
      <c r="B94" s="1329" t="s">
        <v>359</v>
      </c>
      <c r="C94" s="1329"/>
      <c r="D94" s="1329"/>
      <c r="E94" s="241">
        <v>94102.536472032007</v>
      </c>
      <c r="F94" s="241">
        <v>51974.617832645003</v>
      </c>
      <c r="G94" s="241">
        <v>84875.105710806994</v>
      </c>
      <c r="H94" s="241">
        <v>131435.928716895</v>
      </c>
      <c r="I94" s="241">
        <v>115380.42393358301</v>
      </c>
      <c r="J94" s="241">
        <v>128480.208287797</v>
      </c>
      <c r="K94" s="241">
        <v>142374.44689700499</v>
      </c>
      <c r="L94" s="241">
        <v>159323.70362519301</v>
      </c>
      <c r="M94" s="241">
        <v>13159.059647814</v>
      </c>
      <c r="N94" s="241">
        <v>23522.967757626</v>
      </c>
      <c r="O94" s="241">
        <v>38419.763118429997</v>
      </c>
      <c r="P94" s="241">
        <v>50353.400637257</v>
      </c>
      <c r="Q94" s="241">
        <v>63280.866507895997</v>
      </c>
      <c r="R94" s="241">
        <v>80527.674607323002</v>
      </c>
      <c r="S94" s="241">
        <v>92491.670118467999</v>
      </c>
      <c r="T94" s="241">
        <v>106441.223084703</v>
      </c>
      <c r="U94" s="1013">
        <v>121369.38098889901</v>
      </c>
    </row>
    <row r="95" spans="1:24" ht="12.95" customHeight="1">
      <c r="A95" s="951" t="s">
        <v>209</v>
      </c>
      <c r="B95" s="1329" t="s">
        <v>360</v>
      </c>
      <c r="C95" s="1329"/>
      <c r="D95" s="1329"/>
      <c r="E95" s="241">
        <v>49212.829506966002</v>
      </c>
      <c r="F95" s="241">
        <v>19973.045299320998</v>
      </c>
      <c r="G95" s="241">
        <v>36055.903051959001</v>
      </c>
      <c r="H95" s="241">
        <v>59186.031576271998</v>
      </c>
      <c r="I95" s="241">
        <v>0</v>
      </c>
      <c r="J95" s="241">
        <v>0</v>
      </c>
      <c r="K95" s="241">
        <v>0</v>
      </c>
      <c r="L95" s="241">
        <v>73360.331678727001</v>
      </c>
      <c r="M95" s="241">
        <v>0</v>
      </c>
      <c r="N95" s="241">
        <v>0</v>
      </c>
      <c r="O95" s="241">
        <v>0</v>
      </c>
      <c r="P95" s="241">
        <v>0</v>
      </c>
      <c r="Q95" s="241">
        <v>0</v>
      </c>
      <c r="R95" s="241">
        <v>0</v>
      </c>
      <c r="S95" s="853">
        <v>0</v>
      </c>
      <c r="T95" s="853">
        <v>0</v>
      </c>
      <c r="U95" s="1014">
        <v>0</v>
      </c>
    </row>
    <row r="96" spans="1:24" ht="23.1" customHeight="1">
      <c r="A96" s="951" t="s">
        <v>210</v>
      </c>
      <c r="B96" s="1329" t="s">
        <v>361</v>
      </c>
      <c r="C96" s="1329"/>
      <c r="D96" s="1329"/>
      <c r="E96" s="241">
        <v>49212.829506966002</v>
      </c>
      <c r="F96" s="241">
        <v>19973.045299320998</v>
      </c>
      <c r="G96" s="241">
        <v>36055.903051957997</v>
      </c>
      <c r="H96" s="241">
        <v>59186.031576271998</v>
      </c>
      <c r="I96" s="241">
        <v>0</v>
      </c>
      <c r="J96" s="241">
        <v>0</v>
      </c>
      <c r="K96" s="241">
        <v>0</v>
      </c>
      <c r="L96" s="241">
        <v>73360.331678728005</v>
      </c>
      <c r="M96" s="241">
        <v>0</v>
      </c>
      <c r="N96" s="241">
        <v>0</v>
      </c>
      <c r="O96" s="241">
        <v>0</v>
      </c>
      <c r="P96" s="241">
        <v>0</v>
      </c>
      <c r="Q96" s="241">
        <v>0</v>
      </c>
      <c r="R96" s="241">
        <v>0</v>
      </c>
      <c r="S96" s="853">
        <v>0</v>
      </c>
      <c r="T96" s="853">
        <v>0</v>
      </c>
      <c r="U96" s="1014">
        <v>0</v>
      </c>
    </row>
    <row r="97" spans="1:24" ht="25.15" customHeight="1" thickBot="1">
      <c r="A97" s="290" t="s">
        <v>211</v>
      </c>
      <c r="B97" s="1331" t="s">
        <v>362</v>
      </c>
      <c r="C97" s="1331"/>
      <c r="D97" s="1331"/>
      <c r="E97" s="377">
        <v>74133.712203839998</v>
      </c>
      <c r="F97" s="377">
        <v>37300.849716343</v>
      </c>
      <c r="G97" s="377">
        <v>69281.529618886998</v>
      </c>
      <c r="H97" s="377">
        <v>106452.440922076</v>
      </c>
      <c r="I97" s="377">
        <v>93216.852256985003</v>
      </c>
      <c r="J97" s="377">
        <v>103945.876276432</v>
      </c>
      <c r="K97" s="377">
        <v>115242.03947925101</v>
      </c>
      <c r="L97" s="377">
        <v>128722.559411733</v>
      </c>
      <c r="M97" s="377">
        <v>10427.304693107</v>
      </c>
      <c r="N97" s="377">
        <v>18955.509773553</v>
      </c>
      <c r="O97" s="377">
        <v>31074.071765745</v>
      </c>
      <c r="P97" s="377">
        <v>40781.786916391997</v>
      </c>
      <c r="Q97" s="377">
        <v>51315.084781432</v>
      </c>
      <c r="R97" s="377">
        <v>65035.420834525001</v>
      </c>
      <c r="S97" s="377">
        <v>74841.505028779997</v>
      </c>
      <c r="T97" s="377">
        <v>85793.100256680002</v>
      </c>
      <c r="U97" s="1015">
        <v>97759.143308286002</v>
      </c>
    </row>
    <row r="98" spans="1:24" ht="25.15" hidden="1" customHeight="1" thickBot="1">
      <c r="A98" s="1382" t="s">
        <v>248</v>
      </c>
      <c r="B98" s="1383"/>
      <c r="C98" s="1383"/>
      <c r="D98" s="1383"/>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84" t="s">
        <v>290</v>
      </c>
      <c r="B99" s="1385"/>
      <c r="C99" s="1385"/>
      <c r="D99" s="1385"/>
      <c r="E99" s="1385"/>
      <c r="F99" s="1385"/>
      <c r="G99" s="1385"/>
      <c r="H99" s="1385"/>
      <c r="I99" s="1385"/>
      <c r="J99" s="1385"/>
      <c r="K99" s="1385"/>
      <c r="L99" s="1385"/>
      <c r="M99" s="1385"/>
      <c r="N99" s="1385"/>
      <c r="O99" s="1385"/>
      <c r="P99" s="1385"/>
      <c r="Q99" s="1385"/>
      <c r="R99" s="1385"/>
      <c r="S99" s="1385"/>
      <c r="T99" s="1385"/>
      <c r="U99" s="1386"/>
    </row>
    <row r="100" spans="1:24" ht="22.35" customHeight="1">
      <c r="A100" s="1332" t="s">
        <v>419</v>
      </c>
      <c r="B100" s="1333"/>
      <c r="C100" s="1333"/>
      <c r="D100" s="1333"/>
      <c r="E100" s="1381" t="s">
        <v>277</v>
      </c>
      <c r="F100" s="1371" t="s">
        <v>842</v>
      </c>
      <c r="G100" s="1365">
        <v>2021</v>
      </c>
      <c r="H100" s="1365">
        <v>2022</v>
      </c>
      <c r="I100" s="1365">
        <v>2023</v>
      </c>
      <c r="J100" s="1365"/>
      <c r="K100" s="1365"/>
      <c r="L100" s="1365"/>
      <c r="M100" s="1365"/>
      <c r="N100" s="1365"/>
      <c r="O100" s="1365"/>
      <c r="P100" s="1365"/>
      <c r="Q100" s="1365">
        <v>2024</v>
      </c>
      <c r="R100" s="1365"/>
      <c r="S100" s="1365"/>
      <c r="T100" s="1365"/>
      <c r="U100" s="1366"/>
    </row>
    <row r="101" spans="1:24" ht="22.35" customHeight="1">
      <c r="A101" s="1332"/>
      <c r="B101" s="1333"/>
      <c r="C101" s="1333"/>
      <c r="D101" s="1333"/>
      <c r="E101" s="1381"/>
      <c r="F101" s="1378"/>
      <c r="G101" s="1368"/>
      <c r="H101" s="1365"/>
      <c r="I101" s="872" t="s">
        <v>7</v>
      </c>
      <c r="J101" s="786" t="s">
        <v>13</v>
      </c>
      <c r="K101" s="786" t="s">
        <v>14</v>
      </c>
      <c r="L101" s="786" t="s">
        <v>15</v>
      </c>
      <c r="M101" s="786" t="s">
        <v>0</v>
      </c>
      <c r="N101" s="786" t="s">
        <v>1</v>
      </c>
      <c r="O101" s="896" t="s">
        <v>2</v>
      </c>
      <c r="P101" s="896" t="s">
        <v>3</v>
      </c>
      <c r="Q101" s="896" t="s">
        <v>4</v>
      </c>
      <c r="R101" s="896" t="s">
        <v>5</v>
      </c>
      <c r="S101" s="896" t="s">
        <v>6</v>
      </c>
      <c r="T101" s="896" t="s">
        <v>267</v>
      </c>
      <c r="U101" s="945" t="s">
        <v>7</v>
      </c>
    </row>
    <row r="102" spans="1:24" ht="12.95" customHeight="1">
      <c r="A102" s="313" t="s">
        <v>99</v>
      </c>
      <c r="B102" s="1329" t="s">
        <v>363</v>
      </c>
      <c r="C102" s="1329"/>
      <c r="D102" s="1329"/>
      <c r="G102"/>
      <c r="H102"/>
      <c r="I102"/>
      <c r="J102"/>
      <c r="K102"/>
      <c r="L102"/>
      <c r="M102"/>
      <c r="N102"/>
      <c r="O102"/>
      <c r="P102"/>
      <c r="Q102"/>
      <c r="R102"/>
      <c r="S102"/>
      <c r="T102"/>
      <c r="U102" s="1003"/>
      <c r="V102" s="53"/>
      <c r="W102" s="53"/>
    </row>
    <row r="103" spans="1:24" ht="12.95" customHeight="1">
      <c r="A103" s="141"/>
      <c r="B103" s="1144" t="s">
        <v>100</v>
      </c>
      <c r="C103" s="1336" t="s">
        <v>321</v>
      </c>
      <c r="D103" s="1336"/>
      <c r="E103" s="144">
        <v>81890.094756082006</v>
      </c>
      <c r="F103" s="144">
        <v>101078.269217639</v>
      </c>
      <c r="G103" s="144">
        <v>100678.54242432999</v>
      </c>
      <c r="H103" s="144">
        <v>101231.45618512201</v>
      </c>
      <c r="I103" s="876">
        <v>87804.817395028003</v>
      </c>
      <c r="J103" s="876">
        <v>98418.134955796995</v>
      </c>
      <c r="K103" s="876">
        <v>106433.570901919</v>
      </c>
      <c r="L103" s="876">
        <v>116966.847448684</v>
      </c>
      <c r="M103" s="876">
        <v>9901.1058000859994</v>
      </c>
      <c r="N103" s="876">
        <v>19578.402982226002</v>
      </c>
      <c r="O103" s="876">
        <v>29790.527069836</v>
      </c>
      <c r="P103" s="876">
        <v>39898.637301884002</v>
      </c>
      <c r="Q103" s="876">
        <v>50393.001139498003</v>
      </c>
      <c r="R103" s="876">
        <v>60745.667128759997</v>
      </c>
      <c r="S103" s="876">
        <v>71438.193115061003</v>
      </c>
      <c r="T103" s="876">
        <v>82130.584818638003</v>
      </c>
      <c r="U103" s="1016">
        <v>92915.328902795998</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729.26251364699999</v>
      </c>
      <c r="J104" s="876">
        <v>811.93111189000001</v>
      </c>
      <c r="K104" s="876">
        <v>895.21127319499999</v>
      </c>
      <c r="L104" s="876">
        <v>992.45495571699996</v>
      </c>
      <c r="M104" s="876">
        <v>82.094586136999993</v>
      </c>
      <c r="N104" s="876">
        <v>152.90130980699999</v>
      </c>
      <c r="O104" s="876">
        <v>230.38253652899999</v>
      </c>
      <c r="P104" s="876">
        <v>293.67150882599998</v>
      </c>
      <c r="Q104" s="876">
        <v>357.62763390399999</v>
      </c>
      <c r="R104" s="876">
        <v>450.48959545100001</v>
      </c>
      <c r="S104" s="876">
        <v>528.87074891899999</v>
      </c>
      <c r="T104" s="876">
        <v>605.13070224000001</v>
      </c>
      <c r="U104" s="1016">
        <v>674.70223619399997</v>
      </c>
    </row>
    <row r="105" spans="1:24" ht="12.95" customHeight="1">
      <c r="A105" s="141"/>
      <c r="B105" s="1144"/>
      <c r="C105" s="1144" t="s">
        <v>9</v>
      </c>
      <c r="D105" s="1144" t="s">
        <v>323</v>
      </c>
      <c r="E105" s="144">
        <v>2177.316618456</v>
      </c>
      <c r="F105" s="144">
        <v>1284.4756091960001</v>
      </c>
      <c r="G105" s="144">
        <v>741.24382356800004</v>
      </c>
      <c r="H105" s="144">
        <v>591.84782379800004</v>
      </c>
      <c r="I105" s="876">
        <v>914.24876585100003</v>
      </c>
      <c r="J105" s="876">
        <v>1045.3503065780001</v>
      </c>
      <c r="K105" s="876">
        <v>1210.2538240219999</v>
      </c>
      <c r="L105" s="876">
        <v>1366.3238451530001</v>
      </c>
      <c r="M105" s="876">
        <v>108.991602238</v>
      </c>
      <c r="N105" s="876">
        <v>232.607525192</v>
      </c>
      <c r="O105" s="876">
        <v>377.45161405300001</v>
      </c>
      <c r="P105" s="876">
        <v>509.39237062500001</v>
      </c>
      <c r="Q105" s="876">
        <v>664.44436341899996</v>
      </c>
      <c r="R105" s="876">
        <v>807.55011692100004</v>
      </c>
      <c r="S105" s="876">
        <v>938.07058981900002</v>
      </c>
      <c r="T105" s="876">
        <v>1096.275560307</v>
      </c>
      <c r="U105" s="1016">
        <v>1246.669895732</v>
      </c>
    </row>
    <row r="106" spans="1:24" ht="12.95" customHeight="1">
      <c r="A106" s="141"/>
      <c r="B106" s="1144"/>
      <c r="C106" s="1144" t="s">
        <v>10</v>
      </c>
      <c r="D106" s="1144" t="s">
        <v>324</v>
      </c>
      <c r="E106" s="144">
        <v>4897.0215265879997</v>
      </c>
      <c r="F106" s="144">
        <v>6155.2391401499999</v>
      </c>
      <c r="G106" s="144">
        <v>6865.3825169339998</v>
      </c>
      <c r="H106" s="144">
        <v>7943.4857848319998</v>
      </c>
      <c r="I106" s="876">
        <v>6651.5792461379997</v>
      </c>
      <c r="J106" s="876">
        <v>7457.9873725260004</v>
      </c>
      <c r="K106" s="876">
        <v>8267.6058471220003</v>
      </c>
      <c r="L106" s="876">
        <v>9073.4988293539991</v>
      </c>
      <c r="M106" s="876">
        <v>786.51506472999995</v>
      </c>
      <c r="N106" s="876">
        <v>1548.8904810849999</v>
      </c>
      <c r="O106" s="876">
        <v>2365.5206961009999</v>
      </c>
      <c r="P106" s="876">
        <v>3169.0154007900001</v>
      </c>
      <c r="Q106" s="876">
        <v>4023.1862801550001</v>
      </c>
      <c r="R106" s="876">
        <v>4866.538095637</v>
      </c>
      <c r="S106" s="876">
        <v>5771.0534588259998</v>
      </c>
      <c r="T106" s="876">
        <v>6724.4178255340003</v>
      </c>
      <c r="U106" s="1016">
        <v>7620.7953239910003</v>
      </c>
    </row>
    <row r="107" spans="1:24" ht="12.95" customHeight="1">
      <c r="A107" s="141"/>
      <c r="B107" s="1144"/>
      <c r="C107" s="1144" t="s">
        <v>11</v>
      </c>
      <c r="D107" s="1144" t="s">
        <v>325</v>
      </c>
      <c r="E107" s="144">
        <v>52115.208884644999</v>
      </c>
      <c r="F107" s="144">
        <v>55542.831575459</v>
      </c>
      <c r="G107" s="144">
        <v>55897.789224572</v>
      </c>
      <c r="H107" s="144">
        <v>56577.037998669002</v>
      </c>
      <c r="I107" s="876">
        <v>46470.440701703999</v>
      </c>
      <c r="J107" s="876">
        <v>52253.106562893001</v>
      </c>
      <c r="K107" s="876">
        <v>55400.906794661998</v>
      </c>
      <c r="L107" s="876">
        <v>61138.232140241998</v>
      </c>
      <c r="M107" s="876">
        <v>5136.6763851019996</v>
      </c>
      <c r="N107" s="876">
        <v>10224.269845311001</v>
      </c>
      <c r="O107" s="876">
        <v>15558.828213794999</v>
      </c>
      <c r="P107" s="876">
        <v>20775.016103180002</v>
      </c>
      <c r="Q107" s="876">
        <v>26118.968674324999</v>
      </c>
      <c r="R107" s="876">
        <v>31559.277401881001</v>
      </c>
      <c r="S107" s="876">
        <v>37015.488919272997</v>
      </c>
      <c r="T107" s="876">
        <v>42411.713476618002</v>
      </c>
      <c r="U107" s="1016">
        <v>48065.485516211003</v>
      </c>
    </row>
    <row r="108" spans="1:24" ht="12.95" customHeight="1">
      <c r="A108" s="141"/>
      <c r="B108" s="1144"/>
      <c r="C108" s="1144"/>
      <c r="D108" s="1145" t="s">
        <v>326</v>
      </c>
      <c r="E108" s="144">
        <v>52038.895029045001</v>
      </c>
      <c r="F108" s="144">
        <v>55376.737870637997</v>
      </c>
      <c r="G108" s="144">
        <v>55763.788513170002</v>
      </c>
      <c r="H108" s="144">
        <v>56369.682965847001</v>
      </c>
      <c r="I108" s="876">
        <v>46119.731830718003</v>
      </c>
      <c r="J108" s="876">
        <v>51863.998751979998</v>
      </c>
      <c r="K108" s="876">
        <v>54974.186007921999</v>
      </c>
      <c r="L108" s="876">
        <v>60667.247772551003</v>
      </c>
      <c r="M108" s="876">
        <v>5077.7997048560001</v>
      </c>
      <c r="N108" s="876">
        <v>10112.162563747999</v>
      </c>
      <c r="O108" s="876">
        <v>15392.353550819</v>
      </c>
      <c r="P108" s="876">
        <v>20559.186824232002</v>
      </c>
      <c r="Q108" s="876">
        <v>25856.090536358999</v>
      </c>
      <c r="R108" s="876">
        <v>31250.505039367999</v>
      </c>
      <c r="S108" s="876">
        <v>36658.730220521997</v>
      </c>
      <c r="T108" s="876">
        <v>42004.522001682002</v>
      </c>
      <c r="U108" s="1016">
        <v>47609.410394801998</v>
      </c>
    </row>
    <row r="109" spans="1:24" ht="12.95" customHeight="1">
      <c r="A109" s="141"/>
      <c r="B109" s="1144"/>
      <c r="C109" s="1144"/>
      <c r="D109" s="1145" t="s">
        <v>327</v>
      </c>
      <c r="E109" s="144">
        <v>76.313855599999997</v>
      </c>
      <c r="F109" s="144">
        <v>166.09370482099999</v>
      </c>
      <c r="G109" s="144">
        <v>134.00071140200001</v>
      </c>
      <c r="H109" s="144">
        <v>207.355032822</v>
      </c>
      <c r="I109" s="876">
        <v>350.70887098600002</v>
      </c>
      <c r="J109" s="876">
        <v>389.10781091299998</v>
      </c>
      <c r="K109" s="876">
        <v>426.72078673999999</v>
      </c>
      <c r="L109" s="876">
        <v>470.98436769099999</v>
      </c>
      <c r="M109" s="876">
        <v>58.876680245999999</v>
      </c>
      <c r="N109" s="876">
        <v>112.107281563</v>
      </c>
      <c r="O109" s="876">
        <v>166.47466297599999</v>
      </c>
      <c r="P109" s="876">
        <v>215.829278948</v>
      </c>
      <c r="Q109" s="876">
        <v>262.878137966</v>
      </c>
      <c r="R109" s="876">
        <v>308.77236251300002</v>
      </c>
      <c r="S109" s="876">
        <v>356.758698751</v>
      </c>
      <c r="T109" s="876">
        <v>407.19147493600002</v>
      </c>
      <c r="U109" s="1016">
        <v>456.07512140900002</v>
      </c>
    </row>
    <row r="110" spans="1:24" ht="12.95" customHeight="1">
      <c r="A110" s="141"/>
      <c r="B110" s="1144"/>
      <c r="C110" s="1144" t="s">
        <v>98</v>
      </c>
      <c r="D110" s="1144" t="s">
        <v>328</v>
      </c>
      <c r="E110" s="144">
        <v>21934.328899848999</v>
      </c>
      <c r="F110" s="144">
        <v>36930.019353012998</v>
      </c>
      <c r="G110" s="144">
        <v>35916.348791349999</v>
      </c>
      <c r="H110" s="144">
        <v>34717.718731465</v>
      </c>
      <c r="I110" s="876">
        <v>33039.286167687998</v>
      </c>
      <c r="J110" s="876">
        <v>36849.759601910002</v>
      </c>
      <c r="K110" s="876">
        <v>40659.593162917998</v>
      </c>
      <c r="L110" s="876">
        <v>44396.337678217998</v>
      </c>
      <c r="M110" s="876">
        <v>3786.8281618790002</v>
      </c>
      <c r="N110" s="876">
        <v>7419.7338208310002</v>
      </c>
      <c r="O110" s="876">
        <v>11258.344009357999</v>
      </c>
      <c r="P110" s="876">
        <v>15151.541918462999</v>
      </c>
      <c r="Q110" s="876">
        <v>19228.774187694999</v>
      </c>
      <c r="R110" s="876">
        <v>23061.81191887</v>
      </c>
      <c r="S110" s="876">
        <v>27184.709398224</v>
      </c>
      <c r="T110" s="876">
        <v>31293.047253938999</v>
      </c>
      <c r="U110" s="1016">
        <v>35307.675930668003</v>
      </c>
    </row>
    <row r="111" spans="1:24" ht="12.95" customHeight="1">
      <c r="A111" s="141"/>
      <c r="B111" s="1144" t="s">
        <v>19</v>
      </c>
      <c r="C111" s="1336" t="s">
        <v>329</v>
      </c>
      <c r="D111" s="1336"/>
      <c r="E111" s="144">
        <v>43253.877969289002</v>
      </c>
      <c r="F111" s="144">
        <v>60266.871080546</v>
      </c>
      <c r="G111" s="144">
        <v>55587.264550291999</v>
      </c>
      <c r="H111" s="144">
        <v>52457.515257573003</v>
      </c>
      <c r="I111" s="876">
        <v>51555.425045737</v>
      </c>
      <c r="J111" s="876">
        <v>57740.676811584002</v>
      </c>
      <c r="K111" s="876">
        <v>61527.403972745997</v>
      </c>
      <c r="L111" s="876">
        <v>67431.944227059998</v>
      </c>
      <c r="M111" s="876">
        <v>6144.3457708619999</v>
      </c>
      <c r="N111" s="876">
        <v>11891.253958806001</v>
      </c>
      <c r="O111" s="876">
        <v>18026.621247751002</v>
      </c>
      <c r="P111" s="876">
        <v>24204.292841541999</v>
      </c>
      <c r="Q111" s="876">
        <v>30585.284022848002</v>
      </c>
      <c r="R111" s="876">
        <v>36645.340477158003</v>
      </c>
      <c r="S111" s="876">
        <v>43200.824601118999</v>
      </c>
      <c r="T111" s="876">
        <v>49674.346503715002</v>
      </c>
      <c r="U111" s="1016">
        <v>56009.723904748003</v>
      </c>
    </row>
    <row r="112" spans="1:24" ht="12.95" customHeight="1">
      <c r="A112" s="141"/>
      <c r="B112" s="1144"/>
      <c r="C112" s="1144" t="s">
        <v>8</v>
      </c>
      <c r="D112" s="1144" t="s">
        <v>330</v>
      </c>
      <c r="E112" s="144">
        <v>1.2238811270000001</v>
      </c>
      <c r="F112" s="144">
        <v>1.652268123</v>
      </c>
      <c r="G112" s="144">
        <v>0.150684967</v>
      </c>
      <c r="H112" s="144">
        <v>0</v>
      </c>
      <c r="I112" s="876">
        <v>0.222554733</v>
      </c>
      <c r="J112" s="876">
        <v>0.222554733</v>
      </c>
      <c r="K112" s="876">
        <v>0.222554733</v>
      </c>
      <c r="L112" s="876">
        <v>12.587047246999999</v>
      </c>
      <c r="M112" s="876">
        <v>1.828509245</v>
      </c>
      <c r="N112" s="876">
        <v>2.977012717</v>
      </c>
      <c r="O112" s="899">
        <v>5.3782369709999998</v>
      </c>
      <c r="P112" s="899">
        <v>18.754896842000001</v>
      </c>
      <c r="Q112" s="899">
        <v>20.670239455000001</v>
      </c>
      <c r="R112" s="899">
        <v>24.162538402999999</v>
      </c>
      <c r="S112" s="899">
        <v>30.488962962999999</v>
      </c>
      <c r="T112" s="899">
        <v>35.895304652999997</v>
      </c>
      <c r="U112" s="1017">
        <v>43.997375878</v>
      </c>
    </row>
    <row r="113" spans="1:24" ht="12.95" customHeight="1">
      <c r="A113" s="141"/>
      <c r="B113" s="1144"/>
      <c r="C113" s="1144" t="s">
        <v>9</v>
      </c>
      <c r="D113" s="1144" t="s">
        <v>331</v>
      </c>
      <c r="E113" s="144">
        <v>897.63475599599997</v>
      </c>
      <c r="F113" s="144">
        <v>756.29558863600005</v>
      </c>
      <c r="G113" s="144">
        <v>413.275149505</v>
      </c>
      <c r="H113" s="144">
        <v>531.66705589599997</v>
      </c>
      <c r="I113" s="876">
        <v>900.57256653699994</v>
      </c>
      <c r="J113" s="876">
        <v>960.46163255299996</v>
      </c>
      <c r="K113" s="876">
        <v>1048.764351453</v>
      </c>
      <c r="L113" s="876">
        <v>1179.312252988</v>
      </c>
      <c r="M113" s="876">
        <v>108.894294925</v>
      </c>
      <c r="N113" s="876">
        <v>214.57674143599999</v>
      </c>
      <c r="O113" s="899">
        <v>320.73184927599999</v>
      </c>
      <c r="P113" s="899">
        <v>430.66685714599998</v>
      </c>
      <c r="Q113" s="899">
        <v>525.07036436099997</v>
      </c>
      <c r="R113" s="899">
        <v>626.92285985900003</v>
      </c>
      <c r="S113" s="899">
        <v>737.65447523299997</v>
      </c>
      <c r="T113" s="899">
        <v>828.62969201500005</v>
      </c>
      <c r="U113" s="1017">
        <v>918.320198946</v>
      </c>
    </row>
    <row r="114" spans="1:24" ht="12.95" customHeight="1">
      <c r="A114" s="141"/>
      <c r="B114" s="1144"/>
      <c r="C114" s="1144" t="s">
        <v>10</v>
      </c>
      <c r="D114" s="1144" t="s">
        <v>332</v>
      </c>
      <c r="E114" s="144">
        <v>19177.002491845</v>
      </c>
      <c r="F114" s="144">
        <v>21595.038646280002</v>
      </c>
      <c r="G114" s="144">
        <v>18683.753979468001</v>
      </c>
      <c r="H114" s="144">
        <v>16360.16451685</v>
      </c>
      <c r="I114" s="876">
        <v>15889.703008539</v>
      </c>
      <c r="J114" s="876">
        <v>17790.819614530999</v>
      </c>
      <c r="K114" s="876">
        <v>19633.295906243999</v>
      </c>
      <c r="L114" s="876">
        <v>21649.210906160999</v>
      </c>
      <c r="M114" s="876">
        <v>2057.292304997</v>
      </c>
      <c r="N114" s="876">
        <v>3927.1311528470001</v>
      </c>
      <c r="O114" s="899">
        <v>6039.0943682059997</v>
      </c>
      <c r="P114" s="899">
        <v>8079.9591071209998</v>
      </c>
      <c r="Q114" s="899">
        <v>10155.516782483</v>
      </c>
      <c r="R114" s="899">
        <v>12162.156468616</v>
      </c>
      <c r="S114" s="899">
        <v>14294.419949187</v>
      </c>
      <c r="T114" s="899">
        <v>16372.025148643001</v>
      </c>
      <c r="U114" s="1017">
        <v>18445.816214930001</v>
      </c>
    </row>
    <row r="115" spans="1:24" ht="12.95" customHeight="1">
      <c r="A115" s="142"/>
      <c r="B115" s="1146"/>
      <c r="C115" s="1146"/>
      <c r="D115" s="1147" t="s">
        <v>333</v>
      </c>
      <c r="E115" s="144">
        <v>2683.4300055389999</v>
      </c>
      <c r="F115" s="144">
        <v>2764.1533479210002</v>
      </c>
      <c r="G115" s="144">
        <v>2583.0475566340001</v>
      </c>
      <c r="H115" s="144">
        <v>2619.783665255</v>
      </c>
      <c r="I115" s="876">
        <v>1879.1579540969999</v>
      </c>
      <c r="J115" s="876">
        <v>2105.904043988</v>
      </c>
      <c r="K115" s="876">
        <v>2337.7443472680002</v>
      </c>
      <c r="L115" s="876">
        <v>2537.0494034650001</v>
      </c>
      <c r="M115" s="876">
        <v>204.06819468500001</v>
      </c>
      <c r="N115" s="876">
        <v>409.89311967700002</v>
      </c>
      <c r="O115" s="899">
        <v>636.833994362</v>
      </c>
      <c r="P115" s="899">
        <v>834.35705553000003</v>
      </c>
      <c r="Q115" s="899">
        <v>1064.8301367829999</v>
      </c>
      <c r="R115" s="899">
        <v>1271.4345438140001</v>
      </c>
      <c r="S115" s="899">
        <v>1471.6034308569999</v>
      </c>
      <c r="T115" s="899">
        <v>1675.1846865519999</v>
      </c>
      <c r="U115" s="1017">
        <v>1883.3100054189999</v>
      </c>
    </row>
    <row r="116" spans="1:24" ht="12.95" customHeight="1">
      <c r="A116" s="142"/>
      <c r="B116" s="1146"/>
      <c r="C116" s="1146"/>
      <c r="D116" s="1147" t="s">
        <v>334</v>
      </c>
      <c r="E116" s="144">
        <v>2212.9423634790001</v>
      </c>
      <c r="F116" s="144">
        <v>2325.347492763</v>
      </c>
      <c r="G116" s="144">
        <v>1982.073964724</v>
      </c>
      <c r="H116" s="144">
        <v>1828.435895115</v>
      </c>
      <c r="I116" s="876">
        <v>1371.947623089</v>
      </c>
      <c r="J116" s="876">
        <v>1528.0186323759999</v>
      </c>
      <c r="K116" s="876">
        <v>1672.5722951109999</v>
      </c>
      <c r="L116" s="876">
        <v>1881.3878210079999</v>
      </c>
      <c r="M116" s="876">
        <v>186.657215307</v>
      </c>
      <c r="N116" s="876">
        <v>349.73754849300002</v>
      </c>
      <c r="O116" s="899">
        <v>524.79085334700005</v>
      </c>
      <c r="P116" s="899">
        <v>706.71420355099997</v>
      </c>
      <c r="Q116" s="899">
        <v>896.75613671799999</v>
      </c>
      <c r="R116" s="899">
        <v>1086.8389751090001</v>
      </c>
      <c r="S116" s="899">
        <v>1284.019790157</v>
      </c>
      <c r="T116" s="899">
        <v>1484.8528932310001</v>
      </c>
      <c r="U116" s="1017">
        <v>1679.5926365539999</v>
      </c>
    </row>
    <row r="117" spans="1:24" ht="12.95" customHeight="1">
      <c r="A117" s="142"/>
      <c r="B117" s="1146"/>
      <c r="C117" s="1146"/>
      <c r="D117" s="1147" t="s">
        <v>335</v>
      </c>
      <c r="E117" s="144">
        <v>14280.630122827</v>
      </c>
      <c r="F117" s="144">
        <v>16505.537805595999</v>
      </c>
      <c r="G117" s="144">
        <v>14118.63245811</v>
      </c>
      <c r="H117" s="144">
        <v>11911.94495648</v>
      </c>
      <c r="I117" s="876">
        <v>12638.597431353001</v>
      </c>
      <c r="J117" s="876">
        <v>14156.896938166999</v>
      </c>
      <c r="K117" s="876">
        <v>15622.979263865</v>
      </c>
      <c r="L117" s="876">
        <v>17230.773681687999</v>
      </c>
      <c r="M117" s="876">
        <v>1666.5668950050001</v>
      </c>
      <c r="N117" s="876">
        <v>3167.5004846769998</v>
      </c>
      <c r="O117" s="899">
        <v>4877.4695204970003</v>
      </c>
      <c r="P117" s="899">
        <v>6538.8878480399999</v>
      </c>
      <c r="Q117" s="899">
        <v>8193.9305089820009</v>
      </c>
      <c r="R117" s="899">
        <v>9803.8829496929993</v>
      </c>
      <c r="S117" s="899">
        <v>11538.796728173</v>
      </c>
      <c r="T117" s="899">
        <v>13211.98756886</v>
      </c>
      <c r="U117" s="1017">
        <v>14882.913572957001</v>
      </c>
    </row>
    <row r="118" spans="1:24" ht="12.95" customHeight="1">
      <c r="A118" s="141"/>
      <c r="B118" s="1144"/>
      <c r="C118" s="1144" t="s">
        <v>11</v>
      </c>
      <c r="D118" s="1144" t="s">
        <v>336</v>
      </c>
      <c r="E118" s="144">
        <v>1177.268680788</v>
      </c>
      <c r="F118" s="144">
        <v>1147.381114987</v>
      </c>
      <c r="G118" s="144">
        <v>1073.9959366099999</v>
      </c>
      <c r="H118" s="144">
        <v>976.12921095499996</v>
      </c>
      <c r="I118" s="876">
        <v>644.400678599</v>
      </c>
      <c r="J118" s="876">
        <v>731.65715724400002</v>
      </c>
      <c r="K118" s="876">
        <v>795.81130085699999</v>
      </c>
      <c r="L118" s="876">
        <v>864.366956297</v>
      </c>
      <c r="M118" s="876">
        <v>68.803868515999994</v>
      </c>
      <c r="N118" s="876">
        <v>132.31363409400001</v>
      </c>
      <c r="O118" s="899">
        <v>195.014263089</v>
      </c>
      <c r="P118" s="899">
        <v>256.07490027799997</v>
      </c>
      <c r="Q118" s="899">
        <v>318.42538295000003</v>
      </c>
      <c r="R118" s="899">
        <v>373.61960549100002</v>
      </c>
      <c r="S118" s="899">
        <v>444.02706121</v>
      </c>
      <c r="T118" s="899">
        <v>513.66237983400003</v>
      </c>
      <c r="U118" s="1017">
        <v>581.91805818199998</v>
      </c>
    </row>
    <row r="119" spans="1:24" ht="12.95" customHeight="1">
      <c r="A119" s="141"/>
      <c r="B119" s="1144"/>
      <c r="C119" s="1144" t="s">
        <v>98</v>
      </c>
      <c r="D119" s="1144" t="s">
        <v>337</v>
      </c>
      <c r="E119" s="144">
        <v>759.98010629299995</v>
      </c>
      <c r="F119" s="144">
        <v>912.731452139</v>
      </c>
      <c r="G119" s="144">
        <v>869.79076024200003</v>
      </c>
      <c r="H119" s="144">
        <v>913.18361863099994</v>
      </c>
      <c r="I119" s="876">
        <v>978.41991246500004</v>
      </c>
      <c r="J119" s="876">
        <v>1095.1961681119999</v>
      </c>
      <c r="K119" s="876">
        <v>1211.547527572</v>
      </c>
      <c r="L119" s="876">
        <v>1332.9288993790001</v>
      </c>
      <c r="M119" s="876">
        <v>157.426539018</v>
      </c>
      <c r="N119" s="876">
        <v>309.65051620000003</v>
      </c>
      <c r="O119" s="899">
        <v>479.15804799900002</v>
      </c>
      <c r="P119" s="899">
        <v>624.73149829199997</v>
      </c>
      <c r="Q119" s="899">
        <v>773.35157926399995</v>
      </c>
      <c r="R119" s="899">
        <v>926.80863838400001</v>
      </c>
      <c r="S119" s="899">
        <v>1080.538424134</v>
      </c>
      <c r="T119" s="899">
        <v>1240.0253815450001</v>
      </c>
      <c r="U119" s="1017">
        <v>1393.430251192</v>
      </c>
    </row>
    <row r="120" spans="1:24" ht="12.95" customHeight="1">
      <c r="A120" s="141"/>
      <c r="B120" s="1144"/>
      <c r="C120" s="1144" t="s">
        <v>97</v>
      </c>
      <c r="D120" s="1144" t="s">
        <v>328</v>
      </c>
      <c r="E120" s="144">
        <v>21235.993271959</v>
      </c>
      <c r="F120" s="144">
        <v>35777.515604034001</v>
      </c>
      <c r="G120" s="144">
        <v>34462.541217846003</v>
      </c>
      <c r="H120" s="144">
        <v>33676.370855241003</v>
      </c>
      <c r="I120" s="876">
        <v>33142.106324863998</v>
      </c>
      <c r="J120" s="876">
        <v>37162.319684410999</v>
      </c>
      <c r="K120" s="876">
        <v>38837.762331887003</v>
      </c>
      <c r="L120" s="876">
        <v>42393.538164988</v>
      </c>
      <c r="M120" s="876">
        <v>3750.1002541610001</v>
      </c>
      <c r="N120" s="876">
        <v>7304.6049015119997</v>
      </c>
      <c r="O120" s="899">
        <v>10987.244482210001</v>
      </c>
      <c r="P120" s="899">
        <v>14794.105581862999</v>
      </c>
      <c r="Q120" s="899">
        <v>18792.249674334998</v>
      </c>
      <c r="R120" s="899">
        <v>22531.670366405</v>
      </c>
      <c r="S120" s="899">
        <v>26613.695728391998</v>
      </c>
      <c r="T120" s="899">
        <v>30684.108597024999</v>
      </c>
      <c r="U120" s="1017">
        <v>34626.241805619997</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29" t="s">
        <v>339</v>
      </c>
      <c r="C122" s="1329"/>
      <c r="D122" s="1329"/>
      <c r="E122" s="144">
        <v>38636.216786792997</v>
      </c>
      <c r="F122" s="144">
        <v>40811.398137092998</v>
      </c>
      <c r="G122" s="144">
        <v>45091.277874038002</v>
      </c>
      <c r="H122" s="144">
        <v>48773.940927549003</v>
      </c>
      <c r="I122" s="877">
        <v>36249.392349291003</v>
      </c>
      <c r="J122" s="877">
        <v>40677.458144213</v>
      </c>
      <c r="K122" s="877">
        <v>44906.166929173</v>
      </c>
      <c r="L122" s="877">
        <v>49534.903221624001</v>
      </c>
      <c r="M122" s="877">
        <v>3756.7600292239999</v>
      </c>
      <c r="N122" s="877">
        <v>7687.14902342</v>
      </c>
      <c r="O122" s="899">
        <v>11763.905822085</v>
      </c>
      <c r="P122" s="899">
        <v>15694.344460341999</v>
      </c>
      <c r="Q122" s="899">
        <v>19807.717116650001</v>
      </c>
      <c r="R122" s="899">
        <v>24100.326651602001</v>
      </c>
      <c r="S122" s="899">
        <v>28237.368513942001</v>
      </c>
      <c r="T122" s="899">
        <v>32456.238314923001</v>
      </c>
      <c r="U122" s="1017">
        <v>36905.604998048002</v>
      </c>
    </row>
    <row r="123" spans="1:24" ht="12.95" customHeight="1">
      <c r="A123" s="155" t="s">
        <v>105</v>
      </c>
      <c r="B123" s="1329" t="s">
        <v>340</v>
      </c>
      <c r="C123" s="1329"/>
      <c r="D123" s="1329"/>
      <c r="E123" s="144"/>
      <c r="F123" s="144"/>
      <c r="G123" s="144"/>
      <c r="H123" s="144">
        <v>0</v>
      </c>
      <c r="I123" s="852"/>
      <c r="J123" s="852"/>
      <c r="K123" s="852"/>
      <c r="L123" s="852"/>
      <c r="M123" s="852">
        <v>0</v>
      </c>
      <c r="N123" s="852">
        <v>0</v>
      </c>
      <c r="O123" s="898">
        <v>0</v>
      </c>
      <c r="P123" s="898">
        <v>0</v>
      </c>
      <c r="Q123" s="898">
        <v>0</v>
      </c>
      <c r="R123" s="898">
        <v>0</v>
      </c>
      <c r="S123" s="898">
        <v>0</v>
      </c>
      <c r="T123" s="898">
        <v>0</v>
      </c>
      <c r="U123" s="1006">
        <v>0</v>
      </c>
    </row>
    <row r="124" spans="1:24" ht="12.95" customHeight="1">
      <c r="A124" s="141"/>
      <c r="B124" s="1144" t="s">
        <v>18</v>
      </c>
      <c r="C124" s="1336" t="s">
        <v>341</v>
      </c>
      <c r="D124" s="1336"/>
      <c r="E124" s="144">
        <v>8163.4267648590003</v>
      </c>
      <c r="F124" s="144">
        <v>12166.296767960001</v>
      </c>
      <c r="G124" s="144">
        <v>13850.802699094</v>
      </c>
      <c r="H124" s="144">
        <v>11387.979682781001</v>
      </c>
      <c r="I124" s="852">
        <v>8159.3582167659997</v>
      </c>
      <c r="J124" s="852">
        <v>9095.6244099979995</v>
      </c>
      <c r="K124" s="852">
        <v>10164.4414726</v>
      </c>
      <c r="L124" s="852">
        <v>11296.285103767999</v>
      </c>
      <c r="M124" s="852">
        <v>1638.8742832160001</v>
      </c>
      <c r="N124" s="852">
        <v>2102.1103779639998</v>
      </c>
      <c r="O124" s="898">
        <v>3265.028540277</v>
      </c>
      <c r="P124" s="898">
        <v>4118.9681914319999</v>
      </c>
      <c r="Q124" s="898">
        <v>5055.3364516430001</v>
      </c>
      <c r="R124" s="898">
        <v>5914.1269774089997</v>
      </c>
      <c r="S124" s="898">
        <v>6932.7988928510003</v>
      </c>
      <c r="T124" s="898">
        <v>7985.2839623919999</v>
      </c>
      <c r="U124" s="1006">
        <v>9162.9379636979993</v>
      </c>
      <c r="X124" s="54"/>
    </row>
    <row r="125" spans="1:24" ht="24">
      <c r="A125" s="141"/>
      <c r="B125" s="1144"/>
      <c r="C125" s="1144" t="s">
        <v>8</v>
      </c>
      <c r="D125" s="1144" t="s">
        <v>342</v>
      </c>
      <c r="E125" s="144">
        <v>702.87977170500005</v>
      </c>
      <c r="F125" s="144">
        <v>900.20769426000004</v>
      </c>
      <c r="G125" s="144">
        <v>699.24492684699999</v>
      </c>
      <c r="H125" s="144">
        <v>436.589356388</v>
      </c>
      <c r="I125" s="852">
        <v>262.99200567899999</v>
      </c>
      <c r="J125" s="852">
        <v>254.487846658</v>
      </c>
      <c r="K125" s="852">
        <v>278.15649262800002</v>
      </c>
      <c r="L125" s="852">
        <v>346.07799941000002</v>
      </c>
      <c r="M125" s="852">
        <v>67.662667377999995</v>
      </c>
      <c r="N125" s="852">
        <v>73.375237397999996</v>
      </c>
      <c r="O125" s="898">
        <v>93.466270660000006</v>
      </c>
      <c r="P125" s="898">
        <v>92.977260016000002</v>
      </c>
      <c r="Q125" s="898">
        <v>135.376189995</v>
      </c>
      <c r="R125" s="898">
        <v>186.869379565</v>
      </c>
      <c r="S125" s="898">
        <v>274.76631481599998</v>
      </c>
      <c r="T125" s="898">
        <v>357.20455059699998</v>
      </c>
      <c r="U125" s="1006">
        <v>430.98143840900002</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0</v>
      </c>
      <c r="T126" s="898">
        <v>0</v>
      </c>
      <c r="U126" s="1006">
        <v>2.9999999999999997E-4</v>
      </c>
    </row>
    <row r="127" spans="1:24" ht="24">
      <c r="A127" s="141"/>
      <c r="B127" s="1144"/>
      <c r="C127" s="1144" t="s">
        <v>10</v>
      </c>
      <c r="D127" s="1144" t="s">
        <v>343</v>
      </c>
      <c r="E127" s="144">
        <v>0</v>
      </c>
      <c r="F127" s="144">
        <v>0</v>
      </c>
      <c r="G127" s="144">
        <v>0</v>
      </c>
      <c r="H127" s="144">
        <v>2.525697123</v>
      </c>
      <c r="I127" s="852">
        <v>0.30099100000000001</v>
      </c>
      <c r="J127" s="852">
        <v>0.30126350000000002</v>
      </c>
      <c r="K127" s="852">
        <v>0.30166349999999997</v>
      </c>
      <c r="L127" s="852">
        <v>0.30184349999999999</v>
      </c>
      <c r="M127" s="852">
        <v>2.175E-4</v>
      </c>
      <c r="N127" s="852">
        <v>3.6499999999999998E-4</v>
      </c>
      <c r="O127" s="852">
        <v>5.5250000000000004E-4</v>
      </c>
      <c r="P127" s="852">
        <v>7.7749999999999998E-4</v>
      </c>
      <c r="Q127" s="852">
        <v>1.0525000000000001E-3</v>
      </c>
      <c r="R127" s="852">
        <v>1.1950000000000001E-3</v>
      </c>
      <c r="S127" s="852">
        <v>1.3975000000000001E-3</v>
      </c>
      <c r="T127" s="852">
        <v>1.6375000000000001E-3</v>
      </c>
      <c r="U127" s="1004">
        <v>0.80518299999999998</v>
      </c>
    </row>
    <row r="128" spans="1:24">
      <c r="A128" s="141"/>
      <c r="B128" s="1144"/>
      <c r="C128" s="1144" t="s">
        <v>11</v>
      </c>
      <c r="D128" s="1144" t="s">
        <v>344</v>
      </c>
      <c r="E128" s="144">
        <v>143.666379186</v>
      </c>
      <c r="F128" s="144">
        <v>843.16455302999998</v>
      </c>
      <c r="G128" s="144">
        <v>1658.4155893239999</v>
      </c>
      <c r="H128" s="144">
        <v>2016.6447541380001</v>
      </c>
      <c r="I128" s="852">
        <v>1353.8009452159999</v>
      </c>
      <c r="J128" s="852">
        <v>1455.8395331639999</v>
      </c>
      <c r="K128" s="852">
        <v>1579.7886211059999</v>
      </c>
      <c r="L128" s="852">
        <v>1653.697041183</v>
      </c>
      <c r="M128" s="852">
        <v>80.420683709000002</v>
      </c>
      <c r="N128" s="852">
        <v>147.71115941400001</v>
      </c>
      <c r="O128" s="852">
        <v>227.241949629</v>
      </c>
      <c r="P128" s="852">
        <v>358.00597411899997</v>
      </c>
      <c r="Q128" s="852">
        <v>505.22732971599999</v>
      </c>
      <c r="R128" s="852">
        <v>572.85745377000001</v>
      </c>
      <c r="S128" s="852">
        <v>714.04978584499997</v>
      </c>
      <c r="T128" s="852">
        <v>947.80218352999998</v>
      </c>
      <c r="U128" s="1004">
        <v>1111.926696686</v>
      </c>
    </row>
    <row r="129" spans="1:24" ht="24">
      <c r="A129" s="141"/>
      <c r="B129" s="1144"/>
      <c r="C129" s="1144" t="s">
        <v>98</v>
      </c>
      <c r="D129" s="1144" t="s">
        <v>346</v>
      </c>
      <c r="E129" s="144">
        <v>1951.3137565970001</v>
      </c>
      <c r="F129" s="144">
        <v>2920.4424064</v>
      </c>
      <c r="G129" s="144">
        <v>3539.6374779900002</v>
      </c>
      <c r="H129" s="144">
        <v>4415.6619409369996</v>
      </c>
      <c r="I129" s="852">
        <v>3599.710733202</v>
      </c>
      <c r="J129" s="852">
        <v>4029.3189445839998</v>
      </c>
      <c r="K129" s="852">
        <v>4478.5450872860001</v>
      </c>
      <c r="L129" s="852">
        <v>4958.325555722</v>
      </c>
      <c r="M129" s="852">
        <v>397.53656591800001</v>
      </c>
      <c r="N129" s="852">
        <v>828.85578605700005</v>
      </c>
      <c r="O129" s="852">
        <v>1293.4065737220001</v>
      </c>
      <c r="P129" s="852">
        <v>1739.2033372129999</v>
      </c>
      <c r="Q129" s="852">
        <v>2193.5379901729998</v>
      </c>
      <c r="R129" s="852">
        <v>2605.4156530939999</v>
      </c>
      <c r="S129" s="852">
        <v>3045.424359396</v>
      </c>
      <c r="T129" s="852">
        <v>3507.3846504930002</v>
      </c>
      <c r="U129" s="1004">
        <v>3976.204303559</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2942.553541669</v>
      </c>
      <c r="J130" s="878">
        <v>3355.6768220919998</v>
      </c>
      <c r="K130" s="878">
        <v>3827.6496080799998</v>
      </c>
      <c r="L130" s="852">
        <v>4337.8826639529998</v>
      </c>
      <c r="M130" s="852">
        <v>1093.254148711</v>
      </c>
      <c r="N130" s="852">
        <v>1052.167830095</v>
      </c>
      <c r="O130" s="852">
        <v>1650.9131937659999</v>
      </c>
      <c r="P130" s="852">
        <v>1928.7808425840001</v>
      </c>
      <c r="Q130" s="852">
        <v>2221.1938892590001</v>
      </c>
      <c r="R130" s="852">
        <v>2548.9832959800001</v>
      </c>
      <c r="S130" s="852">
        <v>2898.5570352939999</v>
      </c>
      <c r="T130" s="852">
        <v>3172.8909402720001</v>
      </c>
      <c r="U130" s="1004">
        <v>3643.0200420440001</v>
      </c>
    </row>
    <row r="131" spans="1:24" ht="12.95" customHeight="1">
      <c r="A131" s="141"/>
      <c r="B131" s="1144" t="s">
        <v>19</v>
      </c>
      <c r="C131" s="1336" t="s">
        <v>348</v>
      </c>
      <c r="D131" s="1336"/>
      <c r="E131" s="144">
        <v>31601.448070109</v>
      </c>
      <c r="F131" s="144">
        <v>37976.513199847999</v>
      </c>
      <c r="G131" s="144">
        <v>42382.303057145997</v>
      </c>
      <c r="H131" s="144">
        <v>41341.149541247003</v>
      </c>
      <c r="I131" s="878">
        <v>30644.819774303</v>
      </c>
      <c r="J131" s="852">
        <v>34559.737974900003</v>
      </c>
      <c r="K131" s="852">
        <v>38019.111390532002</v>
      </c>
      <c r="L131" s="852">
        <v>42199.363130582002</v>
      </c>
      <c r="M131" s="852">
        <v>3860.7151913560001</v>
      </c>
      <c r="N131" s="852">
        <v>6974.2979885929999</v>
      </c>
      <c r="O131" s="852">
        <v>10698.395102307</v>
      </c>
      <c r="P131" s="852">
        <v>14755.784636808999</v>
      </c>
      <c r="Q131" s="852">
        <v>18214.610829223999</v>
      </c>
      <c r="R131" s="852">
        <v>21518.774290459001</v>
      </c>
      <c r="S131" s="852">
        <v>25333.374076346001</v>
      </c>
      <c r="T131" s="852">
        <v>29069.638550537999</v>
      </c>
      <c r="U131" s="1004">
        <v>33105.245009218001</v>
      </c>
      <c r="X131" s="53"/>
    </row>
    <row r="132" spans="1:24" ht="24">
      <c r="A132" s="141"/>
      <c r="B132" s="1144"/>
      <c r="C132" s="1144" t="s">
        <v>8</v>
      </c>
      <c r="D132" s="1144" t="s">
        <v>349</v>
      </c>
      <c r="E132" s="144">
        <v>402.94874810900001</v>
      </c>
      <c r="F132" s="144">
        <v>107.88256266800001</v>
      </c>
      <c r="G132" s="144">
        <v>28.511175789999999</v>
      </c>
      <c r="H132" s="144">
        <v>211.197628853</v>
      </c>
      <c r="I132" s="852">
        <v>52.692281190000003</v>
      </c>
      <c r="J132" s="852">
        <v>80.384980077999998</v>
      </c>
      <c r="K132" s="852">
        <v>44.032386363999997</v>
      </c>
      <c r="L132" s="852">
        <v>37.485016928</v>
      </c>
      <c r="M132" s="852">
        <v>6.879356649</v>
      </c>
      <c r="N132" s="852">
        <v>9.0806532529999995</v>
      </c>
      <c r="O132" s="852">
        <v>15.479484707999999</v>
      </c>
      <c r="P132" s="852">
        <v>77.375807030999994</v>
      </c>
      <c r="Q132" s="852">
        <v>63.008882739000001</v>
      </c>
      <c r="R132" s="852">
        <v>79.220616757000002</v>
      </c>
      <c r="S132" s="852">
        <v>85.918744712000006</v>
      </c>
      <c r="T132" s="852">
        <v>102.614666957</v>
      </c>
      <c r="U132" s="1004">
        <v>118.54689179099999</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0</v>
      </c>
      <c r="T134" s="852">
        <v>0</v>
      </c>
      <c r="U134" s="1004">
        <v>3.4809002310000001</v>
      </c>
    </row>
    <row r="135" spans="1:24">
      <c r="A135" s="141"/>
      <c r="B135" s="1144"/>
      <c r="C135" s="1144" t="s">
        <v>11</v>
      </c>
      <c r="D135" s="1144" t="s">
        <v>352</v>
      </c>
      <c r="E135" s="144">
        <v>124.280228783</v>
      </c>
      <c r="F135" s="144">
        <v>757.07392511700004</v>
      </c>
      <c r="G135" s="144">
        <v>1539.322452245</v>
      </c>
      <c r="H135" s="144">
        <v>1940.008529768</v>
      </c>
      <c r="I135" s="852">
        <v>1334.336700934</v>
      </c>
      <c r="J135" s="852">
        <v>1445.033926132</v>
      </c>
      <c r="K135" s="852">
        <v>1556.247159471</v>
      </c>
      <c r="L135" s="852">
        <v>1606.2743044440001</v>
      </c>
      <c r="M135" s="852">
        <v>105.067581842</v>
      </c>
      <c r="N135" s="852">
        <v>161.701884425</v>
      </c>
      <c r="O135" s="852">
        <v>248.014562619</v>
      </c>
      <c r="P135" s="852">
        <v>380.89580314900002</v>
      </c>
      <c r="Q135" s="852">
        <v>522.71044913799994</v>
      </c>
      <c r="R135" s="852">
        <v>581.66568085699998</v>
      </c>
      <c r="S135" s="852">
        <v>719.58978912600003</v>
      </c>
      <c r="T135" s="852">
        <v>910.67509514100004</v>
      </c>
      <c r="U135" s="1004">
        <v>1061.6918555469999</v>
      </c>
    </row>
    <row r="136" spans="1:24">
      <c r="A136" s="141"/>
      <c r="B136" s="1144"/>
      <c r="C136" s="1144" t="s">
        <v>98</v>
      </c>
      <c r="D136" s="1144" t="s">
        <v>353</v>
      </c>
      <c r="E136" s="144">
        <v>6105.9626662359997</v>
      </c>
      <c r="F136" s="144">
        <v>9569.0455132509996</v>
      </c>
      <c r="G136" s="144">
        <v>11084.395428275</v>
      </c>
      <c r="H136" s="144">
        <v>6833.5103047370003</v>
      </c>
      <c r="I136" s="852">
        <v>5501.4881930499996</v>
      </c>
      <c r="J136" s="852">
        <v>6332.8139334719999</v>
      </c>
      <c r="K136" s="852">
        <v>6896.83377088</v>
      </c>
      <c r="L136" s="876">
        <v>7483.7116728889996</v>
      </c>
      <c r="M136" s="876">
        <v>1404.2994602890001</v>
      </c>
      <c r="N136" s="876">
        <v>1753.32673651</v>
      </c>
      <c r="O136" s="876">
        <v>2556.299816444</v>
      </c>
      <c r="P136" s="876">
        <v>3388.1976266410002</v>
      </c>
      <c r="Q136" s="876">
        <v>3938.101652711</v>
      </c>
      <c r="R136" s="876">
        <v>4547.1290945330002</v>
      </c>
      <c r="S136" s="876">
        <v>5103.4799973090003</v>
      </c>
      <c r="T136" s="876">
        <v>5797.8968887370002</v>
      </c>
      <c r="U136" s="1016">
        <v>6886.4658041390003</v>
      </c>
    </row>
    <row r="137" spans="1:24" ht="24">
      <c r="A137" s="143"/>
      <c r="B137" s="1143"/>
      <c r="C137" s="1144" t="s">
        <v>97</v>
      </c>
      <c r="D137" s="1144" t="s">
        <v>354</v>
      </c>
      <c r="E137" s="144">
        <v>73.237680795000003</v>
      </c>
      <c r="F137" s="144">
        <v>62.415361161</v>
      </c>
      <c r="G137" s="144">
        <v>104.22706491700001</v>
      </c>
      <c r="H137" s="144">
        <v>92.887871723000003</v>
      </c>
      <c r="I137" s="852">
        <v>66.925007730000004</v>
      </c>
      <c r="J137" s="852">
        <v>73.935681951999996</v>
      </c>
      <c r="K137" s="852">
        <v>82.023731549999994</v>
      </c>
      <c r="L137" s="852">
        <v>89.645641079000001</v>
      </c>
      <c r="M137" s="852">
        <v>7.2011409730000002</v>
      </c>
      <c r="N137" s="852">
        <v>14.093702384</v>
      </c>
      <c r="O137" s="852">
        <v>20.423346031000001</v>
      </c>
      <c r="P137" s="852">
        <v>27.696947817000002</v>
      </c>
      <c r="Q137" s="852">
        <v>34.505655517999998</v>
      </c>
      <c r="R137" s="852">
        <v>41.548157119999999</v>
      </c>
      <c r="S137" s="852">
        <v>48.652898245000003</v>
      </c>
      <c r="T137" s="852">
        <v>55.934112976999998</v>
      </c>
      <c r="U137" s="1004">
        <v>62.819076074000002</v>
      </c>
    </row>
    <row r="138" spans="1:24" ht="12.95" customHeight="1">
      <c r="A138" s="143"/>
      <c r="B138" s="1143"/>
      <c r="C138" s="1144" t="s">
        <v>125</v>
      </c>
      <c r="D138" s="1144" t="s">
        <v>347</v>
      </c>
      <c r="E138" s="144">
        <v>24895.018746186</v>
      </c>
      <c r="F138" s="144">
        <v>27480.095837650999</v>
      </c>
      <c r="G138" s="144">
        <v>29625.846935918998</v>
      </c>
      <c r="H138" s="144">
        <v>32263.545206166</v>
      </c>
      <c r="I138" s="876">
        <v>23689.377591398999</v>
      </c>
      <c r="J138" s="853">
        <v>26627.569453266002</v>
      </c>
      <c r="K138" s="853">
        <v>29439.974342267</v>
      </c>
      <c r="L138" s="853">
        <v>32982.246495241998</v>
      </c>
      <c r="M138" s="853">
        <v>2337.2676516030001</v>
      </c>
      <c r="N138" s="853">
        <v>5036.095012021</v>
      </c>
      <c r="O138" s="853">
        <v>7858.1778925050003</v>
      </c>
      <c r="P138" s="853">
        <v>10881.618452171</v>
      </c>
      <c r="Q138" s="853">
        <v>13656.284189118</v>
      </c>
      <c r="R138" s="853">
        <v>16269.210741192001</v>
      </c>
      <c r="S138" s="853">
        <v>19375.732646953998</v>
      </c>
      <c r="T138" s="853">
        <v>22202.517786725999</v>
      </c>
      <c r="U138" s="1014">
        <v>24972.240481436002</v>
      </c>
    </row>
    <row r="139" spans="1:24" ht="23.1" customHeight="1">
      <c r="A139" s="951" t="s">
        <v>205</v>
      </c>
      <c r="B139" s="1329" t="s">
        <v>355</v>
      </c>
      <c r="C139" s="1329"/>
      <c r="D139" s="1329"/>
      <c r="E139" s="241">
        <v>15198.195481543</v>
      </c>
      <c r="F139" s="241">
        <v>15001.181705204999</v>
      </c>
      <c r="G139" s="241">
        <v>16559.777515985999</v>
      </c>
      <c r="H139" s="241">
        <v>18820.771069082999</v>
      </c>
      <c r="I139" s="853">
        <v>13763.930791754001</v>
      </c>
      <c r="J139" s="853">
        <v>15213.344579311</v>
      </c>
      <c r="K139" s="853">
        <v>17051.497011241001</v>
      </c>
      <c r="L139" s="853">
        <v>18631.825194810001</v>
      </c>
      <c r="M139" s="853">
        <v>1534.9191210839999</v>
      </c>
      <c r="N139" s="853">
        <v>2814.9614127909999</v>
      </c>
      <c r="O139" s="853">
        <v>4330.5392600550003</v>
      </c>
      <c r="P139" s="853">
        <v>5057.5280149649998</v>
      </c>
      <c r="Q139" s="853">
        <v>6648.4427390689998</v>
      </c>
      <c r="R139" s="853">
        <v>8495.6793385519995</v>
      </c>
      <c r="S139" s="853">
        <v>9836.7933304470007</v>
      </c>
      <c r="T139" s="853">
        <v>11371.883726777</v>
      </c>
      <c r="U139" s="1014">
        <v>12963.297952528001</v>
      </c>
    </row>
    <row r="140" spans="1:24" ht="12.95" customHeight="1">
      <c r="A140" s="951" t="s">
        <v>206</v>
      </c>
      <c r="B140" s="1329" t="s">
        <v>356</v>
      </c>
      <c r="C140" s="1329"/>
      <c r="D140" s="1329"/>
      <c r="E140" s="241">
        <v>5488.0427229830002</v>
      </c>
      <c r="F140" s="241">
        <v>5199.6362122749997</v>
      </c>
      <c r="G140" s="241">
        <v>5772.1268514080002</v>
      </c>
      <c r="H140" s="241">
        <v>7224.3863828089998</v>
      </c>
      <c r="I140" s="853">
        <v>7594.7652340220002</v>
      </c>
      <c r="J140" s="853">
        <v>8682.9647587020008</v>
      </c>
      <c r="K140" s="853">
        <v>9752.7321326229994</v>
      </c>
      <c r="L140" s="853">
        <v>10921.195794619</v>
      </c>
      <c r="M140" s="853">
        <v>1174.9102502779999</v>
      </c>
      <c r="N140" s="853">
        <v>2536.172076932</v>
      </c>
      <c r="O140" s="853">
        <v>3552.680293202</v>
      </c>
      <c r="P140" s="853">
        <v>4917.5698478929999</v>
      </c>
      <c r="Q140" s="853">
        <v>6136.6934095779998</v>
      </c>
      <c r="R140" s="853">
        <v>7426.7397154050004</v>
      </c>
      <c r="S140" s="853">
        <v>8726.1123018369999</v>
      </c>
      <c r="T140" s="853">
        <v>3294.6433863040002</v>
      </c>
      <c r="U140" s="1014">
        <v>4714.0955661090002</v>
      </c>
    </row>
    <row r="141" spans="1:24" ht="12.95" customHeight="1">
      <c r="A141" s="951" t="s">
        <v>207</v>
      </c>
      <c r="B141" s="1329" t="s">
        <v>357</v>
      </c>
      <c r="C141" s="1329"/>
      <c r="D141" s="1329"/>
      <c r="E141" s="241">
        <v>5528.9115289840001</v>
      </c>
      <c r="F141" s="241">
        <v>5163.9516306089999</v>
      </c>
      <c r="G141" s="241">
        <v>5834.7414246300004</v>
      </c>
      <c r="H141" s="241">
        <v>7428.1315562520003</v>
      </c>
      <c r="I141" s="853">
        <v>7803.5742682589998</v>
      </c>
      <c r="J141" s="853">
        <v>8902.239579817</v>
      </c>
      <c r="K141" s="853">
        <v>10021.142557773001</v>
      </c>
      <c r="L141" s="853">
        <v>11084.962796759</v>
      </c>
      <c r="M141" s="853">
        <v>1168.9792029800001</v>
      </c>
      <c r="N141" s="853">
        <v>2554.2069506170001</v>
      </c>
      <c r="O141" s="853">
        <v>3569.6129508869999</v>
      </c>
      <c r="P141" s="853">
        <v>4922.4950503620003</v>
      </c>
      <c r="Q141" s="853">
        <v>6153.4138873029997</v>
      </c>
      <c r="R141" s="853">
        <v>7473.8063805339998</v>
      </c>
      <c r="S141" s="853">
        <v>8792.3810857080007</v>
      </c>
      <c r="T141" s="853">
        <v>3441.0109767240001</v>
      </c>
      <c r="U141" s="1014">
        <v>4903.1040605919998</v>
      </c>
    </row>
    <row r="142" spans="1:24" ht="12.95" customHeight="1">
      <c r="A142" s="951" t="s">
        <v>208</v>
      </c>
      <c r="B142" s="1329" t="s">
        <v>358</v>
      </c>
      <c r="C142" s="1329"/>
      <c r="D142" s="1329"/>
      <c r="E142" s="241">
        <v>-40.868806001000003</v>
      </c>
      <c r="F142" s="241">
        <v>35.684581666</v>
      </c>
      <c r="G142" s="241">
        <v>-62.614573221999997</v>
      </c>
      <c r="H142" s="241">
        <v>-203.745173443</v>
      </c>
      <c r="I142" s="853">
        <v>-208.80903423699999</v>
      </c>
      <c r="J142" s="853">
        <v>-219.27482111500001</v>
      </c>
      <c r="K142" s="853">
        <v>-268.41042514999998</v>
      </c>
      <c r="L142" s="853">
        <v>-163.76700213999999</v>
      </c>
      <c r="M142" s="853">
        <v>5.9310472980000002</v>
      </c>
      <c r="N142" s="853">
        <v>-18.034873685000001</v>
      </c>
      <c r="O142" s="853">
        <v>-16.932657684999999</v>
      </c>
      <c r="P142" s="853">
        <v>-4.9252024690000002</v>
      </c>
      <c r="Q142" s="853">
        <v>-16.720477724999999</v>
      </c>
      <c r="R142" s="853">
        <v>-47.066665129</v>
      </c>
      <c r="S142" s="853">
        <v>-66.268783870999997</v>
      </c>
      <c r="T142" s="853">
        <v>-146.36759042</v>
      </c>
      <c r="U142" s="1014">
        <v>-189.00849448299999</v>
      </c>
      <c r="X142" s="53"/>
    </row>
    <row r="143" spans="1:24" ht="12.95" customHeight="1">
      <c r="A143" s="951" t="s">
        <v>106</v>
      </c>
      <c r="B143" s="1329" t="s">
        <v>359</v>
      </c>
      <c r="C143" s="1329"/>
      <c r="D143" s="1329"/>
      <c r="E143" s="241">
        <v>15157.326675542001</v>
      </c>
      <c r="F143" s="241">
        <v>15036.866286871</v>
      </c>
      <c r="G143" s="241">
        <v>16497.162942764</v>
      </c>
      <c r="H143" s="241">
        <v>18617.025895639999</v>
      </c>
      <c r="I143" s="853">
        <v>13555.121757516999</v>
      </c>
      <c r="J143" s="853">
        <v>14994.069758195999</v>
      </c>
      <c r="K143" s="853">
        <v>16783.086586091002</v>
      </c>
      <c r="L143" s="853">
        <v>18468.05819267</v>
      </c>
      <c r="M143" s="853">
        <v>1540.850168382</v>
      </c>
      <c r="N143" s="853">
        <v>2796.9265391059998</v>
      </c>
      <c r="O143" s="853">
        <v>4313.6066023699996</v>
      </c>
      <c r="P143" s="853">
        <v>5052.6028124960003</v>
      </c>
      <c r="Q143" s="853">
        <v>6631.7222613439999</v>
      </c>
      <c r="R143" s="853">
        <v>8448.6126734230002</v>
      </c>
      <c r="S143" s="853">
        <v>9770.5245465759999</v>
      </c>
      <c r="T143" s="853">
        <v>11225.516136357001</v>
      </c>
      <c r="U143" s="1014">
        <v>12774.289458044999</v>
      </c>
    </row>
    <row r="144" spans="1:24" ht="12.95" customHeight="1">
      <c r="A144" s="951" t="s">
        <v>209</v>
      </c>
      <c r="B144" s="1329" t="s">
        <v>360</v>
      </c>
      <c r="C144" s="1329"/>
      <c r="D144" s="1329"/>
      <c r="E144" s="241">
        <v>4096.5796725390001</v>
      </c>
      <c r="F144" s="241">
        <v>4242.0021857419997</v>
      </c>
      <c r="G144" s="241">
        <v>4207.3098082240003</v>
      </c>
      <c r="H144" s="241">
        <v>4055.1008879259998</v>
      </c>
      <c r="I144" s="853">
        <v>0</v>
      </c>
      <c r="J144" s="853">
        <v>0</v>
      </c>
      <c r="K144" s="853">
        <v>0</v>
      </c>
      <c r="L144" s="853">
        <v>4449.1580492419998</v>
      </c>
      <c r="M144" s="853">
        <v>0</v>
      </c>
      <c r="N144" s="853">
        <v>0</v>
      </c>
      <c r="O144" s="853">
        <v>0</v>
      </c>
      <c r="P144" s="853">
        <v>0</v>
      </c>
      <c r="Q144" s="853">
        <v>0</v>
      </c>
      <c r="R144" s="853">
        <v>0</v>
      </c>
      <c r="S144" s="853">
        <v>0</v>
      </c>
      <c r="T144" s="853">
        <v>0</v>
      </c>
      <c r="U144" s="1014">
        <v>0</v>
      </c>
    </row>
    <row r="145" spans="1:24" ht="23.1" customHeight="1">
      <c r="A145" s="951" t="s">
        <v>210</v>
      </c>
      <c r="B145" s="1329" t="s">
        <v>361</v>
      </c>
      <c r="C145" s="1329"/>
      <c r="D145" s="1329"/>
      <c r="E145" s="241">
        <v>4000.0055601190002</v>
      </c>
      <c r="F145" s="241">
        <v>4076.433537209</v>
      </c>
      <c r="G145" s="241">
        <v>4031.0406502219998</v>
      </c>
      <c r="H145" s="241">
        <v>4055.1008879279998</v>
      </c>
      <c r="I145" s="853">
        <v>0</v>
      </c>
      <c r="J145" s="853">
        <v>0</v>
      </c>
      <c r="K145" s="853">
        <v>0</v>
      </c>
      <c r="L145" s="853">
        <v>4449.1580492410003</v>
      </c>
      <c r="M145" s="853">
        <v>0</v>
      </c>
      <c r="N145" s="853">
        <v>0</v>
      </c>
      <c r="O145" s="853">
        <v>0</v>
      </c>
      <c r="P145" s="853">
        <v>0</v>
      </c>
      <c r="Q145" s="853">
        <v>0</v>
      </c>
      <c r="R145" s="853">
        <v>0</v>
      </c>
      <c r="S145" s="853">
        <v>0</v>
      </c>
      <c r="T145" s="853">
        <v>0</v>
      </c>
      <c r="U145" s="1014">
        <v>0</v>
      </c>
    </row>
    <row r="146" spans="1:24" ht="25.15" customHeight="1" thickBot="1">
      <c r="A146" s="290" t="s">
        <v>211</v>
      </c>
      <c r="B146" s="1331" t="s">
        <v>362</v>
      </c>
      <c r="C146" s="1331"/>
      <c r="D146" s="1331"/>
      <c r="E146" s="377">
        <v>13090.432925562</v>
      </c>
      <c r="F146" s="377">
        <v>13002.076621116999</v>
      </c>
      <c r="G146" s="377">
        <v>13776.372612441</v>
      </c>
      <c r="H146" s="377">
        <v>15300.412631178</v>
      </c>
      <c r="I146" s="879">
        <v>10820.577945219</v>
      </c>
      <c r="J146" s="879">
        <v>11905.484672887</v>
      </c>
      <c r="K146" s="879">
        <v>13244.152419802</v>
      </c>
      <c r="L146" s="879">
        <v>14519.132350156</v>
      </c>
      <c r="M146" s="879">
        <v>1255.203551844</v>
      </c>
      <c r="N146" s="879">
        <v>2276.8630165280001</v>
      </c>
      <c r="O146" s="879">
        <v>3499.7216695789998</v>
      </c>
      <c r="P146" s="879">
        <v>4092.9191394750001</v>
      </c>
      <c r="Q146" s="879">
        <v>5379.2901061350003</v>
      </c>
      <c r="R146" s="879">
        <v>6818.2766734850002</v>
      </c>
      <c r="S146" s="879">
        <v>7819.2516172859996</v>
      </c>
      <c r="T146" s="879">
        <v>8953.5148477380008</v>
      </c>
      <c r="U146" s="1018">
        <v>10160.346669029999</v>
      </c>
    </row>
    <row r="147" spans="1:24" s="33" customFormat="1" ht="24.2" hidden="1" customHeight="1" thickBot="1">
      <c r="A147" s="1382" t="s">
        <v>239</v>
      </c>
      <c r="B147" s="1383"/>
      <c r="C147" s="1383"/>
      <c r="D147" s="1383"/>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84" t="s">
        <v>761</v>
      </c>
      <c r="B148" s="1385"/>
      <c r="C148" s="1385"/>
      <c r="D148" s="1385"/>
      <c r="E148" s="1385"/>
      <c r="F148" s="1385"/>
      <c r="G148" s="1385"/>
      <c r="H148" s="1385"/>
      <c r="I148" s="1385"/>
      <c r="J148" s="1385"/>
      <c r="K148" s="1385"/>
      <c r="L148" s="1385"/>
      <c r="M148" s="1385"/>
      <c r="N148" s="1385"/>
      <c r="O148" s="1385"/>
      <c r="P148" s="1385"/>
      <c r="Q148" s="1385"/>
      <c r="R148" s="1385"/>
      <c r="S148" s="1385"/>
      <c r="T148" s="1385"/>
      <c r="U148" s="1386"/>
    </row>
    <row r="149" spans="1:24" ht="22.35" customHeight="1">
      <c r="A149" s="1332" t="s">
        <v>419</v>
      </c>
      <c r="B149" s="1333"/>
      <c r="C149" s="1333"/>
      <c r="D149" s="1333"/>
      <c r="E149" s="1381" t="s">
        <v>277</v>
      </c>
      <c r="F149" s="1371" t="s">
        <v>842</v>
      </c>
      <c r="G149" s="1365">
        <v>2021</v>
      </c>
      <c r="H149" s="1365">
        <v>2022</v>
      </c>
      <c r="I149" s="1365">
        <v>2023</v>
      </c>
      <c r="J149" s="1365"/>
      <c r="K149" s="1365"/>
      <c r="L149" s="1365"/>
      <c r="M149" s="1365"/>
      <c r="N149" s="1365"/>
      <c r="O149" s="1365"/>
      <c r="P149" s="1365"/>
      <c r="Q149" s="1365">
        <v>2024</v>
      </c>
      <c r="R149" s="1365"/>
      <c r="S149" s="1365"/>
      <c r="T149" s="1365"/>
      <c r="U149" s="1366"/>
    </row>
    <row r="150" spans="1:24" ht="22.35" customHeight="1">
      <c r="A150" s="1332"/>
      <c r="B150" s="1333"/>
      <c r="C150" s="1333"/>
      <c r="D150" s="1333"/>
      <c r="E150" s="1381"/>
      <c r="F150" s="1378"/>
      <c r="G150" s="1368"/>
      <c r="H150" s="1365"/>
      <c r="I150" s="872" t="s">
        <v>7</v>
      </c>
      <c r="J150" s="786" t="s">
        <v>13</v>
      </c>
      <c r="K150" s="786" t="s">
        <v>14</v>
      </c>
      <c r="L150" s="786" t="s">
        <v>15</v>
      </c>
      <c r="M150" s="786" t="s">
        <v>0</v>
      </c>
      <c r="N150" s="786" t="s">
        <v>1</v>
      </c>
      <c r="O150" s="896" t="s">
        <v>2</v>
      </c>
      <c r="P150" s="896" t="s">
        <v>3</v>
      </c>
      <c r="Q150" s="896" t="s">
        <v>4</v>
      </c>
      <c r="R150" s="896" t="s">
        <v>5</v>
      </c>
      <c r="S150" s="896" t="s">
        <v>6</v>
      </c>
      <c r="T150" s="896" t="s">
        <v>267</v>
      </c>
      <c r="U150" s="945" t="s">
        <v>7</v>
      </c>
    </row>
    <row r="151" spans="1:24" ht="12.95" customHeight="1">
      <c r="A151" s="313" t="s">
        <v>99</v>
      </c>
      <c r="B151" s="1329" t="s">
        <v>363</v>
      </c>
      <c r="C151" s="1329"/>
      <c r="D151" s="1329"/>
      <c r="G151"/>
      <c r="H151"/>
      <c r="I151"/>
      <c r="J151"/>
      <c r="K151"/>
      <c r="L151"/>
      <c r="M151"/>
      <c r="N151"/>
      <c r="O151"/>
      <c r="P151"/>
      <c r="Q151"/>
      <c r="R151"/>
      <c r="S151"/>
      <c r="T151"/>
      <c r="U151" s="1003"/>
      <c r="V151" s="53"/>
      <c r="W151" s="53"/>
    </row>
    <row r="152" spans="1:24" ht="12.95" customHeight="1">
      <c r="A152" s="141"/>
      <c r="B152" s="1144" t="s">
        <v>100</v>
      </c>
      <c r="C152" s="1336" t="s">
        <v>321</v>
      </c>
      <c r="D152" s="1336"/>
      <c r="E152" s="144">
        <v>372258.01319212699</v>
      </c>
      <c r="F152" s="144">
        <v>397992.88588231499</v>
      </c>
      <c r="G152" s="144">
        <v>377151.40692431002</v>
      </c>
      <c r="H152" s="144">
        <v>7890.81805781</v>
      </c>
      <c r="I152" s="900">
        <v>347307.47803355101</v>
      </c>
      <c r="J152" s="900">
        <v>388070.066169511</v>
      </c>
      <c r="K152" s="900">
        <v>428517.71133767301</v>
      </c>
      <c r="L152" s="900">
        <v>471220.65900480998</v>
      </c>
      <c r="M152" s="900">
        <v>42541.785205446002</v>
      </c>
      <c r="N152" s="900">
        <v>82653.172677548995</v>
      </c>
      <c r="O152" s="900">
        <v>125932.50878427199</v>
      </c>
      <c r="P152" s="900">
        <v>168673.14414091501</v>
      </c>
      <c r="Q152" s="900">
        <v>212197.49843226999</v>
      </c>
      <c r="R152" s="900">
        <v>255663.73023863701</v>
      </c>
      <c r="S152" s="900">
        <v>300532.78553046001</v>
      </c>
      <c r="T152" s="900">
        <v>347457.61110189499</v>
      </c>
      <c r="U152" s="1020">
        <v>402043.72520537401</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8527.4709321909995</v>
      </c>
      <c r="J153" s="900">
        <v>9367.0165295160004</v>
      </c>
      <c r="K153" s="900">
        <v>10238.365202708001</v>
      </c>
      <c r="L153" s="900">
        <v>11087.943716932999</v>
      </c>
      <c r="M153" s="900">
        <v>795.982292035</v>
      </c>
      <c r="N153" s="900">
        <v>1486.9368134050001</v>
      </c>
      <c r="O153" s="900">
        <v>2278.5564804290002</v>
      </c>
      <c r="P153" s="900">
        <v>2916.6168203960001</v>
      </c>
      <c r="Q153" s="900">
        <v>3559.0887399100002</v>
      </c>
      <c r="R153" s="900">
        <v>4239.388765957</v>
      </c>
      <c r="S153" s="900">
        <v>4820.8630782190003</v>
      </c>
      <c r="T153" s="900">
        <v>5502.2687710330001</v>
      </c>
      <c r="U153" s="1020">
        <v>6189.3955262870004</v>
      </c>
    </row>
    <row r="154" spans="1:24" ht="12.95" customHeight="1">
      <c r="A154" s="141"/>
      <c r="B154" s="1144"/>
      <c r="C154" s="1144" t="s">
        <v>9</v>
      </c>
      <c r="D154" s="1144" t="s">
        <v>323</v>
      </c>
      <c r="E154" s="144">
        <v>2672.1689481600001</v>
      </c>
      <c r="F154" s="144">
        <v>1528.654354689</v>
      </c>
      <c r="G154" s="144">
        <v>663.48172715999999</v>
      </c>
      <c r="H154" s="144">
        <v>48547.353594934</v>
      </c>
      <c r="I154" s="900">
        <v>2099.2361795040001</v>
      </c>
      <c r="J154" s="900">
        <v>2364.3886493310001</v>
      </c>
      <c r="K154" s="900">
        <v>2623.0142599790001</v>
      </c>
      <c r="L154" s="900">
        <v>2889.1682557210002</v>
      </c>
      <c r="M154" s="900">
        <v>260.73143653800003</v>
      </c>
      <c r="N154" s="900">
        <v>520.16598168200005</v>
      </c>
      <c r="O154" s="900">
        <v>796.55162543100005</v>
      </c>
      <c r="P154" s="900">
        <v>1071.4624337610001</v>
      </c>
      <c r="Q154" s="900">
        <v>1348.0346666580001</v>
      </c>
      <c r="R154" s="900">
        <v>1630.891188374</v>
      </c>
      <c r="S154" s="900">
        <v>1957.2261790479999</v>
      </c>
      <c r="T154" s="900">
        <v>2247.9402701280001</v>
      </c>
      <c r="U154" s="1020">
        <v>2485.1128764670002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43218.357873180001</v>
      </c>
      <c r="J155" s="900">
        <v>48378.732120469998</v>
      </c>
      <c r="K155" s="900">
        <v>53680.714218813999</v>
      </c>
      <c r="L155" s="900">
        <v>59023.145848603999</v>
      </c>
      <c r="M155" s="900">
        <v>5739.1083576439996</v>
      </c>
      <c r="N155" s="900">
        <v>11242.632070148</v>
      </c>
      <c r="O155" s="900">
        <v>17193.914422794001</v>
      </c>
      <c r="P155" s="900">
        <v>23066.026525044999</v>
      </c>
      <c r="Q155" s="900">
        <v>28967.526625090999</v>
      </c>
      <c r="R155" s="900">
        <v>35141.477318128003</v>
      </c>
      <c r="S155" s="900">
        <v>41943.006209190004</v>
      </c>
      <c r="T155" s="900">
        <v>49144.827767950999</v>
      </c>
      <c r="U155" s="1020">
        <v>56532.053417267001</v>
      </c>
    </row>
    <row r="156" spans="1:24" ht="12.95" customHeight="1">
      <c r="A156" s="141"/>
      <c r="B156" s="1144"/>
      <c r="C156" s="1144" t="s">
        <v>11</v>
      </c>
      <c r="D156" s="1144" t="s">
        <v>325</v>
      </c>
      <c r="E156" s="144">
        <v>222809.51899433701</v>
      </c>
      <c r="F156" s="144">
        <v>213902.50339703099</v>
      </c>
      <c r="G156" s="144">
        <v>192555.09602129701</v>
      </c>
      <c r="H156" s="144">
        <v>208048.162134271</v>
      </c>
      <c r="I156" s="900">
        <v>184815.82606515501</v>
      </c>
      <c r="J156" s="900">
        <v>206346.95144769899</v>
      </c>
      <c r="K156" s="900">
        <v>227477.072983541</v>
      </c>
      <c r="L156" s="900">
        <v>249936.15510330501</v>
      </c>
      <c r="M156" s="900">
        <v>22281.124705374001</v>
      </c>
      <c r="N156" s="900">
        <v>43528.759549688002</v>
      </c>
      <c r="O156" s="900">
        <v>66733.476644780007</v>
      </c>
      <c r="P156" s="900">
        <v>89293.568914810006</v>
      </c>
      <c r="Q156" s="900">
        <v>112329.58354730799</v>
      </c>
      <c r="R156" s="900">
        <v>135212.76827748699</v>
      </c>
      <c r="S156" s="900">
        <v>158889.17109029699</v>
      </c>
      <c r="T156" s="900">
        <v>182384.67281508699</v>
      </c>
      <c r="U156" s="1020">
        <v>204977.07390307999</v>
      </c>
    </row>
    <row r="157" spans="1:24" ht="12.95" customHeight="1">
      <c r="A157" s="141"/>
      <c r="B157" s="1144"/>
      <c r="C157" s="1144"/>
      <c r="D157" s="1145" t="s">
        <v>326</v>
      </c>
      <c r="E157" s="144">
        <v>220465.46288290701</v>
      </c>
      <c r="F157" s="144">
        <v>211019.69673781798</v>
      </c>
      <c r="G157" s="144">
        <v>190212.32826724599</v>
      </c>
      <c r="H157" s="144">
        <v>2032.6352113979999</v>
      </c>
      <c r="I157" s="900">
        <v>182654.79445095599</v>
      </c>
      <c r="J157" s="900">
        <v>203951.60729270399</v>
      </c>
      <c r="K157" s="900">
        <v>224835.35757399999</v>
      </c>
      <c r="L157" s="900">
        <v>247023.359749114</v>
      </c>
      <c r="M157" s="900">
        <v>21962.442588726</v>
      </c>
      <c r="N157" s="900">
        <v>42908.685361996999</v>
      </c>
      <c r="O157" s="900">
        <v>65799.086781770005</v>
      </c>
      <c r="P157" s="900">
        <v>88060.706063103993</v>
      </c>
      <c r="Q157" s="900">
        <v>110797.71684898</v>
      </c>
      <c r="R157" s="900">
        <v>133404.693541944</v>
      </c>
      <c r="S157" s="900">
        <v>156792.565603514</v>
      </c>
      <c r="T157" s="900">
        <v>179997.485905209</v>
      </c>
      <c r="U157" s="1020">
        <v>202329.19146321999</v>
      </c>
    </row>
    <row r="158" spans="1:24" ht="12.95" customHeight="1">
      <c r="A158" s="141"/>
      <c r="B158" s="1144"/>
      <c r="C158" s="1144"/>
      <c r="D158" s="1145" t="s">
        <v>327</v>
      </c>
      <c r="E158" s="144">
        <v>2344.0561114300003</v>
      </c>
      <c r="F158" s="144">
        <v>2882.8066592130003</v>
      </c>
      <c r="G158" s="144">
        <v>2342.7677540509999</v>
      </c>
      <c r="H158" s="144">
        <v>116762.654578596</v>
      </c>
      <c r="I158" s="900">
        <v>2161.0316141990002</v>
      </c>
      <c r="J158" s="900">
        <v>2395.3441549949998</v>
      </c>
      <c r="K158" s="900">
        <v>2641.7154095410001</v>
      </c>
      <c r="L158" s="900">
        <v>2912.7953541910001</v>
      </c>
      <c r="M158" s="900">
        <v>318.68211664799998</v>
      </c>
      <c r="N158" s="900">
        <v>620.07418769100002</v>
      </c>
      <c r="O158" s="900">
        <v>934.38986301</v>
      </c>
      <c r="P158" s="900">
        <v>1232.8628517059999</v>
      </c>
      <c r="Q158" s="900">
        <v>1531.866698328</v>
      </c>
      <c r="R158" s="900">
        <v>1808.0747355430001</v>
      </c>
      <c r="S158" s="900">
        <v>2096.6054867829998</v>
      </c>
      <c r="T158" s="900">
        <v>2387.1869098779998</v>
      </c>
      <c r="U158" s="1020">
        <v>2647.88243986</v>
      </c>
    </row>
    <row r="159" spans="1:24" ht="12.95" customHeight="1">
      <c r="A159" s="141"/>
      <c r="B159" s="1144"/>
      <c r="C159" s="1144" t="s">
        <v>98</v>
      </c>
      <c r="D159" s="1144" t="s">
        <v>328</v>
      </c>
      <c r="E159" s="144">
        <v>112915.212053123</v>
      </c>
      <c r="F159" s="144">
        <v>139241.35477991999</v>
      </c>
      <c r="G159" s="144">
        <v>132025.28849967601</v>
      </c>
      <c r="H159" s="144">
        <v>179343.706944084</v>
      </c>
      <c r="I159" s="900">
        <v>108646.586983521</v>
      </c>
      <c r="J159" s="900">
        <v>121612.97742249499</v>
      </c>
      <c r="K159" s="900">
        <v>134498.54467263099</v>
      </c>
      <c r="L159" s="900">
        <v>148284.24608024699</v>
      </c>
      <c r="M159" s="900">
        <v>13464.838413855001</v>
      </c>
      <c r="N159" s="900">
        <v>25874.678262625999</v>
      </c>
      <c r="O159" s="900">
        <v>38930.009610838002</v>
      </c>
      <c r="P159" s="900">
        <v>52325.469446903</v>
      </c>
      <c r="Q159" s="900">
        <v>65993.264853303001</v>
      </c>
      <c r="R159" s="900">
        <v>79439.204688690996</v>
      </c>
      <c r="S159" s="900">
        <v>92922.518973705999</v>
      </c>
      <c r="T159" s="900">
        <v>108177.901477696</v>
      </c>
      <c r="U159" s="1020">
        <v>131860.089482273</v>
      </c>
    </row>
    <row r="160" spans="1:24" ht="12.95" customHeight="1">
      <c r="A160" s="141"/>
      <c r="B160" s="1144" t="s">
        <v>19</v>
      </c>
      <c r="C160" s="1336" t="s">
        <v>329</v>
      </c>
      <c r="D160" s="1336"/>
      <c r="E160" s="144">
        <v>215824.82297487798</v>
      </c>
      <c r="F160" s="144">
        <v>233875.57013822804</v>
      </c>
      <c r="G160" s="144">
        <v>199964.45572080501</v>
      </c>
      <c r="H160" s="144">
        <v>400.69918105400001</v>
      </c>
      <c r="I160" s="900">
        <v>178292.21901332299</v>
      </c>
      <c r="J160" s="900">
        <v>199844.45502114101</v>
      </c>
      <c r="K160" s="900">
        <v>221474.96686766201</v>
      </c>
      <c r="L160" s="900">
        <v>244613.84313760701</v>
      </c>
      <c r="M160" s="900">
        <v>23176.502549699999</v>
      </c>
      <c r="N160" s="900">
        <v>44958.693819455999</v>
      </c>
      <c r="O160" s="900">
        <v>68107.728559565003</v>
      </c>
      <c r="P160" s="900">
        <v>91653.227918720993</v>
      </c>
      <c r="Q160" s="900">
        <v>115503.331824013</v>
      </c>
      <c r="R160" s="900">
        <v>139070.006608708</v>
      </c>
      <c r="S160" s="900">
        <v>163378.04136857801</v>
      </c>
      <c r="T160" s="900">
        <v>189942.72774538401</v>
      </c>
      <c r="U160" s="1020">
        <v>224533.86210919701</v>
      </c>
    </row>
    <row r="161" spans="1:24" ht="12.95" customHeight="1">
      <c r="A161" s="141"/>
      <c r="B161" s="1144"/>
      <c r="C161" s="1144" t="s">
        <v>8</v>
      </c>
      <c r="D161" s="1144" t="s">
        <v>330</v>
      </c>
      <c r="E161" s="144">
        <v>24.767756315</v>
      </c>
      <c r="F161" s="144">
        <v>81.792780817999997</v>
      </c>
      <c r="G161" s="144">
        <v>139.95436346400001</v>
      </c>
      <c r="H161" s="144">
        <v>2236.2022323159999</v>
      </c>
      <c r="I161" s="900">
        <v>351.15675478200001</v>
      </c>
      <c r="J161" s="900">
        <v>377.101598432</v>
      </c>
      <c r="K161" s="900">
        <v>398.94031125200001</v>
      </c>
      <c r="L161" s="900">
        <v>452.29507686800002</v>
      </c>
      <c r="M161" s="900">
        <v>20.399310112999999</v>
      </c>
      <c r="N161" s="900">
        <v>51.395897839</v>
      </c>
      <c r="O161" s="900">
        <v>100.797731011</v>
      </c>
      <c r="P161" s="900">
        <v>156.81280797900001</v>
      </c>
      <c r="Q161" s="900">
        <v>234.952949864</v>
      </c>
      <c r="R161" s="900">
        <v>303.81861427899997</v>
      </c>
      <c r="S161" s="900">
        <v>356.87985071899999</v>
      </c>
      <c r="T161" s="900">
        <v>475.36946392999999</v>
      </c>
      <c r="U161" s="1020">
        <v>634.52753837600005</v>
      </c>
    </row>
    <row r="162" spans="1:24" ht="12.95" customHeight="1">
      <c r="A162" s="141"/>
      <c r="B162" s="1144"/>
      <c r="C162" s="1144" t="s">
        <v>9</v>
      </c>
      <c r="D162" s="1144" t="s">
        <v>331</v>
      </c>
      <c r="E162" s="144">
        <v>3420.4532070610003</v>
      </c>
      <c r="F162" s="144">
        <v>2178.036414491</v>
      </c>
      <c r="G162" s="144">
        <v>1658.083755376</v>
      </c>
      <c r="H162" s="144">
        <v>63019.702610932</v>
      </c>
      <c r="I162" s="900">
        <v>3210.744785463</v>
      </c>
      <c r="J162" s="900">
        <v>3701.9980573140001</v>
      </c>
      <c r="K162" s="900">
        <v>4181.3931520739998</v>
      </c>
      <c r="L162" s="900">
        <v>4702.55891754</v>
      </c>
      <c r="M162" s="900">
        <v>475.31705498899998</v>
      </c>
      <c r="N162" s="900">
        <v>953.216201275</v>
      </c>
      <c r="O162" s="900">
        <v>1452.948478843</v>
      </c>
      <c r="P162" s="900">
        <v>1935.3851457870001</v>
      </c>
      <c r="Q162" s="900">
        <v>2404.0553436199998</v>
      </c>
      <c r="R162" s="900">
        <v>2866.7803389860001</v>
      </c>
      <c r="S162" s="900">
        <v>3346.6324633280001</v>
      </c>
      <c r="T162" s="900">
        <v>3848.515279663</v>
      </c>
      <c r="U162" s="1020">
        <v>4306.8966834109997</v>
      </c>
    </row>
    <row r="163" spans="1:24" ht="12.95" customHeight="1">
      <c r="A163" s="141"/>
      <c r="B163" s="1144"/>
      <c r="C163" s="1144" t="s">
        <v>10</v>
      </c>
      <c r="D163" s="1144" t="s">
        <v>332</v>
      </c>
      <c r="E163" s="144">
        <v>92185.975598445002</v>
      </c>
      <c r="F163" s="144">
        <v>89387.233673644005</v>
      </c>
      <c r="G163" s="144">
        <v>68493.422229738993</v>
      </c>
      <c r="H163" s="144">
        <v>10082.016332744</v>
      </c>
      <c r="I163" s="900">
        <v>70022.085495412</v>
      </c>
      <c r="J163" s="900">
        <v>78378.152715607997</v>
      </c>
      <c r="K163" s="900">
        <v>86628.334773958006</v>
      </c>
      <c r="L163" s="900">
        <v>95287.805735553993</v>
      </c>
      <c r="M163" s="900">
        <v>9077.2702316800005</v>
      </c>
      <c r="N163" s="900">
        <v>17541.178262025001</v>
      </c>
      <c r="O163" s="900">
        <v>26634.177314305001</v>
      </c>
      <c r="P163" s="900">
        <v>35749.816367371997</v>
      </c>
      <c r="Q163" s="900">
        <v>45112.939246775</v>
      </c>
      <c r="R163" s="900">
        <v>54282.286057386998</v>
      </c>
      <c r="S163" s="900">
        <v>63976.482594538997</v>
      </c>
      <c r="T163" s="900">
        <v>73731.310327739004</v>
      </c>
      <c r="U163" s="1020">
        <v>82935.246563066001</v>
      </c>
    </row>
    <row r="164" spans="1:24" ht="12.95" customHeight="1">
      <c r="A164" s="142"/>
      <c r="B164" s="1146"/>
      <c r="C164" s="1146"/>
      <c r="D164" s="1147" t="s">
        <v>333</v>
      </c>
      <c r="E164" s="144">
        <v>7828.85381856</v>
      </c>
      <c r="F164" s="144">
        <v>10017.115619458</v>
      </c>
      <c r="G164" s="144">
        <v>9003.6442077459997</v>
      </c>
      <c r="H164" s="144">
        <v>7687.9872985410002</v>
      </c>
      <c r="I164" s="900">
        <v>10071.274505654999</v>
      </c>
      <c r="J164" s="900">
        <v>11329.757491591999</v>
      </c>
      <c r="K164" s="900">
        <v>12689.488462900999</v>
      </c>
      <c r="L164" s="900">
        <v>14102.057863980999</v>
      </c>
      <c r="M164" s="900">
        <v>1491.8900834250001</v>
      </c>
      <c r="N164" s="900">
        <v>2875.4740750269998</v>
      </c>
      <c r="O164" s="900">
        <v>4380.9943374309996</v>
      </c>
      <c r="P164" s="900">
        <v>5883.0987302949998</v>
      </c>
      <c r="Q164" s="900">
        <v>7400.2721081689997</v>
      </c>
      <c r="R164" s="900">
        <v>8907.6552800450008</v>
      </c>
      <c r="S164" s="900">
        <v>10457.525949061999</v>
      </c>
      <c r="T164" s="900">
        <v>11977.328900899</v>
      </c>
      <c r="U164" s="1020">
        <v>13479.246965394999</v>
      </c>
    </row>
    <row r="165" spans="1:24" ht="12.95" customHeight="1">
      <c r="A165" s="142"/>
      <c r="B165" s="1146"/>
      <c r="C165" s="1146"/>
      <c r="D165" s="1147" t="s">
        <v>334</v>
      </c>
      <c r="E165" s="144">
        <v>11720.921162298</v>
      </c>
      <c r="F165" s="144">
        <v>9595.3273875039995</v>
      </c>
      <c r="G165" s="144">
        <v>7407.6205042190004</v>
      </c>
      <c r="H165" s="144">
        <v>45249.698979647001</v>
      </c>
      <c r="I165" s="900">
        <v>7185.2814370899996</v>
      </c>
      <c r="J165" s="900">
        <v>8016.764072815</v>
      </c>
      <c r="K165" s="900">
        <v>8850.6901711899991</v>
      </c>
      <c r="L165" s="900">
        <v>9735.7423782309997</v>
      </c>
      <c r="M165" s="900">
        <v>894.06694421400005</v>
      </c>
      <c r="N165" s="900">
        <v>1742.8389682960001</v>
      </c>
      <c r="O165" s="900">
        <v>2601.2366979919998</v>
      </c>
      <c r="P165" s="900">
        <v>3465.2182764989998</v>
      </c>
      <c r="Q165" s="900">
        <v>4320.2443337929999</v>
      </c>
      <c r="R165" s="900">
        <v>5147.0598274269996</v>
      </c>
      <c r="S165" s="900">
        <v>6000.646001217</v>
      </c>
      <c r="T165" s="900">
        <v>6861.1967950329999</v>
      </c>
      <c r="U165" s="1020">
        <v>7679.7507717770004</v>
      </c>
    </row>
    <row r="166" spans="1:24" ht="12.95" customHeight="1">
      <c r="A166" s="142"/>
      <c r="B166" s="1146"/>
      <c r="C166" s="1146"/>
      <c r="D166" s="1147" t="s">
        <v>335</v>
      </c>
      <c r="E166" s="144">
        <v>72636.200617587005</v>
      </c>
      <c r="F166" s="144">
        <v>69774.790666682005</v>
      </c>
      <c r="G166" s="144">
        <v>52082.157517774001</v>
      </c>
      <c r="H166" s="144">
        <v>3801.7072371230001</v>
      </c>
      <c r="I166" s="900">
        <v>52765.529552667002</v>
      </c>
      <c r="J166" s="900">
        <v>59031.631151201</v>
      </c>
      <c r="K166" s="900">
        <v>65088.156139867002</v>
      </c>
      <c r="L166" s="900">
        <v>71450.005493342003</v>
      </c>
      <c r="M166" s="900">
        <v>6691.3132040410001</v>
      </c>
      <c r="N166" s="900">
        <v>12922.865218702</v>
      </c>
      <c r="O166" s="900">
        <v>19651.946278881998</v>
      </c>
      <c r="P166" s="900">
        <v>26401.499360578</v>
      </c>
      <c r="Q166" s="900">
        <v>33392.422804813003</v>
      </c>
      <c r="R166" s="900">
        <v>40227.570949915003</v>
      </c>
      <c r="S166" s="900">
        <v>47518.310644259996</v>
      </c>
      <c r="T166" s="900">
        <v>54892.784631807001</v>
      </c>
      <c r="U166" s="1020">
        <v>61776.248825893999</v>
      </c>
    </row>
    <row r="167" spans="1:24" ht="12.95" customHeight="1">
      <c r="A167" s="141"/>
      <c r="B167" s="1144"/>
      <c r="C167" s="1144" t="s">
        <v>11</v>
      </c>
      <c r="D167" s="1144" t="s">
        <v>336</v>
      </c>
      <c r="E167" s="144">
        <v>5742.8154889269999</v>
      </c>
      <c r="F167" s="144">
        <v>5770.5297924739998</v>
      </c>
      <c r="G167" s="144">
        <v>4665.4457988960003</v>
      </c>
      <c r="H167" s="144">
        <v>3698.584485155</v>
      </c>
      <c r="I167" s="900">
        <v>2717.38820609</v>
      </c>
      <c r="J167" s="900">
        <v>3063.4931265710002</v>
      </c>
      <c r="K167" s="900">
        <v>3576.401281978</v>
      </c>
      <c r="L167" s="900">
        <v>4082.3104123090002</v>
      </c>
      <c r="M167" s="900">
        <v>345.22679703199998</v>
      </c>
      <c r="N167" s="900">
        <v>699.12256630000002</v>
      </c>
      <c r="O167" s="900">
        <v>1016.948931863</v>
      </c>
      <c r="P167" s="900">
        <v>1303.1166691349999</v>
      </c>
      <c r="Q167" s="900">
        <v>1582.2155877</v>
      </c>
      <c r="R167" s="900">
        <v>1893.300526734</v>
      </c>
      <c r="S167" s="900">
        <v>2212.4266503650001</v>
      </c>
      <c r="T167" s="900">
        <v>2558.9269606819998</v>
      </c>
      <c r="U167" s="1020">
        <v>3230.747727594</v>
      </c>
    </row>
    <row r="168" spans="1:24">
      <c r="A168" s="141"/>
      <c r="B168" s="1144"/>
      <c r="C168" s="1144" t="s">
        <v>98</v>
      </c>
      <c r="D168" s="1144" t="s">
        <v>337</v>
      </c>
      <c r="E168" s="144">
        <v>4397.1239248929996</v>
      </c>
      <c r="F168" s="144">
        <v>3138.0186068279995</v>
      </c>
      <c r="G168" s="144">
        <v>1824.16292002</v>
      </c>
      <c r="H168" s="144">
        <v>106186.81119750399</v>
      </c>
      <c r="I168" s="900">
        <v>5531.0564108130002</v>
      </c>
      <c r="J168" s="900">
        <v>6155.8157553419996</v>
      </c>
      <c r="K168" s="900">
        <v>6754.9397658300004</v>
      </c>
      <c r="L168" s="900">
        <v>7390.0365204399995</v>
      </c>
      <c r="M168" s="900">
        <v>678.05212957799995</v>
      </c>
      <c r="N168" s="900">
        <v>1310.609610855</v>
      </c>
      <c r="O168" s="900">
        <v>1978.0224563009999</v>
      </c>
      <c r="P168" s="900">
        <v>2668.3597253829998</v>
      </c>
      <c r="Q168" s="900">
        <v>3391.8457999550001</v>
      </c>
      <c r="R168" s="900">
        <v>4123.4931660579996</v>
      </c>
      <c r="S168" s="900">
        <v>4903.5711867010004</v>
      </c>
      <c r="T168" s="900">
        <v>5681.5307950099996</v>
      </c>
      <c r="U168" s="1020">
        <v>6322.9837353180001</v>
      </c>
    </row>
    <row r="169" spans="1:24" ht="12.95" customHeight="1">
      <c r="A169" s="141"/>
      <c r="B169" s="1144"/>
      <c r="C169" s="1144" t="s">
        <v>97</v>
      </c>
      <c r="D169" s="1144" t="s">
        <v>328</v>
      </c>
      <c r="E169" s="144">
        <v>109997.1226744</v>
      </c>
      <c r="F169" s="144">
        <v>133033.09247972301</v>
      </c>
      <c r="G169" s="144">
        <v>123078.04524183599</v>
      </c>
      <c r="H169" s="144">
        <v>0</v>
      </c>
      <c r="I169" s="900">
        <v>96459.787360763003</v>
      </c>
      <c r="J169" s="900">
        <v>108167.893767874</v>
      </c>
      <c r="K169" s="900">
        <v>119934.95758257</v>
      </c>
      <c r="L169" s="900">
        <v>132698.836474896</v>
      </c>
      <c r="M169" s="900">
        <v>12580.237026307999</v>
      </c>
      <c r="N169" s="900">
        <v>24403.171281161998</v>
      </c>
      <c r="O169" s="900">
        <v>36924.833647241998</v>
      </c>
      <c r="P169" s="900">
        <v>49839.737203065</v>
      </c>
      <c r="Q169" s="900">
        <v>62777.322896099002</v>
      </c>
      <c r="R169" s="900">
        <v>75600.327905263999</v>
      </c>
      <c r="S169" s="900">
        <v>88582.048622925999</v>
      </c>
      <c r="T169" s="900">
        <v>103647.07491836</v>
      </c>
      <c r="U169" s="1020">
        <v>127103.459861432</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29" t="s">
        <v>339</v>
      </c>
      <c r="C171" s="1329"/>
      <c r="D171" s="1329"/>
      <c r="E171" s="144">
        <v>156433.19021724901</v>
      </c>
      <c r="F171" s="144">
        <v>164117.31574408701</v>
      </c>
      <c r="G171" s="144">
        <v>177186.95120350501</v>
      </c>
      <c r="H171" s="144">
        <v>0</v>
      </c>
      <c r="I171" s="144">
        <v>169015.259020228</v>
      </c>
      <c r="J171" s="144">
        <v>188225.61114836999</v>
      </c>
      <c r="K171" s="144">
        <v>207042.74447001101</v>
      </c>
      <c r="L171" s="144">
        <v>226606.815867203</v>
      </c>
      <c r="M171" s="144">
        <v>19365.282655745999</v>
      </c>
      <c r="N171" s="144">
        <v>37694.478858093004</v>
      </c>
      <c r="O171" s="144">
        <v>57824.780224706999</v>
      </c>
      <c r="P171" s="144">
        <v>77019.916222194006</v>
      </c>
      <c r="Q171" s="144">
        <v>96694.166608257001</v>
      </c>
      <c r="R171" s="144">
        <v>116593.72362992899</v>
      </c>
      <c r="S171" s="144">
        <v>137154.744161882</v>
      </c>
      <c r="T171" s="144">
        <v>157514.88335651101</v>
      </c>
      <c r="U171" s="1012">
        <v>177509.863096177</v>
      </c>
    </row>
    <row r="172" spans="1:24" ht="12.95" customHeight="1">
      <c r="A172" s="155" t="s">
        <v>105</v>
      </c>
      <c r="B172" s="1329" t="s">
        <v>340</v>
      </c>
      <c r="C172" s="1329"/>
      <c r="D172" s="1329"/>
      <c r="E172" s="144"/>
      <c r="F172" s="144"/>
      <c r="G172" s="144"/>
      <c r="H172" s="144"/>
      <c r="I172" s="144"/>
      <c r="J172" s="144"/>
      <c r="K172" s="144"/>
      <c r="L172" s="144"/>
      <c r="M172" s="144">
        <v>0</v>
      </c>
      <c r="N172" s="144">
        <v>0</v>
      </c>
      <c r="O172" s="144">
        <v>0</v>
      </c>
      <c r="P172" s="144">
        <v>0</v>
      </c>
      <c r="Q172" s="144">
        <v>0</v>
      </c>
      <c r="R172" s="144">
        <v>0</v>
      </c>
      <c r="S172" s="144">
        <v>0</v>
      </c>
      <c r="T172" s="144">
        <v>0</v>
      </c>
      <c r="U172" s="1012">
        <v>0</v>
      </c>
    </row>
    <row r="173" spans="1:24" ht="12.95" customHeight="1">
      <c r="A173" s="141"/>
      <c r="B173" s="1144" t="s">
        <v>18</v>
      </c>
      <c r="C173" s="1336" t="s">
        <v>341</v>
      </c>
      <c r="D173" s="1336"/>
      <c r="E173" s="144">
        <v>103814.77251416899</v>
      </c>
      <c r="F173" s="852">
        <v>119024.72870210999</v>
      </c>
      <c r="G173" s="852">
        <v>108316.051156439</v>
      </c>
      <c r="H173" s="852">
        <v>109629.60825776</v>
      </c>
      <c r="I173" s="852">
        <v>80675.333413550994</v>
      </c>
      <c r="J173" s="852">
        <v>90701.198025991995</v>
      </c>
      <c r="K173" s="852">
        <v>100094.227146497</v>
      </c>
      <c r="L173" s="852">
        <v>108997.20224175201</v>
      </c>
      <c r="M173" s="852">
        <v>13923.255673985999</v>
      </c>
      <c r="N173" s="852">
        <v>21416.843146064999</v>
      </c>
      <c r="O173" s="144">
        <v>31854.849969347</v>
      </c>
      <c r="P173" s="144">
        <v>44563.692645677998</v>
      </c>
      <c r="Q173" s="144">
        <v>55360.008861142996</v>
      </c>
      <c r="R173" s="144">
        <v>63971.486943643002</v>
      </c>
      <c r="S173" s="144">
        <v>74864.022964824006</v>
      </c>
      <c r="T173" s="144">
        <v>92763.005252763003</v>
      </c>
      <c r="U173" s="1012">
        <v>109953.65152993301</v>
      </c>
      <c r="X173" s="54"/>
    </row>
    <row r="174" spans="1:24" ht="24">
      <c r="A174" s="141"/>
      <c r="B174" s="1144"/>
      <c r="C174" s="1144" t="s">
        <v>8</v>
      </c>
      <c r="D174" s="1144" t="s">
        <v>342</v>
      </c>
      <c r="E174" s="144">
        <v>2615.4134353679997</v>
      </c>
      <c r="F174" s="852">
        <v>11872.512716894</v>
      </c>
      <c r="G174" s="852">
        <v>8731.143547185</v>
      </c>
      <c r="H174" s="852">
        <v>4575.2990616659999</v>
      </c>
      <c r="I174" s="852">
        <v>4511.5884271409996</v>
      </c>
      <c r="J174" s="852">
        <v>5277.9277760120003</v>
      </c>
      <c r="K174" s="852">
        <v>5075.2861102079996</v>
      </c>
      <c r="L174" s="852">
        <v>5809.1954148069999</v>
      </c>
      <c r="M174" s="852">
        <v>700.34731196600001</v>
      </c>
      <c r="N174" s="852">
        <v>1389.316114924</v>
      </c>
      <c r="O174" s="144">
        <v>1889.1957567249999</v>
      </c>
      <c r="P174" s="144">
        <v>1960.073589764</v>
      </c>
      <c r="Q174" s="144">
        <v>2691.1535077580002</v>
      </c>
      <c r="R174" s="144">
        <v>3340.686825923</v>
      </c>
      <c r="S174" s="144">
        <v>4021.5214432009998</v>
      </c>
      <c r="T174" s="144">
        <v>5343.5607840390003</v>
      </c>
      <c r="U174" s="1012">
        <v>6674.6152344579996</v>
      </c>
    </row>
    <row r="175" spans="1:24" ht="24">
      <c r="A175" s="141"/>
      <c r="B175" s="1144"/>
      <c r="C175" s="1144" t="s">
        <v>9</v>
      </c>
      <c r="D175" s="1144" t="s">
        <v>345</v>
      </c>
      <c r="E175" s="144">
        <v>16.45606956</v>
      </c>
      <c r="F175" s="852">
        <v>0.153686357</v>
      </c>
      <c r="G175" s="852">
        <v>0</v>
      </c>
      <c r="H175" s="852">
        <v>0</v>
      </c>
      <c r="I175" s="852">
        <v>2.0179245369999999</v>
      </c>
      <c r="J175" s="852">
        <v>0</v>
      </c>
      <c r="K175" s="852">
        <v>0</v>
      </c>
      <c r="L175" s="852">
        <v>0</v>
      </c>
      <c r="M175" s="852">
        <v>3.1252814579999999</v>
      </c>
      <c r="N175" s="852">
        <v>0</v>
      </c>
      <c r="O175" s="144">
        <v>0</v>
      </c>
      <c r="P175" s="144">
        <v>0</v>
      </c>
      <c r="Q175" s="144">
        <v>0</v>
      </c>
      <c r="R175" s="144">
        <v>0</v>
      </c>
      <c r="S175" s="144">
        <v>0</v>
      </c>
      <c r="T175" s="144">
        <v>0</v>
      </c>
      <c r="U175" s="1012">
        <v>114.23212274700001</v>
      </c>
    </row>
    <row r="176" spans="1:24" ht="24">
      <c r="A176" s="141"/>
      <c r="B176" s="1144"/>
      <c r="C176" s="1144" t="s">
        <v>10</v>
      </c>
      <c r="D176" s="1144" t="s">
        <v>343</v>
      </c>
      <c r="E176" s="144">
        <v>1.5685460120000001</v>
      </c>
      <c r="F176" s="852">
        <v>23.021036394999999</v>
      </c>
      <c r="G176" s="852">
        <v>35.906566268999981</v>
      </c>
      <c r="H176" s="852">
        <v>151.93059793</v>
      </c>
      <c r="I176" s="852">
        <v>483.16467576500003</v>
      </c>
      <c r="J176" s="852">
        <v>524.45972356699997</v>
      </c>
      <c r="K176" s="852">
        <v>579.29267861599999</v>
      </c>
      <c r="L176" s="852">
        <v>632.38383302299997</v>
      </c>
      <c r="M176" s="852">
        <v>124.896179612</v>
      </c>
      <c r="N176" s="852">
        <v>148.50919411699999</v>
      </c>
      <c r="O176" s="144">
        <v>154.870685044</v>
      </c>
      <c r="P176" s="144">
        <v>226.74436064299999</v>
      </c>
      <c r="Q176" s="144">
        <v>249.073076015</v>
      </c>
      <c r="R176" s="144">
        <v>228.027824232</v>
      </c>
      <c r="S176" s="144">
        <v>204.52678148800001</v>
      </c>
      <c r="T176" s="144">
        <v>203.111924235</v>
      </c>
      <c r="U176" s="1012">
        <v>221.01200790999999</v>
      </c>
    </row>
    <row r="177" spans="1:24">
      <c r="A177" s="141"/>
      <c r="B177" s="1144"/>
      <c r="C177" s="1144" t="s">
        <v>11</v>
      </c>
      <c r="D177" s="1144" t="s">
        <v>344</v>
      </c>
      <c r="E177" s="144">
        <v>45351.636871408002</v>
      </c>
      <c r="F177" s="852">
        <v>50141.239235614004</v>
      </c>
      <c r="G177" s="852">
        <v>33978.965831640002</v>
      </c>
      <c r="H177" s="852">
        <v>35420.839428179002</v>
      </c>
      <c r="I177" s="852">
        <v>22705.331216191</v>
      </c>
      <c r="J177" s="852">
        <v>26650.715859430002</v>
      </c>
      <c r="K177" s="852">
        <v>30623.001521645001</v>
      </c>
      <c r="L177" s="852">
        <v>33099.527824643999</v>
      </c>
      <c r="M177" s="852">
        <v>5630.0685901249999</v>
      </c>
      <c r="N177" s="852">
        <v>6572.8705064530004</v>
      </c>
      <c r="O177" s="144">
        <v>9604.3345982680003</v>
      </c>
      <c r="P177" s="144">
        <v>15128.414404059</v>
      </c>
      <c r="Q177" s="144">
        <v>19539.022208392998</v>
      </c>
      <c r="R177" s="144">
        <v>20670.737255186999</v>
      </c>
      <c r="S177" s="144">
        <v>23368.020925958001</v>
      </c>
      <c r="T177" s="144">
        <v>34941.092943142998</v>
      </c>
      <c r="U177" s="1012">
        <v>45999.799504903</v>
      </c>
    </row>
    <row r="178" spans="1:24" ht="24">
      <c r="A178" s="141"/>
      <c r="B178" s="1144"/>
      <c r="C178" s="1144" t="s">
        <v>98</v>
      </c>
      <c r="D178" s="1144" t="s">
        <v>346</v>
      </c>
      <c r="E178" s="144">
        <v>33862.840885058999</v>
      </c>
      <c r="F178" s="852">
        <v>32382.371626160999</v>
      </c>
      <c r="G178" s="852">
        <v>37659.702279703</v>
      </c>
      <c r="H178" s="852">
        <v>41177.503104891999</v>
      </c>
      <c r="I178" s="852">
        <v>32545.710393605001</v>
      </c>
      <c r="J178" s="852">
        <v>37163.179265493003</v>
      </c>
      <c r="K178" s="852">
        <v>40242.755364916004</v>
      </c>
      <c r="L178" s="852">
        <v>44043.069476595003</v>
      </c>
      <c r="M178" s="852">
        <v>3456.2543241520002</v>
      </c>
      <c r="N178" s="852">
        <v>7085.931308227</v>
      </c>
      <c r="O178" s="144">
        <v>11290.564888966999</v>
      </c>
      <c r="P178" s="144">
        <v>15569.265120771001</v>
      </c>
      <c r="Q178" s="144">
        <v>19187.881292467999</v>
      </c>
      <c r="R178" s="144">
        <v>22907.598995871998</v>
      </c>
      <c r="S178" s="144">
        <v>28075.139909182999</v>
      </c>
      <c r="T178" s="144">
        <v>31623.564645277002</v>
      </c>
      <c r="U178" s="1012">
        <v>35087.912908263002</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20427.520776312002</v>
      </c>
      <c r="J179" s="852">
        <v>21084.915401490001</v>
      </c>
      <c r="K179" s="852">
        <v>23573.891471112001</v>
      </c>
      <c r="L179" s="852">
        <v>25413.025692683001</v>
      </c>
      <c r="M179" s="852">
        <v>4008.5639866729998</v>
      </c>
      <c r="N179" s="852">
        <v>6220.2160223439996</v>
      </c>
      <c r="O179" s="144">
        <v>8915.8840403430004</v>
      </c>
      <c r="P179" s="144">
        <v>11679.195170441</v>
      </c>
      <c r="Q179" s="144">
        <v>13692.878776509</v>
      </c>
      <c r="R179" s="144">
        <v>16824.436042428999</v>
      </c>
      <c r="S179" s="144">
        <v>19194.813904994</v>
      </c>
      <c r="T179" s="144">
        <v>20651.674956069</v>
      </c>
      <c r="U179" s="1012">
        <v>21856.079751652</v>
      </c>
    </row>
    <row r="180" spans="1:24" ht="12.95" customHeight="1">
      <c r="A180" s="141"/>
      <c r="B180" s="1144" t="s">
        <v>19</v>
      </c>
      <c r="C180" s="1336" t="s">
        <v>348</v>
      </c>
      <c r="D180" s="1336"/>
      <c r="E180" s="144">
        <v>194464.241037525</v>
      </c>
      <c r="F180" s="852">
        <v>224576.87925889902</v>
      </c>
      <c r="G180" s="852">
        <v>217162.88669581199</v>
      </c>
      <c r="H180" s="852">
        <v>221574.44450451701</v>
      </c>
      <c r="I180" s="852">
        <v>165863.51509181599</v>
      </c>
      <c r="J180" s="852">
        <v>184475.781082762</v>
      </c>
      <c r="K180" s="852">
        <v>205487.027385225</v>
      </c>
      <c r="L180" s="852">
        <v>225316.33504681001</v>
      </c>
      <c r="M180" s="852">
        <v>23573.868448132998</v>
      </c>
      <c r="N180" s="852">
        <v>40357.522991033002</v>
      </c>
      <c r="O180" s="852">
        <v>61097.222133237003</v>
      </c>
      <c r="P180" s="852">
        <v>86135.667845452001</v>
      </c>
      <c r="Q180" s="852">
        <v>105253.695829274</v>
      </c>
      <c r="R180" s="852">
        <v>122826.617876348</v>
      </c>
      <c r="S180" s="852">
        <v>140236.109248408</v>
      </c>
      <c r="T180" s="852">
        <v>167701.86999031299</v>
      </c>
      <c r="U180" s="1004">
        <v>193215.481054153</v>
      </c>
      <c r="X180" s="53"/>
    </row>
    <row r="181" spans="1:24" ht="24">
      <c r="A181" s="141"/>
      <c r="B181" s="1144"/>
      <c r="C181" s="1144" t="s">
        <v>8</v>
      </c>
      <c r="D181" s="1144" t="s">
        <v>349</v>
      </c>
      <c r="E181" s="144">
        <v>1289.0239290439999</v>
      </c>
      <c r="F181" s="852">
        <v>543.80360333600004</v>
      </c>
      <c r="G181" s="852">
        <v>1239.3264119830001</v>
      </c>
      <c r="H181" s="852">
        <v>900.064603143</v>
      </c>
      <c r="I181" s="852">
        <v>1001.564286902</v>
      </c>
      <c r="J181" s="852">
        <v>1238.4885577319999</v>
      </c>
      <c r="K181" s="852">
        <v>810.81029324500003</v>
      </c>
      <c r="L181" s="852">
        <v>691.03795333300002</v>
      </c>
      <c r="M181" s="852">
        <v>305.40408055500001</v>
      </c>
      <c r="N181" s="852">
        <v>431.56330188200002</v>
      </c>
      <c r="O181" s="144">
        <v>621.19420149600001</v>
      </c>
      <c r="P181" s="144">
        <v>1079.1236440749999</v>
      </c>
      <c r="Q181" s="144">
        <v>798.43230972200001</v>
      </c>
      <c r="R181" s="144">
        <v>1204.1263665670001</v>
      </c>
      <c r="S181" s="144">
        <v>1112.1527026379999</v>
      </c>
      <c r="T181" s="144">
        <v>1081.9813698410001</v>
      </c>
      <c r="U181" s="1012">
        <v>1020.738539289</v>
      </c>
    </row>
    <row r="182" spans="1:24" ht="24">
      <c r="A182" s="141"/>
      <c r="B182" s="1144"/>
      <c r="C182" s="1144" t="s">
        <v>9</v>
      </c>
      <c r="D182" s="1144" t="s">
        <v>350</v>
      </c>
      <c r="E182" s="144">
        <v>14.673245888</v>
      </c>
      <c r="F182" s="852">
        <v>52.022361101000001</v>
      </c>
      <c r="G182" s="852">
        <v>108.723615642</v>
      </c>
      <c r="H182" s="852">
        <v>631.65155829399998</v>
      </c>
      <c r="I182" s="852">
        <v>236.71054853300001</v>
      </c>
      <c r="J182" s="852">
        <v>236.71054853300001</v>
      </c>
      <c r="K182" s="852">
        <v>236.790588533</v>
      </c>
      <c r="L182" s="852">
        <v>271.05676388699999</v>
      </c>
      <c r="M182" s="852">
        <v>0</v>
      </c>
      <c r="N182" s="852">
        <v>0</v>
      </c>
      <c r="O182" s="852">
        <v>0</v>
      </c>
      <c r="P182" s="852">
        <v>3.8981530489999998</v>
      </c>
      <c r="Q182" s="852">
        <v>0.79553368800000002</v>
      </c>
      <c r="R182" s="852">
        <v>1.18808531</v>
      </c>
      <c r="S182" s="852">
        <v>1.4771808900000001</v>
      </c>
      <c r="T182" s="852">
        <v>1.6783519250000001</v>
      </c>
      <c r="U182" s="1004">
        <v>1.9154646239999999</v>
      </c>
    </row>
    <row r="183" spans="1:24" ht="24">
      <c r="A183" s="141"/>
      <c r="B183" s="1144"/>
      <c r="C183" s="1144" t="s">
        <v>10</v>
      </c>
      <c r="D183" s="1144" t="s">
        <v>351</v>
      </c>
      <c r="E183" s="144">
        <v>0.98329482999999995</v>
      </c>
      <c r="F183" s="852">
        <v>67.747042903999997</v>
      </c>
      <c r="G183" s="852">
        <v>10.754980870000001</v>
      </c>
      <c r="H183" s="852">
        <v>15.080560117999999</v>
      </c>
      <c r="I183" s="852">
        <v>6.1934789590000001</v>
      </c>
      <c r="J183" s="852">
        <v>6.186834084</v>
      </c>
      <c r="K183" s="852">
        <v>6.186834084</v>
      </c>
      <c r="L183" s="852">
        <v>6.186834084</v>
      </c>
      <c r="M183" s="852">
        <v>76.796236457000006</v>
      </c>
      <c r="N183" s="852">
        <v>70.910660368999999</v>
      </c>
      <c r="O183" s="144">
        <v>67.037977042999998</v>
      </c>
      <c r="P183" s="144">
        <v>83.413544459999997</v>
      </c>
      <c r="Q183" s="144">
        <v>101.97865905099999</v>
      </c>
      <c r="R183" s="144">
        <v>78.143283552</v>
      </c>
      <c r="S183" s="144">
        <v>58.595003964999997</v>
      </c>
      <c r="T183" s="144">
        <v>85.948778915999995</v>
      </c>
      <c r="U183" s="1012">
        <v>127.84291894899999</v>
      </c>
    </row>
    <row r="184" spans="1:24">
      <c r="A184" s="141"/>
      <c r="B184" s="1144"/>
      <c r="C184" s="1144" t="s">
        <v>11</v>
      </c>
      <c r="D184" s="1144" t="s">
        <v>352</v>
      </c>
      <c r="E184" s="144">
        <v>41965.883163541999</v>
      </c>
      <c r="F184" s="852">
        <v>42138.304890279003</v>
      </c>
      <c r="G184" s="852">
        <v>26706.095332454999</v>
      </c>
      <c r="H184" s="852">
        <v>30546.897784393001</v>
      </c>
      <c r="I184" s="852">
        <v>20089.312628287</v>
      </c>
      <c r="J184" s="852">
        <v>23366.056606522001</v>
      </c>
      <c r="K184" s="852">
        <v>27016.747210382</v>
      </c>
      <c r="L184" s="852">
        <v>28698.423870434999</v>
      </c>
      <c r="M184" s="852">
        <v>5781.8470135090001</v>
      </c>
      <c r="N184" s="852">
        <v>6744.9379379989996</v>
      </c>
      <c r="O184" s="144">
        <v>9699.7424951419998</v>
      </c>
      <c r="P184" s="144">
        <v>14935.125786103001</v>
      </c>
      <c r="Q184" s="144">
        <v>18951.285732466</v>
      </c>
      <c r="R184" s="144">
        <v>19811.624827635998</v>
      </c>
      <c r="S184" s="144">
        <v>21745.976785172999</v>
      </c>
      <c r="T184" s="144">
        <v>33145.337606467998</v>
      </c>
      <c r="U184" s="1012">
        <v>43871.995364285001</v>
      </c>
    </row>
    <row r="185" spans="1:24">
      <c r="A185" s="141"/>
      <c r="B185" s="1144"/>
      <c r="C185" s="1144" t="s">
        <v>98</v>
      </c>
      <c r="D185" s="1144" t="s">
        <v>353</v>
      </c>
      <c r="E185" s="144">
        <v>46809.875367922999</v>
      </c>
      <c r="F185" s="852">
        <v>75388.609262340004</v>
      </c>
      <c r="G185" s="852">
        <v>79475.011491102996</v>
      </c>
      <c r="H185" s="852">
        <v>68952.209192855007</v>
      </c>
      <c r="I185" s="852">
        <v>49313.702667956997</v>
      </c>
      <c r="J185" s="852">
        <v>53456.891467353002</v>
      </c>
      <c r="K185" s="852">
        <v>59740.523443033002</v>
      </c>
      <c r="L185" s="852">
        <v>64525.364133941999</v>
      </c>
      <c r="M185" s="852">
        <v>6616.7219242820001</v>
      </c>
      <c r="N185" s="852">
        <v>11108.987348387</v>
      </c>
      <c r="O185" s="144">
        <v>16958.793191584002</v>
      </c>
      <c r="P185" s="144">
        <v>25182.514893424999</v>
      </c>
      <c r="Q185" s="144">
        <v>29128.954805092999</v>
      </c>
      <c r="R185" s="144">
        <v>34056.114715746</v>
      </c>
      <c r="S185" s="144">
        <v>37725.935423855</v>
      </c>
      <c r="T185" s="144">
        <v>42163.082685586996</v>
      </c>
      <c r="U185" s="1012">
        <v>45679.438916288003</v>
      </c>
    </row>
    <row r="186" spans="1:24" ht="24">
      <c r="A186" s="143"/>
      <c r="B186" s="1143"/>
      <c r="C186" s="1144" t="s">
        <v>97</v>
      </c>
      <c r="D186" s="1144" t="s">
        <v>354</v>
      </c>
      <c r="E186" s="144">
        <v>3149.1596391970002</v>
      </c>
      <c r="F186" s="852">
        <v>2949.489535615</v>
      </c>
      <c r="G186" s="852">
        <v>2886.1123612420001</v>
      </c>
      <c r="H186" s="852">
        <v>3558.227592408</v>
      </c>
      <c r="I186" s="852">
        <v>3009.7699691500002</v>
      </c>
      <c r="J186" s="852">
        <v>3381.4873947390001</v>
      </c>
      <c r="K186" s="852">
        <v>3631.5416410849998</v>
      </c>
      <c r="L186" s="852">
        <v>4037.0728508359998</v>
      </c>
      <c r="M186" s="852">
        <v>397.002719103</v>
      </c>
      <c r="N186" s="853">
        <v>745.57823745400003</v>
      </c>
      <c r="O186" s="241">
        <v>1007.7741231259999</v>
      </c>
      <c r="P186" s="241">
        <v>1332.1664719170001</v>
      </c>
      <c r="Q186" s="241">
        <v>1738.6569224509999</v>
      </c>
      <c r="R186" s="241">
        <v>2094.3046250570001</v>
      </c>
      <c r="S186" s="241">
        <v>2476.0621642020001</v>
      </c>
      <c r="T186" s="241">
        <v>2807.265118631</v>
      </c>
      <c r="U186" s="1013">
        <v>3140.2474881379999</v>
      </c>
    </row>
    <row r="187" spans="1:24" ht="12.95" customHeight="1">
      <c r="A187" s="143"/>
      <c r="B187" s="1143"/>
      <c r="C187" s="1144" t="s">
        <v>125</v>
      </c>
      <c r="D187" s="1144" t="s">
        <v>347</v>
      </c>
      <c r="E187" s="144">
        <v>101234.64239710101</v>
      </c>
      <c r="F187" s="852">
        <v>103436.90256332399</v>
      </c>
      <c r="G187" s="852">
        <v>106736.862502517</v>
      </c>
      <c r="H187" s="852">
        <v>116970.313213306</v>
      </c>
      <c r="I187" s="852">
        <v>92206.261512027995</v>
      </c>
      <c r="J187" s="853">
        <v>102789.95967379901</v>
      </c>
      <c r="K187" s="853">
        <v>114044.42737486299</v>
      </c>
      <c r="L187" s="853">
        <v>127087.192640293</v>
      </c>
      <c r="M187" s="853">
        <v>10396.096474227001</v>
      </c>
      <c r="N187" s="853">
        <v>21255.545504942002</v>
      </c>
      <c r="O187" s="241">
        <v>32742.680144845999</v>
      </c>
      <c r="P187" s="241">
        <v>43519.425352423001</v>
      </c>
      <c r="Q187" s="241">
        <v>54533.591866802999</v>
      </c>
      <c r="R187" s="241">
        <v>65581.115972479995</v>
      </c>
      <c r="S187" s="241">
        <v>77115.909987684994</v>
      </c>
      <c r="T187" s="241">
        <v>88416.576078945</v>
      </c>
      <c r="U187" s="1013">
        <v>99373.302362579998</v>
      </c>
    </row>
    <row r="188" spans="1:24" ht="23.1" customHeight="1">
      <c r="A188" s="951" t="s">
        <v>205</v>
      </c>
      <c r="B188" s="1329" t="s">
        <v>355</v>
      </c>
      <c r="C188" s="1329"/>
      <c r="D188" s="1329"/>
      <c r="E188" s="241">
        <v>65783.721693893007</v>
      </c>
      <c r="F188" s="853">
        <v>58565.165187298</v>
      </c>
      <c r="G188" s="853">
        <v>68340.115664132012</v>
      </c>
      <c r="H188" s="853">
        <v>93195.610968598005</v>
      </c>
      <c r="I188" s="853">
        <v>83827.077341962999</v>
      </c>
      <c r="J188" s="853">
        <v>94451.028091600005</v>
      </c>
      <c r="K188" s="853">
        <v>101649.94423128301</v>
      </c>
      <c r="L188" s="853">
        <v>110287.68306214501</v>
      </c>
      <c r="M188" s="853">
        <v>9714.6698815990003</v>
      </c>
      <c r="N188" s="853">
        <v>18753.799013125001</v>
      </c>
      <c r="O188" s="241">
        <v>28582.408060817001</v>
      </c>
      <c r="P188" s="241">
        <v>35447.941022419996</v>
      </c>
      <c r="Q188" s="241">
        <v>46800.479640126003</v>
      </c>
      <c r="R188" s="241">
        <v>57738.592697223998</v>
      </c>
      <c r="S188" s="241">
        <v>71782.657878298007</v>
      </c>
      <c r="T188" s="241">
        <v>82576.018618960996</v>
      </c>
      <c r="U188" s="1013">
        <v>94248.033571956999</v>
      </c>
    </row>
    <row r="189" spans="1:24" ht="12.95" customHeight="1">
      <c r="A189" s="951" t="s">
        <v>206</v>
      </c>
      <c r="B189" s="1329" t="s">
        <v>356</v>
      </c>
      <c r="C189" s="1329"/>
      <c r="D189" s="1329"/>
      <c r="E189" s="241">
        <v>17310.448843692</v>
      </c>
      <c r="F189" s="853">
        <v>19459.308198576</v>
      </c>
      <c r="G189" s="853">
        <v>12748.614331424</v>
      </c>
      <c r="H189" s="853">
        <v>26911.243008310001</v>
      </c>
      <c r="I189" s="853">
        <v>27592.448388420002</v>
      </c>
      <c r="J189" s="853">
        <v>31297.870224312999</v>
      </c>
      <c r="K189" s="853">
        <v>35617.357115576</v>
      </c>
      <c r="L189" s="853">
        <v>38848.783437254002</v>
      </c>
      <c r="M189" s="853">
        <v>4470.1148114790003</v>
      </c>
      <c r="N189" s="853">
        <v>7782.9229177650004</v>
      </c>
      <c r="O189" s="241">
        <v>12008.431253987999</v>
      </c>
      <c r="P189" s="241">
        <v>17182.022946899</v>
      </c>
      <c r="Q189" s="241">
        <v>20971.543374985002</v>
      </c>
      <c r="R189" s="241">
        <v>25627.385193923001</v>
      </c>
      <c r="S189" s="241">
        <v>28971.961627690001</v>
      </c>
      <c r="T189" s="241">
        <v>34676.905468960998</v>
      </c>
      <c r="U189" s="1013">
        <v>39674.194250045002</v>
      </c>
    </row>
    <row r="190" spans="1:24" ht="12.95" customHeight="1">
      <c r="A190" s="951" t="s">
        <v>207</v>
      </c>
      <c r="B190" s="1329" t="s">
        <v>357</v>
      </c>
      <c r="C190" s="1329"/>
      <c r="D190" s="1329"/>
      <c r="E190" s="241">
        <v>13472.563000402</v>
      </c>
      <c r="F190" s="853">
        <v>17016.554932318999</v>
      </c>
      <c r="G190" s="853">
        <v>13448.723908458</v>
      </c>
      <c r="H190" s="853">
        <v>25712.033514596002</v>
      </c>
      <c r="I190" s="853">
        <v>26532.770312596</v>
      </c>
      <c r="J190" s="853">
        <v>30824.198650957998</v>
      </c>
      <c r="K190" s="853">
        <v>34932.569789907997</v>
      </c>
      <c r="L190" s="853">
        <v>38927.310739970002</v>
      </c>
      <c r="M190" s="853">
        <v>4075.6508753459998</v>
      </c>
      <c r="N190" s="853">
        <v>7088.3623699310001</v>
      </c>
      <c r="O190" s="241">
        <v>10899.961347715</v>
      </c>
      <c r="P190" s="241">
        <v>15693.164844127999</v>
      </c>
      <c r="Q190" s="241">
        <v>19604.535327289999</v>
      </c>
      <c r="R190" s="241">
        <v>23948.861378925001</v>
      </c>
      <c r="S190" s="241">
        <v>27996.673362787002</v>
      </c>
      <c r="T190" s="241">
        <v>34208.963571378998</v>
      </c>
      <c r="U190" s="1013">
        <v>39172.793000498001</v>
      </c>
    </row>
    <row r="191" spans="1:24" ht="12.95" customHeight="1">
      <c r="A191" s="951" t="s">
        <v>208</v>
      </c>
      <c r="B191" s="1329" t="s">
        <v>358</v>
      </c>
      <c r="C191" s="1329"/>
      <c r="D191" s="1329"/>
      <c r="E191" s="241">
        <v>3837.8858431569997</v>
      </c>
      <c r="F191" s="853">
        <v>2442.7532662569997</v>
      </c>
      <c r="G191" s="853">
        <v>-700.10957703400004</v>
      </c>
      <c r="H191" s="853">
        <v>1199.209493714</v>
      </c>
      <c r="I191" s="853">
        <v>1059.678075824</v>
      </c>
      <c r="J191" s="853">
        <v>473.67157335500002</v>
      </c>
      <c r="K191" s="853">
        <v>684.78732566799999</v>
      </c>
      <c r="L191" s="853">
        <v>-78.527302715999994</v>
      </c>
      <c r="M191" s="853">
        <v>394.463936133</v>
      </c>
      <c r="N191" s="853">
        <v>694.56054783399998</v>
      </c>
      <c r="O191" s="241">
        <v>1108.4699062730001</v>
      </c>
      <c r="P191" s="241">
        <v>1488.8581027709999</v>
      </c>
      <c r="Q191" s="241">
        <v>1367.008047695</v>
      </c>
      <c r="R191" s="241">
        <v>1678.523814998</v>
      </c>
      <c r="S191" s="241">
        <v>975.28826490300003</v>
      </c>
      <c r="T191" s="241">
        <v>467.94189758200002</v>
      </c>
      <c r="U191" s="1013">
        <v>501.40124954700002</v>
      </c>
      <c r="X191" s="54"/>
    </row>
    <row r="192" spans="1:24" ht="12.95" customHeight="1">
      <c r="A192" s="951" t="s">
        <v>106</v>
      </c>
      <c r="B192" s="1329" t="s">
        <v>359</v>
      </c>
      <c r="C192" s="1329"/>
      <c r="D192" s="1329"/>
      <c r="E192" s="241">
        <v>69621.607537182994</v>
      </c>
      <c r="F192" s="853">
        <v>61007.918453555001</v>
      </c>
      <c r="G192" s="853">
        <v>67754.007185237002</v>
      </c>
      <c r="H192" s="853">
        <v>94394.820462311996</v>
      </c>
      <c r="I192" s="853">
        <v>84886.755417787004</v>
      </c>
      <c r="J192" s="853">
        <v>94924.699664954998</v>
      </c>
      <c r="K192" s="853">
        <v>102334.731556951</v>
      </c>
      <c r="L192" s="853">
        <v>110209.15575942901</v>
      </c>
      <c r="M192" s="853">
        <v>10109.133817731999</v>
      </c>
      <c r="N192" s="853">
        <v>19448.359560959001</v>
      </c>
      <c r="O192" s="241">
        <v>29690.87796709</v>
      </c>
      <c r="P192" s="241">
        <v>36936.799125190999</v>
      </c>
      <c r="Q192" s="241">
        <v>48167.487687820998</v>
      </c>
      <c r="R192" s="241">
        <v>59417.116512221997</v>
      </c>
      <c r="S192" s="241">
        <v>72757.946143200999</v>
      </c>
      <c r="T192" s="241">
        <v>83043.960516542997</v>
      </c>
      <c r="U192" s="1013">
        <v>94749.434821503994</v>
      </c>
      <c r="X192" s="53"/>
    </row>
    <row r="193" spans="1:24" ht="12.95" customHeight="1">
      <c r="A193" s="951" t="s">
        <v>209</v>
      </c>
      <c r="B193" s="1329" t="s">
        <v>360</v>
      </c>
      <c r="C193" s="1329"/>
      <c r="D193" s="1329"/>
      <c r="E193" s="241">
        <v>42217.766279443</v>
      </c>
      <c r="F193" s="853">
        <v>43405.382650928004</v>
      </c>
      <c r="G193" s="853">
        <v>49855.027330131001</v>
      </c>
      <c r="H193" s="853">
        <v>62773.238799434999</v>
      </c>
      <c r="I193" s="853">
        <v>0</v>
      </c>
      <c r="J193" s="853">
        <v>0</v>
      </c>
      <c r="K193" s="853">
        <v>0</v>
      </c>
      <c r="L193" s="853">
        <v>69560.454621868004</v>
      </c>
      <c r="M193" s="853">
        <v>0</v>
      </c>
      <c r="N193" s="853">
        <v>0</v>
      </c>
      <c r="O193" s="241">
        <v>0</v>
      </c>
      <c r="P193" s="241">
        <v>0</v>
      </c>
      <c r="Q193" s="241">
        <v>0</v>
      </c>
      <c r="R193" s="241">
        <v>0</v>
      </c>
      <c r="S193" s="853">
        <v>0</v>
      </c>
      <c r="T193" s="853">
        <v>0</v>
      </c>
      <c r="U193" s="1014">
        <v>0</v>
      </c>
    </row>
    <row r="194" spans="1:24" ht="23.1" customHeight="1">
      <c r="A194" s="951" t="s">
        <v>210</v>
      </c>
      <c r="B194" s="1329" t="s">
        <v>361</v>
      </c>
      <c r="C194" s="1329"/>
      <c r="D194" s="1329"/>
      <c r="E194" s="241">
        <v>42217.766241047</v>
      </c>
      <c r="F194" s="853">
        <v>43405.382682925003</v>
      </c>
      <c r="G194" s="853">
        <v>49855.028822852997</v>
      </c>
      <c r="H194" s="853">
        <v>62762.367160209003</v>
      </c>
      <c r="I194" s="853">
        <v>0</v>
      </c>
      <c r="J194" s="853">
        <v>0</v>
      </c>
      <c r="K194" s="853">
        <v>0</v>
      </c>
      <c r="L194" s="853">
        <v>69507.631031565994</v>
      </c>
      <c r="M194" s="853">
        <v>0</v>
      </c>
      <c r="N194" s="853">
        <v>0</v>
      </c>
      <c r="O194" s="241">
        <v>0</v>
      </c>
      <c r="P194" s="241">
        <v>0</v>
      </c>
      <c r="Q194" s="241">
        <v>0</v>
      </c>
      <c r="R194" s="241">
        <v>0</v>
      </c>
      <c r="S194" s="853">
        <v>0</v>
      </c>
      <c r="T194" s="853">
        <v>0</v>
      </c>
      <c r="U194" s="1014">
        <v>0</v>
      </c>
    </row>
    <row r="195" spans="1:24" ht="25.15" customHeight="1" thickBot="1">
      <c r="A195" s="290" t="s">
        <v>211</v>
      </c>
      <c r="B195" s="1331" t="s">
        <v>362</v>
      </c>
      <c r="C195" s="1331"/>
      <c r="D195" s="1331"/>
      <c r="E195" s="377">
        <v>54171.129840070003</v>
      </c>
      <c r="F195" s="879">
        <v>46927.411001901994</v>
      </c>
      <c r="G195" s="879">
        <v>53222.103258909003</v>
      </c>
      <c r="H195" s="879">
        <v>74205.584164796004</v>
      </c>
      <c r="I195" s="879">
        <v>67953.615337026</v>
      </c>
      <c r="J195" s="879">
        <v>76226.346451431004</v>
      </c>
      <c r="K195" s="879">
        <v>82126.837161607997</v>
      </c>
      <c r="L195" s="879">
        <v>87722.693582799999</v>
      </c>
      <c r="M195" s="879">
        <v>8075.3318613780002</v>
      </c>
      <c r="N195" s="879">
        <v>15537.350445667</v>
      </c>
      <c r="O195" s="377">
        <v>23845.366281834999</v>
      </c>
      <c r="P195" s="377">
        <v>29835.238446321</v>
      </c>
      <c r="Q195" s="377">
        <v>38765.152885477</v>
      </c>
      <c r="R195" s="377">
        <v>47602.639210210997</v>
      </c>
      <c r="S195" s="377">
        <v>58565.286838344997</v>
      </c>
      <c r="T195" s="377">
        <v>66473.845761113</v>
      </c>
      <c r="U195" s="1015">
        <v>75955.532456358007</v>
      </c>
    </row>
    <row r="196" spans="1:24" ht="24.2" hidden="1" customHeight="1" thickBot="1">
      <c r="A196" s="1382" t="s">
        <v>239</v>
      </c>
      <c r="B196" s="1383"/>
      <c r="C196" s="1383"/>
      <c r="D196" s="1383"/>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84" t="s">
        <v>718</v>
      </c>
      <c r="B197" s="1385"/>
      <c r="C197" s="1385"/>
      <c r="D197" s="1385"/>
      <c r="E197" s="1385"/>
      <c r="F197" s="1385"/>
      <c r="G197" s="1385"/>
      <c r="H197" s="1385"/>
      <c r="I197" s="1385"/>
      <c r="J197" s="1385"/>
      <c r="K197" s="1385"/>
      <c r="L197" s="1385"/>
      <c r="M197" s="1385"/>
      <c r="N197" s="1385"/>
      <c r="O197" s="1385"/>
      <c r="P197" s="1385"/>
      <c r="Q197" s="1385"/>
      <c r="R197" s="1385"/>
      <c r="S197" s="1385"/>
      <c r="T197" s="1385"/>
      <c r="U197" s="1386"/>
    </row>
    <row r="198" spans="1:24" ht="22.35" customHeight="1">
      <c r="A198" s="1332" t="s">
        <v>419</v>
      </c>
      <c r="B198" s="1333"/>
      <c r="C198" s="1333"/>
      <c r="D198" s="1333"/>
      <c r="E198" s="1381" t="s">
        <v>277</v>
      </c>
      <c r="F198" s="1371" t="s">
        <v>842</v>
      </c>
      <c r="G198" s="1365">
        <v>2021</v>
      </c>
      <c r="H198" s="1365">
        <v>2022</v>
      </c>
      <c r="I198" s="1365">
        <v>2023</v>
      </c>
      <c r="J198" s="1365"/>
      <c r="K198" s="1365"/>
      <c r="L198" s="1365"/>
      <c r="M198" s="1365"/>
      <c r="N198" s="1365"/>
      <c r="O198" s="1365"/>
      <c r="P198" s="1365"/>
      <c r="Q198" s="1365">
        <v>2024</v>
      </c>
      <c r="R198" s="1365"/>
      <c r="S198" s="1365"/>
      <c r="T198" s="1365"/>
      <c r="U198" s="1366"/>
    </row>
    <row r="199" spans="1:24" ht="22.35" customHeight="1">
      <c r="A199" s="1332"/>
      <c r="B199" s="1333"/>
      <c r="C199" s="1333"/>
      <c r="D199" s="1333"/>
      <c r="E199" s="1381"/>
      <c r="F199" s="1378"/>
      <c r="G199" s="1368"/>
      <c r="H199" s="1365"/>
      <c r="I199" s="872" t="s">
        <v>7</v>
      </c>
      <c r="J199" s="786" t="s">
        <v>13</v>
      </c>
      <c r="K199" s="786" t="s">
        <v>14</v>
      </c>
      <c r="L199" s="786" t="s">
        <v>15</v>
      </c>
      <c r="M199" s="786" t="s">
        <v>0</v>
      </c>
      <c r="N199" s="786" t="s">
        <v>1</v>
      </c>
      <c r="O199" s="896" t="s">
        <v>2</v>
      </c>
      <c r="P199" s="896" t="s">
        <v>3</v>
      </c>
      <c r="Q199" s="896" t="s">
        <v>4</v>
      </c>
      <c r="R199" s="896" t="s">
        <v>5</v>
      </c>
      <c r="S199" s="896" t="s">
        <v>6</v>
      </c>
      <c r="T199" s="896" t="s">
        <v>267</v>
      </c>
      <c r="U199" s="945" t="s">
        <v>7</v>
      </c>
    </row>
    <row r="200" spans="1:24" ht="12.95" customHeight="1">
      <c r="A200" s="313" t="s">
        <v>99</v>
      </c>
      <c r="B200" s="1329" t="s">
        <v>363</v>
      </c>
      <c r="C200" s="1329"/>
      <c r="D200" s="1329"/>
      <c r="G200"/>
      <c r="H200"/>
      <c r="I200"/>
      <c r="J200"/>
      <c r="K200"/>
      <c r="L200"/>
      <c r="M200"/>
      <c r="N200"/>
      <c r="O200"/>
      <c r="P200"/>
      <c r="Q200"/>
      <c r="R200"/>
      <c r="S200"/>
      <c r="T200"/>
      <c r="U200" s="1003"/>
      <c r="V200" s="53"/>
      <c r="W200" s="53"/>
    </row>
    <row r="201" spans="1:24" ht="12.95" customHeight="1">
      <c r="A201" s="141"/>
      <c r="B201" s="1144" t="s">
        <v>100</v>
      </c>
      <c r="C201" s="1336" t="s">
        <v>321</v>
      </c>
      <c r="D201" s="1336"/>
      <c r="E201" s="144">
        <v>21310.576464761001</v>
      </c>
      <c r="F201" s="144">
        <v>17784.679380615002</v>
      </c>
      <c r="G201" s="144">
        <v>11691.010359156</v>
      </c>
      <c r="H201" s="144">
        <v>15640.601709413</v>
      </c>
      <c r="I201" s="144">
        <v>20043.226840667001</v>
      </c>
      <c r="J201" s="144">
        <v>22254.71648988</v>
      </c>
      <c r="K201" s="144">
        <v>24691.411830685</v>
      </c>
      <c r="L201" s="144">
        <v>26966.788126882999</v>
      </c>
      <c r="M201" s="144">
        <v>2584.5035090659999</v>
      </c>
      <c r="N201" s="144">
        <v>4961.6551927689998</v>
      </c>
      <c r="O201" s="144">
        <v>7578.527784631</v>
      </c>
      <c r="P201" s="144">
        <v>10119.485767763999</v>
      </c>
      <c r="Q201" s="144">
        <v>12774.794840008</v>
      </c>
      <c r="R201" s="144">
        <v>15337.79731262</v>
      </c>
      <c r="S201" s="144">
        <v>17951.168874603001</v>
      </c>
      <c r="T201" s="144">
        <v>20420.905112960001</v>
      </c>
      <c r="U201" s="1012">
        <v>22848.424787538999</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3173.411695669</v>
      </c>
      <c r="J202" s="144">
        <v>3628.3651962590002</v>
      </c>
      <c r="K202" s="144">
        <v>4004.5411255019999</v>
      </c>
      <c r="L202" s="144">
        <v>4534.1239725980004</v>
      </c>
      <c r="M202" s="144">
        <v>350.310888476</v>
      </c>
      <c r="N202" s="144">
        <v>698.93245182800001</v>
      </c>
      <c r="O202" s="144">
        <v>1104.835582291</v>
      </c>
      <c r="P202" s="144">
        <v>1524.5892860629999</v>
      </c>
      <c r="Q202" s="144">
        <v>1978.0762449920001</v>
      </c>
      <c r="R202" s="144">
        <v>2391.7041732379998</v>
      </c>
      <c r="S202" s="144">
        <v>2752.4103933050001</v>
      </c>
      <c r="T202" s="144">
        <v>3061.134528349</v>
      </c>
      <c r="U202" s="1012">
        <v>3347.1092076079999</v>
      </c>
    </row>
    <row r="203" spans="1:24" ht="12.95" customHeight="1">
      <c r="A203" s="141"/>
      <c r="B203" s="1144"/>
      <c r="C203" s="1144" t="s">
        <v>9</v>
      </c>
      <c r="D203" s="1144" t="s">
        <v>323</v>
      </c>
      <c r="E203" s="144">
        <v>1159.24787603</v>
      </c>
      <c r="F203" s="144">
        <v>369.181299534</v>
      </c>
      <c r="G203" s="144">
        <v>161.142413465</v>
      </c>
      <c r="H203" s="144">
        <v>712.79873816500003</v>
      </c>
      <c r="I203" s="144">
        <v>1589.5420121909999</v>
      </c>
      <c r="J203" s="144">
        <v>1835.4634623080001</v>
      </c>
      <c r="K203" s="144">
        <v>2115.5052066620001</v>
      </c>
      <c r="L203" s="144">
        <v>2122.6252570679999</v>
      </c>
      <c r="M203" s="144">
        <v>233.675506558</v>
      </c>
      <c r="N203" s="144">
        <v>414.74461719499999</v>
      </c>
      <c r="O203" s="144">
        <v>634.62501796599997</v>
      </c>
      <c r="P203" s="144">
        <v>825.27562650599998</v>
      </c>
      <c r="Q203" s="144">
        <v>1019.752281328</v>
      </c>
      <c r="R203" s="144">
        <v>1208.5549696210001</v>
      </c>
      <c r="S203" s="144">
        <v>1418.43018912</v>
      </c>
      <c r="T203" s="144">
        <v>1600.4928274030001</v>
      </c>
      <c r="U203" s="1012">
        <v>1809.197057074</v>
      </c>
    </row>
    <row r="204" spans="1:24" ht="12.95" customHeight="1">
      <c r="A204" s="141"/>
      <c r="B204" s="1144"/>
      <c r="C204" s="1144" t="s">
        <v>10</v>
      </c>
      <c r="D204" s="1144" t="s">
        <v>324</v>
      </c>
      <c r="E204" s="144">
        <v>3956.1153802049998</v>
      </c>
      <c r="F204" s="144">
        <v>3598.5434370110002</v>
      </c>
      <c r="G204" s="144">
        <v>3224.4012530519999</v>
      </c>
      <c r="H204" s="144">
        <v>3773.7932456779999</v>
      </c>
      <c r="I204" s="144">
        <v>5239.5770323710003</v>
      </c>
      <c r="J204" s="144">
        <v>5497.6403229389998</v>
      </c>
      <c r="K204" s="144">
        <v>6092.8593697670003</v>
      </c>
      <c r="L204" s="144">
        <v>6639.2968161660001</v>
      </c>
      <c r="M204" s="144">
        <v>720.92882989300006</v>
      </c>
      <c r="N204" s="144">
        <v>1477.560560446</v>
      </c>
      <c r="O204" s="144">
        <v>2287.9269924209998</v>
      </c>
      <c r="P204" s="144">
        <v>2996.1440696770001</v>
      </c>
      <c r="Q204" s="144">
        <v>3812.7209085180002</v>
      </c>
      <c r="R204" s="144">
        <v>4606.4596235870004</v>
      </c>
      <c r="S204" s="144">
        <v>5434.6737078160004</v>
      </c>
      <c r="T204" s="144">
        <v>6256.5991952160002</v>
      </c>
      <c r="U204" s="1012">
        <v>7071.0759029299998</v>
      </c>
    </row>
    <row r="205" spans="1:24" ht="12.95" customHeight="1">
      <c r="A205" s="141"/>
      <c r="B205" s="1144"/>
      <c r="C205" s="1144" t="s">
        <v>11</v>
      </c>
      <c r="D205" s="1144" t="s">
        <v>325</v>
      </c>
      <c r="E205" s="144">
        <v>14971.375268534</v>
      </c>
      <c r="F205" s="144">
        <v>12163.134267711999</v>
      </c>
      <c r="G205" s="144">
        <v>6956.5244594340002</v>
      </c>
      <c r="H205" s="144">
        <v>8426.3935534480006</v>
      </c>
      <c r="I205" s="144">
        <v>9318.7810392200008</v>
      </c>
      <c r="J205" s="144">
        <v>10471.9776661</v>
      </c>
      <c r="K205" s="144">
        <v>11546.199644106</v>
      </c>
      <c r="L205" s="144">
        <v>12628.258825217001</v>
      </c>
      <c r="M205" s="144">
        <v>1189.707628225</v>
      </c>
      <c r="N205" s="144">
        <v>2203.0189977660002</v>
      </c>
      <c r="O205" s="144">
        <v>3300.5616852879998</v>
      </c>
      <c r="P205" s="144">
        <v>4442.6820604049999</v>
      </c>
      <c r="Q205" s="144">
        <v>5578.575474325</v>
      </c>
      <c r="R205" s="144">
        <v>6699.0487633590001</v>
      </c>
      <c r="S205" s="144">
        <v>7873.1983505509997</v>
      </c>
      <c r="T205" s="144">
        <v>8995.9850160669994</v>
      </c>
      <c r="U205" s="1012">
        <v>10074.069509489</v>
      </c>
    </row>
    <row r="206" spans="1:24" ht="12.95" customHeight="1">
      <c r="A206" s="141"/>
      <c r="B206" s="1144"/>
      <c r="C206" s="1144"/>
      <c r="D206" s="1145" t="s">
        <v>326</v>
      </c>
      <c r="E206" s="144">
        <v>14437.292245836001</v>
      </c>
      <c r="F206" s="144">
        <v>11874.152226007</v>
      </c>
      <c r="G206" s="144">
        <v>6928.5175686909997</v>
      </c>
      <c r="H206" s="144">
        <v>8296.8376130340002</v>
      </c>
      <c r="I206" s="144">
        <v>9128.9572028999992</v>
      </c>
      <c r="J206" s="144">
        <v>10239.920955518999</v>
      </c>
      <c r="K206" s="144">
        <v>11289.821968673999</v>
      </c>
      <c r="L206" s="144">
        <v>12347.578790824</v>
      </c>
      <c r="M206" s="144">
        <v>1146.3544459459999</v>
      </c>
      <c r="N206" s="144">
        <v>2111.9896896350001</v>
      </c>
      <c r="O206" s="144">
        <v>3168.8952888499998</v>
      </c>
      <c r="P206" s="144">
        <v>4269.5252731350001</v>
      </c>
      <c r="Q206" s="144">
        <v>5366.489130037</v>
      </c>
      <c r="R206" s="144">
        <v>6443.9023114989996</v>
      </c>
      <c r="S206" s="144">
        <v>7562.7640587420001</v>
      </c>
      <c r="T206" s="144">
        <v>8633.3870625639993</v>
      </c>
      <c r="U206" s="1012">
        <v>9697.6825578539992</v>
      </c>
    </row>
    <row r="207" spans="1:24" ht="12.95" customHeight="1">
      <c r="A207" s="141"/>
      <c r="B207" s="1144"/>
      <c r="C207" s="1144"/>
      <c r="D207" s="1145" t="s">
        <v>327</v>
      </c>
      <c r="E207" s="144">
        <v>534.08302269800004</v>
      </c>
      <c r="F207" s="144">
        <v>288.98204170499997</v>
      </c>
      <c r="G207" s="144">
        <v>28.006890743</v>
      </c>
      <c r="H207" s="144">
        <v>129.55594041399999</v>
      </c>
      <c r="I207" s="144">
        <v>189.82383632</v>
      </c>
      <c r="J207" s="144">
        <v>232.056710581</v>
      </c>
      <c r="K207" s="144">
        <v>256.37767543199999</v>
      </c>
      <c r="L207" s="144">
        <v>280.68003439300003</v>
      </c>
      <c r="M207" s="144">
        <v>43.353182279000002</v>
      </c>
      <c r="N207" s="144">
        <v>91.029308130999993</v>
      </c>
      <c r="O207" s="144">
        <v>131.66639643799999</v>
      </c>
      <c r="P207" s="144">
        <v>173.15678727</v>
      </c>
      <c r="Q207" s="144">
        <v>212.08634428799999</v>
      </c>
      <c r="R207" s="144">
        <v>255.14645186000001</v>
      </c>
      <c r="S207" s="144">
        <v>310.434291809</v>
      </c>
      <c r="T207" s="144">
        <v>362.59795350299999</v>
      </c>
      <c r="U207" s="1012">
        <v>376.386951635</v>
      </c>
    </row>
    <row r="208" spans="1:24" ht="12.95" customHeight="1">
      <c r="A208" s="141"/>
      <c r="B208" s="1144"/>
      <c r="C208" s="1144" t="s">
        <v>98</v>
      </c>
      <c r="D208" s="1144" t="s">
        <v>328</v>
      </c>
      <c r="E208" s="144">
        <v>304.64968876699999</v>
      </c>
      <c r="F208" s="144">
        <v>426.51042462300001</v>
      </c>
      <c r="G208" s="144">
        <v>243.22623219900001</v>
      </c>
      <c r="H208" s="144">
        <v>802.13448339599995</v>
      </c>
      <c r="I208" s="144">
        <v>721.91506121600003</v>
      </c>
      <c r="J208" s="144">
        <v>821.26984227399998</v>
      </c>
      <c r="K208" s="144">
        <v>932.30648464800004</v>
      </c>
      <c r="L208" s="144">
        <v>1042.4832558339999</v>
      </c>
      <c r="M208" s="144">
        <v>89.880655914000002</v>
      </c>
      <c r="N208" s="144">
        <v>167.398565534</v>
      </c>
      <c r="O208" s="144">
        <v>250.57850666499999</v>
      </c>
      <c r="P208" s="144">
        <v>330.79472511300003</v>
      </c>
      <c r="Q208" s="144">
        <v>385.66993084500001</v>
      </c>
      <c r="R208" s="144">
        <v>432.02978281499998</v>
      </c>
      <c r="S208" s="144">
        <v>472.456233811</v>
      </c>
      <c r="T208" s="144">
        <v>506.69354592500002</v>
      </c>
      <c r="U208" s="1012">
        <v>546.97311043800005</v>
      </c>
    </row>
    <row r="209" spans="1:24" ht="12.95" customHeight="1">
      <c r="A209" s="141"/>
      <c r="B209" s="1144" t="s">
        <v>19</v>
      </c>
      <c r="C209" s="1336" t="s">
        <v>329</v>
      </c>
      <c r="D209" s="1336"/>
      <c r="E209" s="144">
        <v>5446.2669850410002</v>
      </c>
      <c r="F209" s="144">
        <v>4556.6701120110001</v>
      </c>
      <c r="G209" s="144">
        <v>2421.7257228650001</v>
      </c>
      <c r="H209" s="144">
        <v>3446.366012254</v>
      </c>
      <c r="I209" s="144">
        <v>4981.6364363129996</v>
      </c>
      <c r="J209" s="144">
        <v>5318.7649691380002</v>
      </c>
      <c r="K209" s="144">
        <v>5928.4833519399999</v>
      </c>
      <c r="L209" s="144">
        <v>6483.663903912</v>
      </c>
      <c r="M209" s="144">
        <v>874.21882731300002</v>
      </c>
      <c r="N209" s="144">
        <v>1542.6405870819999</v>
      </c>
      <c r="O209" s="144">
        <v>2160.0929961850002</v>
      </c>
      <c r="P209" s="144">
        <v>2818.1099151570002</v>
      </c>
      <c r="Q209" s="144">
        <v>3529.5969303030001</v>
      </c>
      <c r="R209" s="144">
        <v>4205.0083795540004</v>
      </c>
      <c r="S209" s="144">
        <v>4979.0066177480003</v>
      </c>
      <c r="T209" s="144">
        <v>5628.7015098040001</v>
      </c>
      <c r="U209" s="1012">
        <v>6265.7700539130001</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66.950736215000006</v>
      </c>
      <c r="J210" s="144">
        <v>76.403498361000004</v>
      </c>
      <c r="K210" s="144">
        <v>76.403498361000004</v>
      </c>
      <c r="L210" s="144">
        <v>85.748009968999995</v>
      </c>
      <c r="M210" s="144">
        <v>4.3182379510000004</v>
      </c>
      <c r="N210" s="144">
        <v>13.552846232</v>
      </c>
      <c r="O210" s="144">
        <v>24.139323627</v>
      </c>
      <c r="P210" s="144">
        <v>32.424947504000002</v>
      </c>
      <c r="Q210" s="144">
        <v>36.499204970999997</v>
      </c>
      <c r="R210" s="144">
        <v>36.499204970999997</v>
      </c>
      <c r="S210" s="144">
        <v>42.136936366</v>
      </c>
      <c r="T210" s="144">
        <v>51.443961925000004</v>
      </c>
      <c r="U210" s="1012">
        <v>59.862910810999999</v>
      </c>
    </row>
    <row r="211" spans="1:24" ht="12.95" customHeight="1">
      <c r="A211" s="141"/>
      <c r="B211" s="1144"/>
      <c r="C211" s="1144" t="s">
        <v>9</v>
      </c>
      <c r="D211" s="1144" t="s">
        <v>331</v>
      </c>
      <c r="E211" s="144">
        <v>885.64638969400005</v>
      </c>
      <c r="F211" s="144">
        <v>745.09252605500001</v>
      </c>
      <c r="G211" s="144">
        <v>168.05779027899999</v>
      </c>
      <c r="H211" s="144">
        <v>366.085592539</v>
      </c>
      <c r="I211" s="144">
        <v>659.23836871200001</v>
      </c>
      <c r="J211" s="144">
        <v>776.93076762500004</v>
      </c>
      <c r="K211" s="144">
        <v>910.47010027900001</v>
      </c>
      <c r="L211" s="144">
        <v>997.43600735899997</v>
      </c>
      <c r="M211" s="144">
        <v>168.66118703000001</v>
      </c>
      <c r="N211" s="144">
        <v>289.07190082599999</v>
      </c>
      <c r="O211" s="144">
        <v>447.18808890600002</v>
      </c>
      <c r="P211" s="144">
        <v>543.06745978799995</v>
      </c>
      <c r="Q211" s="144">
        <v>641.37555917700001</v>
      </c>
      <c r="R211" s="144">
        <v>737.46091280899998</v>
      </c>
      <c r="S211" s="144">
        <v>871.91159965999998</v>
      </c>
      <c r="T211" s="144">
        <v>975.52783741400003</v>
      </c>
      <c r="U211" s="1012">
        <v>1087.4186305870001</v>
      </c>
    </row>
    <row r="212" spans="1:24" ht="12.95" customHeight="1">
      <c r="A212" s="141"/>
      <c r="B212" s="1144"/>
      <c r="C212" s="1144" t="s">
        <v>10</v>
      </c>
      <c r="D212" s="1144" t="s">
        <v>332</v>
      </c>
      <c r="E212" s="144">
        <v>3517.2144909819999</v>
      </c>
      <c r="F212" s="144">
        <v>3100.6142530450002</v>
      </c>
      <c r="G212" s="144">
        <v>2070.7920372049998</v>
      </c>
      <c r="H212" s="144">
        <v>2469.987252161</v>
      </c>
      <c r="I212" s="144">
        <v>3418.4958449249998</v>
      </c>
      <c r="J212" s="144">
        <v>3847.929746542</v>
      </c>
      <c r="K212" s="144">
        <v>4268.2142016050002</v>
      </c>
      <c r="L212" s="144">
        <v>4678.9661941710001</v>
      </c>
      <c r="M212" s="144">
        <v>416.24138457200002</v>
      </c>
      <c r="N212" s="144">
        <v>826.20291400300005</v>
      </c>
      <c r="O212" s="144">
        <v>1255.058486122</v>
      </c>
      <c r="P212" s="144">
        <v>1681.1220180590001</v>
      </c>
      <c r="Q212" s="144">
        <v>2130.4031082890001</v>
      </c>
      <c r="R212" s="144">
        <v>2605.3389242930002</v>
      </c>
      <c r="S212" s="144">
        <v>3099.0181399829999</v>
      </c>
      <c r="T212" s="144">
        <v>3543.5634554140001</v>
      </c>
      <c r="U212" s="1012">
        <v>3966.7475750150002</v>
      </c>
    </row>
    <row r="213" spans="1:24" ht="12.95" customHeight="1">
      <c r="A213" s="142"/>
      <c r="B213" s="1146"/>
      <c r="C213" s="1146"/>
      <c r="D213" s="1147" t="s">
        <v>333</v>
      </c>
      <c r="E213" s="144">
        <v>848.92596815499996</v>
      </c>
      <c r="F213" s="144">
        <v>1079.233397496</v>
      </c>
      <c r="G213" s="144">
        <v>877.15103263399999</v>
      </c>
      <c r="H213" s="144">
        <v>1010.764084016</v>
      </c>
      <c r="I213" s="144">
        <v>1306.9231159129999</v>
      </c>
      <c r="J213" s="144">
        <v>1480.084266051</v>
      </c>
      <c r="K213" s="144">
        <v>1663.687669229</v>
      </c>
      <c r="L213" s="144">
        <v>1853.6228350670001</v>
      </c>
      <c r="M213" s="144">
        <v>179.98870538</v>
      </c>
      <c r="N213" s="144">
        <v>347.68256883700002</v>
      </c>
      <c r="O213" s="144">
        <v>529.85443562299997</v>
      </c>
      <c r="P213" s="144">
        <v>711.776279144</v>
      </c>
      <c r="Q213" s="144">
        <v>914.70767441099997</v>
      </c>
      <c r="R213" s="144">
        <v>1120.160039503</v>
      </c>
      <c r="S213" s="144">
        <v>1330.4880320140001</v>
      </c>
      <c r="T213" s="144">
        <v>1520.062383623</v>
      </c>
      <c r="U213" s="1012">
        <v>1700.3697470540001</v>
      </c>
    </row>
    <row r="214" spans="1:24" ht="12.95" customHeight="1">
      <c r="A214" s="142"/>
      <c r="B214" s="1146"/>
      <c r="C214" s="1146"/>
      <c r="D214" s="1147" t="s">
        <v>334</v>
      </c>
      <c r="E214" s="144">
        <v>107.01735420999999</v>
      </c>
      <c r="F214" s="144">
        <v>87.501357153000001</v>
      </c>
      <c r="G214" s="144">
        <v>116.820645935</v>
      </c>
      <c r="H214" s="144">
        <v>240.413597904</v>
      </c>
      <c r="I214" s="144">
        <v>130.84567535900001</v>
      </c>
      <c r="J214" s="144">
        <v>149.71942652999999</v>
      </c>
      <c r="K214" s="144">
        <v>168.019575073</v>
      </c>
      <c r="L214" s="144">
        <v>185.56104635700001</v>
      </c>
      <c r="M214" s="144">
        <v>20.821880875000002</v>
      </c>
      <c r="N214" s="144">
        <v>44.864142282000003</v>
      </c>
      <c r="O214" s="144">
        <v>69.428537918999993</v>
      </c>
      <c r="P214" s="144">
        <v>93.080413602999997</v>
      </c>
      <c r="Q214" s="144">
        <v>120.137451373</v>
      </c>
      <c r="R214" s="144">
        <v>149.679950295</v>
      </c>
      <c r="S214" s="144">
        <v>179.50618348200001</v>
      </c>
      <c r="T214" s="144">
        <v>209.406157992</v>
      </c>
      <c r="U214" s="1012">
        <v>239.40482602399999</v>
      </c>
    </row>
    <row r="215" spans="1:24" ht="12.95" customHeight="1">
      <c r="A215" s="142"/>
      <c r="B215" s="1146"/>
      <c r="C215" s="1146"/>
      <c r="D215" s="1147" t="s">
        <v>335</v>
      </c>
      <c r="E215" s="144">
        <v>2561.2711686170001</v>
      </c>
      <c r="F215" s="144">
        <v>1933.8794983959999</v>
      </c>
      <c r="G215" s="144">
        <v>1076.820358636</v>
      </c>
      <c r="H215" s="144">
        <v>1218.8095702410001</v>
      </c>
      <c r="I215" s="144">
        <v>1980.727053653</v>
      </c>
      <c r="J215" s="144">
        <v>2218.1260539609998</v>
      </c>
      <c r="K215" s="144">
        <v>2436.506957303</v>
      </c>
      <c r="L215" s="144">
        <v>2639.7823127470001</v>
      </c>
      <c r="M215" s="144">
        <v>215.43079831700001</v>
      </c>
      <c r="N215" s="144">
        <v>433.65620288399998</v>
      </c>
      <c r="O215" s="144">
        <v>655.77551258000005</v>
      </c>
      <c r="P215" s="144">
        <v>876.26532531199996</v>
      </c>
      <c r="Q215" s="144">
        <v>1095.5579825049999</v>
      </c>
      <c r="R215" s="144">
        <v>1335.498934495</v>
      </c>
      <c r="S215" s="144">
        <v>1589.0239244869999</v>
      </c>
      <c r="T215" s="144">
        <v>1814.0949137990001</v>
      </c>
      <c r="U215" s="1012">
        <v>2026.9730019369999</v>
      </c>
    </row>
    <row r="216" spans="1:24" ht="12.95" customHeight="1">
      <c r="A216" s="141"/>
      <c r="B216" s="1144"/>
      <c r="C216" s="1144" t="s">
        <v>11</v>
      </c>
      <c r="D216" s="1144" t="s">
        <v>336</v>
      </c>
      <c r="E216" s="144">
        <v>24.416431455000001</v>
      </c>
      <c r="F216" s="144">
        <v>25.416503457000001</v>
      </c>
      <c r="G216" s="144">
        <v>2.8104225020000002</v>
      </c>
      <c r="H216" s="144">
        <v>161.16212552299999</v>
      </c>
      <c r="I216" s="144">
        <v>168.525592305</v>
      </c>
      <c r="J216" s="144">
        <v>186.68492813399999</v>
      </c>
      <c r="K216" s="144">
        <v>203.652569387</v>
      </c>
      <c r="L216" s="144">
        <v>220.130116335</v>
      </c>
      <c r="M216" s="144">
        <v>189.96948357900001</v>
      </c>
      <c r="N216" s="144">
        <v>35.924752321</v>
      </c>
      <c r="O216" s="144">
        <v>307.49029858900002</v>
      </c>
      <c r="P216" s="144">
        <v>345.46154188100002</v>
      </c>
      <c r="Q216" s="144">
        <v>387.20699458799999</v>
      </c>
      <c r="R216" s="144">
        <v>426.73612970300002</v>
      </c>
      <c r="S216" s="144">
        <v>465.85912353200001</v>
      </c>
      <c r="T216" s="144">
        <v>495.43051170199999</v>
      </c>
      <c r="U216" s="1012">
        <v>513.64240523399997</v>
      </c>
    </row>
    <row r="217" spans="1:24">
      <c r="A217" s="141"/>
      <c r="B217" s="1144"/>
      <c r="C217" s="1144" t="s">
        <v>98</v>
      </c>
      <c r="D217" s="1144" t="s">
        <v>337</v>
      </c>
      <c r="E217" s="144">
        <v>108.971717099</v>
      </c>
      <c r="F217" s="144">
        <v>122.03677656000001</v>
      </c>
      <c r="G217" s="144">
        <v>52.433418299000003</v>
      </c>
      <c r="H217" s="144">
        <v>3.8704725</v>
      </c>
      <c r="I217" s="144">
        <v>0</v>
      </c>
      <c r="J217" s="144">
        <v>0</v>
      </c>
      <c r="K217" s="144">
        <v>1.7790007E-2</v>
      </c>
      <c r="L217" s="144">
        <v>0</v>
      </c>
      <c r="M217" s="144">
        <v>5.2341154110000003</v>
      </c>
      <c r="N217" s="144">
        <v>9.9798291110000008</v>
      </c>
      <c r="O217" s="144">
        <v>0</v>
      </c>
      <c r="P217" s="144">
        <v>21.886903105999998</v>
      </c>
      <c r="Q217" s="144">
        <v>27.624282405999999</v>
      </c>
      <c r="R217" s="144">
        <v>33.217877518999998</v>
      </c>
      <c r="S217" s="144">
        <v>1.7272037499999999</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668.42589415600003</v>
      </c>
      <c r="J218" s="144">
        <v>430.81602847599999</v>
      </c>
      <c r="K218" s="144">
        <v>469.72519230099999</v>
      </c>
      <c r="L218" s="144">
        <v>501.38357607799998</v>
      </c>
      <c r="M218" s="144">
        <v>89.794418769999993</v>
      </c>
      <c r="N218" s="144">
        <v>367.90834458900002</v>
      </c>
      <c r="O218" s="144">
        <v>126.21679894099999</v>
      </c>
      <c r="P218" s="144">
        <v>194.147044819</v>
      </c>
      <c r="Q218" s="144">
        <v>306.48778087199997</v>
      </c>
      <c r="R218" s="144">
        <v>365.755330259</v>
      </c>
      <c r="S218" s="144">
        <v>498.35361445699999</v>
      </c>
      <c r="T218" s="144">
        <v>562.73574334900002</v>
      </c>
      <c r="U218" s="1012">
        <v>638.09853226600001</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29" t="s">
        <v>339</v>
      </c>
      <c r="C220" s="1329"/>
      <c r="D220" s="1329"/>
      <c r="E220" s="144">
        <v>15864.309479719999</v>
      </c>
      <c r="F220" s="144">
        <v>13228.009268604001</v>
      </c>
      <c r="G220" s="144">
        <v>9269.2846362910004</v>
      </c>
      <c r="H220" s="144">
        <v>12194.235697159</v>
      </c>
      <c r="I220" s="144">
        <v>15061.590404353999</v>
      </c>
      <c r="J220" s="144">
        <v>16935.951520742001</v>
      </c>
      <c r="K220" s="144">
        <v>18762.928478745001</v>
      </c>
      <c r="L220" s="144">
        <v>20483.124222971001</v>
      </c>
      <c r="M220" s="144">
        <v>1710.2846817530001</v>
      </c>
      <c r="N220" s="144">
        <v>3419.0146056869999</v>
      </c>
      <c r="O220" s="144">
        <v>5418.4347884460003</v>
      </c>
      <c r="P220" s="144">
        <v>7301.3758526069996</v>
      </c>
      <c r="Q220" s="144">
        <v>9245.1979097050007</v>
      </c>
      <c r="R220" s="144">
        <v>11132.788933066</v>
      </c>
      <c r="S220" s="144">
        <v>12972.162256854999</v>
      </c>
      <c r="T220" s="144">
        <v>14792.203603156</v>
      </c>
      <c r="U220" s="1012">
        <v>16582.654733626001</v>
      </c>
    </row>
    <row r="221" spans="1:24" ht="12.95" customHeight="1">
      <c r="A221" s="155" t="s">
        <v>105</v>
      </c>
      <c r="B221" s="1329" t="s">
        <v>340</v>
      </c>
      <c r="C221" s="1329"/>
      <c r="D221" s="1329"/>
      <c r="E221" s="144"/>
      <c r="F221" s="144"/>
      <c r="G221" s="144"/>
      <c r="H221" s="144">
        <v>0</v>
      </c>
      <c r="I221" s="144"/>
      <c r="J221" s="144"/>
      <c r="K221" s="144"/>
      <c r="L221" s="144"/>
      <c r="M221" s="144">
        <v>0</v>
      </c>
      <c r="N221" s="144">
        <v>0</v>
      </c>
      <c r="O221" s="144">
        <v>0</v>
      </c>
      <c r="P221" s="144">
        <v>0</v>
      </c>
      <c r="Q221" s="144">
        <v>0</v>
      </c>
      <c r="R221" s="144">
        <v>0</v>
      </c>
      <c r="S221" s="144">
        <v>0</v>
      </c>
      <c r="T221" s="144">
        <v>0</v>
      </c>
      <c r="U221" s="1012">
        <v>0</v>
      </c>
    </row>
    <row r="222" spans="1:24" ht="12.95" customHeight="1">
      <c r="A222" s="141"/>
      <c r="B222" s="1144" t="s">
        <v>18</v>
      </c>
      <c r="C222" s="1336" t="s">
        <v>341</v>
      </c>
      <c r="D222" s="1336"/>
      <c r="E222" s="144">
        <v>74116.372052161998</v>
      </c>
      <c r="F222" s="144">
        <v>141645.814513536</v>
      </c>
      <c r="G222" s="144">
        <v>144077.501652665</v>
      </c>
      <c r="H222" s="144">
        <v>223895.01000064399</v>
      </c>
      <c r="I222" s="144">
        <v>164641.64757179699</v>
      </c>
      <c r="J222" s="144">
        <v>191573.93051425999</v>
      </c>
      <c r="K222" s="144">
        <v>212512.48711784399</v>
      </c>
      <c r="L222" s="144">
        <v>236396.845457794</v>
      </c>
      <c r="M222" s="144">
        <v>29505.829617634001</v>
      </c>
      <c r="N222" s="144">
        <v>363457.43108062103</v>
      </c>
      <c r="O222" s="144">
        <v>66323.540164653998</v>
      </c>
      <c r="P222" s="144">
        <v>79654.791504923007</v>
      </c>
      <c r="Q222" s="144">
        <v>92579.734576860996</v>
      </c>
      <c r="R222" s="144">
        <v>97509.556742649002</v>
      </c>
      <c r="S222" s="144">
        <v>119756.722047484</v>
      </c>
      <c r="T222" s="144">
        <v>154648.916088114</v>
      </c>
      <c r="U222" s="1012">
        <v>183922.52805490099</v>
      </c>
      <c r="X222" s="54"/>
    </row>
    <row r="223" spans="1:24" ht="24">
      <c r="A223" s="141"/>
      <c r="B223" s="1144"/>
      <c r="C223" s="1144" t="s">
        <v>8</v>
      </c>
      <c r="D223" s="1144" t="s">
        <v>342</v>
      </c>
      <c r="E223" s="144">
        <v>2155.5309788539998</v>
      </c>
      <c r="F223" s="144">
        <v>2369.5872573769998</v>
      </c>
      <c r="G223" s="144">
        <v>1218.3078098609999</v>
      </c>
      <c r="H223" s="144">
        <v>1001.989522179</v>
      </c>
      <c r="I223" s="144">
        <v>4978.2034502639999</v>
      </c>
      <c r="J223" s="144">
        <v>5199.6637309950002</v>
      </c>
      <c r="K223" s="144">
        <v>5574.0007303370003</v>
      </c>
      <c r="L223" s="144">
        <v>5562.7160368679997</v>
      </c>
      <c r="M223" s="144">
        <v>390.35564336700003</v>
      </c>
      <c r="N223" s="144">
        <v>259.366812186</v>
      </c>
      <c r="O223" s="144">
        <v>486.213672594</v>
      </c>
      <c r="P223" s="144">
        <v>522.648026727</v>
      </c>
      <c r="Q223" s="144">
        <v>681.14871307800001</v>
      </c>
      <c r="R223" s="144">
        <v>748.32179644899998</v>
      </c>
      <c r="S223" s="144">
        <v>962.24125324800002</v>
      </c>
      <c r="T223" s="144">
        <v>1271.6843432410001</v>
      </c>
      <c r="U223" s="1012">
        <v>1468.9514772760001</v>
      </c>
    </row>
    <row r="224" spans="1:24" ht="24">
      <c r="A224" s="141"/>
      <c r="B224" s="1144"/>
      <c r="C224" s="1144" t="s">
        <v>9</v>
      </c>
      <c r="D224" s="1144" t="s">
        <v>345</v>
      </c>
      <c r="E224" s="144">
        <v>2.8914285999999998</v>
      </c>
      <c r="F224" s="144">
        <v>0</v>
      </c>
      <c r="G224" s="144">
        <v>0</v>
      </c>
      <c r="H224" s="144">
        <v>0</v>
      </c>
      <c r="I224" s="144">
        <v>1.88551E-2</v>
      </c>
      <c r="J224" s="144">
        <v>1.93797E-2</v>
      </c>
      <c r="K224" s="144">
        <v>1.89222E-2</v>
      </c>
      <c r="L224" s="144">
        <v>57.289197024000003</v>
      </c>
      <c r="M224" s="144">
        <v>0</v>
      </c>
      <c r="N224" s="144">
        <v>0</v>
      </c>
      <c r="O224" s="144">
        <v>3.647E-6</v>
      </c>
      <c r="P224" s="144">
        <v>1.2222701979999999</v>
      </c>
      <c r="Q224" s="144">
        <v>1.2222701979999999</v>
      </c>
      <c r="R224" s="144">
        <v>1.2222701979999999</v>
      </c>
      <c r="S224" s="144">
        <v>1.2222701970000001</v>
      </c>
      <c r="T224" s="144">
        <v>1.2222701979999999</v>
      </c>
      <c r="U224" s="1012">
        <v>2.4202701539999998</v>
      </c>
    </row>
    <row r="225" spans="1:24" ht="24">
      <c r="A225" s="141"/>
      <c r="B225" s="1144"/>
      <c r="C225" s="1144" t="s">
        <v>10</v>
      </c>
      <c r="D225" s="1144" t="s">
        <v>343</v>
      </c>
      <c r="E225" s="144">
        <v>29.566176798000001</v>
      </c>
      <c r="F225" s="144">
        <v>215.485951126</v>
      </c>
      <c r="G225" s="144">
        <v>23.883340797999999</v>
      </c>
      <c r="H225" s="144">
        <v>121.242566297</v>
      </c>
      <c r="I225" s="144">
        <v>495.482242826</v>
      </c>
      <c r="J225" s="144">
        <v>537.89990399500005</v>
      </c>
      <c r="K225" s="144">
        <v>579.67203968000001</v>
      </c>
      <c r="L225" s="144">
        <v>726.88902661700001</v>
      </c>
      <c r="M225" s="144">
        <v>190.75450848099999</v>
      </c>
      <c r="N225" s="144">
        <v>222.18348367600001</v>
      </c>
      <c r="O225" s="144">
        <v>415.55851520900001</v>
      </c>
      <c r="P225" s="144">
        <v>561.91913860499994</v>
      </c>
      <c r="Q225" s="144">
        <v>667.80748988000005</v>
      </c>
      <c r="R225" s="144">
        <v>755.45706538499996</v>
      </c>
      <c r="S225" s="144">
        <v>1190.2079451960001</v>
      </c>
      <c r="T225" s="144">
        <v>1284.3681358040001</v>
      </c>
      <c r="U225" s="1012">
        <v>1266.789135275</v>
      </c>
    </row>
    <row r="226" spans="1:24">
      <c r="A226" s="141"/>
      <c r="B226" s="1144"/>
      <c r="C226" s="1144" t="s">
        <v>11</v>
      </c>
      <c r="D226" s="1144" t="s">
        <v>344</v>
      </c>
      <c r="E226" s="144">
        <v>66121.791053907</v>
      </c>
      <c r="F226" s="144">
        <v>134590.945021725</v>
      </c>
      <c r="G226" s="144">
        <v>137960.91482232101</v>
      </c>
      <c r="H226" s="144">
        <v>218980.604052735</v>
      </c>
      <c r="I226" s="144">
        <v>156214.756400735</v>
      </c>
      <c r="J226" s="144">
        <v>182244.69225869499</v>
      </c>
      <c r="K226" s="144">
        <v>202878.49000435599</v>
      </c>
      <c r="L226" s="144">
        <v>225584.84536974499</v>
      </c>
      <c r="M226" s="144">
        <v>28722.429640309001</v>
      </c>
      <c r="N226" s="852">
        <v>362507.677097868</v>
      </c>
      <c r="O226" s="852">
        <v>64699.334835668</v>
      </c>
      <c r="P226" s="852">
        <v>77648.064214519996</v>
      </c>
      <c r="Q226" s="852">
        <v>90089.706506300005</v>
      </c>
      <c r="R226" s="852">
        <v>94688.305704717</v>
      </c>
      <c r="S226" s="852">
        <v>116091.057756362</v>
      </c>
      <c r="T226" s="852">
        <v>150296.994775956</v>
      </c>
      <c r="U226" s="1004">
        <v>179195.04398090299</v>
      </c>
    </row>
    <row r="227" spans="1:24" ht="24">
      <c r="A227" s="141"/>
      <c r="B227" s="1144"/>
      <c r="C227" s="1144" t="s">
        <v>98</v>
      </c>
      <c r="D227" s="1144" t="s">
        <v>346</v>
      </c>
      <c r="E227" s="144">
        <v>4371.3410099989997</v>
      </c>
      <c r="F227" s="144">
        <v>3432.2303222280002</v>
      </c>
      <c r="G227" s="144">
        <v>3261.7997339100002</v>
      </c>
      <c r="H227" s="144">
        <v>3177.845165748</v>
      </c>
      <c r="I227" s="144">
        <v>2293.7085623060002</v>
      </c>
      <c r="J227" s="852">
        <v>2539.0659634909998</v>
      </c>
      <c r="K227" s="852">
        <v>2757.0929932580002</v>
      </c>
      <c r="L227" s="852">
        <v>2972.5097945739999</v>
      </c>
      <c r="M227" s="852">
        <v>163.639132983</v>
      </c>
      <c r="N227" s="144">
        <v>295.35073005599997</v>
      </c>
      <c r="O227" s="144">
        <v>448.99171386699999</v>
      </c>
      <c r="P227" s="144">
        <v>612.242125461</v>
      </c>
      <c r="Q227" s="144">
        <v>775.61250333800001</v>
      </c>
      <c r="R227" s="144">
        <v>920.41257510499997</v>
      </c>
      <c r="S227" s="144">
        <v>1090.5797252929999</v>
      </c>
      <c r="T227" s="144">
        <v>1283.7148551289999</v>
      </c>
      <c r="U227" s="1012">
        <v>1423.1090887600001</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659.47806056599995</v>
      </c>
      <c r="J228" s="144">
        <v>1052.5892773840001</v>
      </c>
      <c r="K228" s="144">
        <v>723.21242801300002</v>
      </c>
      <c r="L228" s="144">
        <v>1492.5960329659999</v>
      </c>
      <c r="M228" s="144">
        <v>38.650692493999998</v>
      </c>
      <c r="N228" s="144">
        <v>172.85295683499999</v>
      </c>
      <c r="O228" s="144">
        <v>273.44142366900002</v>
      </c>
      <c r="P228" s="144">
        <v>308.69572941199999</v>
      </c>
      <c r="Q228" s="144">
        <v>364.23709406699999</v>
      </c>
      <c r="R228" s="144">
        <v>395.83733079500001</v>
      </c>
      <c r="S228" s="144">
        <v>421.41309718799999</v>
      </c>
      <c r="T228" s="144">
        <v>510.931707786</v>
      </c>
      <c r="U228" s="1012">
        <v>566.21410253299996</v>
      </c>
    </row>
    <row r="229" spans="1:24" ht="12.95" customHeight="1">
      <c r="A229" s="141"/>
      <c r="B229" s="1144" t="s">
        <v>19</v>
      </c>
      <c r="C229" s="1336" t="s">
        <v>348</v>
      </c>
      <c r="D229" s="1336"/>
      <c r="E229" s="144">
        <v>78958.199533840001</v>
      </c>
      <c r="F229" s="144">
        <v>144574.523388842</v>
      </c>
      <c r="G229" s="144">
        <v>149126.633045739</v>
      </c>
      <c r="H229" s="144">
        <v>228923.398337552</v>
      </c>
      <c r="I229" s="144">
        <v>168786.87973505899</v>
      </c>
      <c r="J229" s="144">
        <v>196754.84550529</v>
      </c>
      <c r="K229" s="144">
        <v>218412.58287125701</v>
      </c>
      <c r="L229" s="144">
        <v>242069.86663922199</v>
      </c>
      <c r="M229" s="144">
        <v>29834.118154504999</v>
      </c>
      <c r="N229" s="144">
        <v>363684.83831128798</v>
      </c>
      <c r="O229" s="144">
        <v>67533.196051291001</v>
      </c>
      <c r="P229" s="144">
        <v>81633.070376753007</v>
      </c>
      <c r="Q229" s="144">
        <v>94905.962546013994</v>
      </c>
      <c r="R229" s="144">
        <v>100411.702154618</v>
      </c>
      <c r="S229" s="144">
        <v>122973.245548469</v>
      </c>
      <c r="T229" s="144">
        <v>157333.926108707</v>
      </c>
      <c r="U229" s="1012">
        <v>186400.85345189599</v>
      </c>
      <c r="X229" s="54"/>
    </row>
    <row r="230" spans="1:24" ht="24">
      <c r="A230" s="141"/>
      <c r="B230" s="1144"/>
      <c r="C230" s="1144" t="s">
        <v>8</v>
      </c>
      <c r="D230" s="1144" t="s">
        <v>475</v>
      </c>
      <c r="E230" s="144">
        <v>1483.8588659439999</v>
      </c>
      <c r="F230" s="144">
        <v>621.13041263699995</v>
      </c>
      <c r="G230" s="144">
        <v>532.43731663899996</v>
      </c>
      <c r="H230" s="144">
        <v>521.17957019400001</v>
      </c>
      <c r="I230" s="144">
        <v>5072.9314071360004</v>
      </c>
      <c r="J230" s="144">
        <v>5239.4072771339997</v>
      </c>
      <c r="K230" s="144">
        <v>5599.7467717520003</v>
      </c>
      <c r="L230" s="144">
        <v>5517.3318677730003</v>
      </c>
      <c r="M230" s="144">
        <v>239.336436072</v>
      </c>
      <c r="N230" s="852">
        <v>369.18124099599999</v>
      </c>
      <c r="O230" s="852">
        <v>663.73207428399996</v>
      </c>
      <c r="P230" s="852">
        <v>495.85130711099998</v>
      </c>
      <c r="Q230" s="852">
        <v>574.94783197000004</v>
      </c>
      <c r="R230" s="852">
        <v>608.05193601999997</v>
      </c>
      <c r="S230" s="852">
        <v>710.41249167499996</v>
      </c>
      <c r="T230" s="852">
        <v>792.10003760799998</v>
      </c>
      <c r="U230" s="1004">
        <v>850.342052911</v>
      </c>
    </row>
    <row r="231" spans="1:24" ht="24">
      <c r="A231" s="141"/>
      <c r="B231" s="1144"/>
      <c r="C231" s="1144" t="s">
        <v>9</v>
      </c>
      <c r="D231" s="1144" t="s">
        <v>350</v>
      </c>
      <c r="E231" s="144">
        <v>137.547103814</v>
      </c>
      <c r="F231" s="144">
        <v>118.047292324</v>
      </c>
      <c r="G231" s="144">
        <v>345.14564411499998</v>
      </c>
      <c r="H231" s="144">
        <v>0</v>
      </c>
      <c r="I231" s="144">
        <v>0</v>
      </c>
      <c r="J231" s="852">
        <v>0</v>
      </c>
      <c r="K231" s="852">
        <v>0</v>
      </c>
      <c r="L231" s="852">
        <v>444.17940562899997</v>
      </c>
      <c r="M231" s="852">
        <v>0</v>
      </c>
      <c r="N231" s="144">
        <v>0</v>
      </c>
      <c r="O231" s="144">
        <v>0</v>
      </c>
      <c r="P231" s="144">
        <v>0</v>
      </c>
      <c r="Q231" s="144">
        <v>0</v>
      </c>
      <c r="R231" s="144">
        <v>0</v>
      </c>
      <c r="S231" s="144">
        <v>0</v>
      </c>
      <c r="T231" s="144">
        <v>0</v>
      </c>
      <c r="U231" s="1012">
        <v>0</v>
      </c>
    </row>
    <row r="232" spans="1:24" ht="24">
      <c r="A232" s="141"/>
      <c r="B232" s="1144"/>
      <c r="C232" s="1144" t="s">
        <v>10</v>
      </c>
      <c r="D232" s="1144" t="s">
        <v>351</v>
      </c>
      <c r="E232" s="144">
        <v>176.075408192</v>
      </c>
      <c r="F232" s="144">
        <v>116.577881819</v>
      </c>
      <c r="G232" s="144">
        <v>166.438989322</v>
      </c>
      <c r="H232" s="144">
        <v>143.19252054899999</v>
      </c>
      <c r="I232" s="852">
        <v>220.40849084800001</v>
      </c>
      <c r="J232" s="144">
        <v>223.225642784</v>
      </c>
      <c r="K232" s="144">
        <v>223.796399175</v>
      </c>
      <c r="L232" s="144">
        <v>228.130841928</v>
      </c>
      <c r="M232" s="144">
        <v>148.56734718000001</v>
      </c>
      <c r="N232" s="852">
        <v>151.35220848700001</v>
      </c>
      <c r="O232" s="852">
        <v>433.94463545999997</v>
      </c>
      <c r="P232" s="852">
        <v>585.03142818499998</v>
      </c>
      <c r="Q232" s="852">
        <v>644.65592099499997</v>
      </c>
      <c r="R232" s="852">
        <v>695.16151167199996</v>
      </c>
      <c r="S232" s="852">
        <v>1080.5587253409999</v>
      </c>
      <c r="T232" s="852">
        <v>1131.49174995</v>
      </c>
      <c r="U232" s="1004">
        <v>1131.001832619</v>
      </c>
    </row>
    <row r="233" spans="1:24" ht="12.95" customHeight="1">
      <c r="A233" s="141"/>
      <c r="B233" s="1144"/>
      <c r="C233" s="1144" t="s">
        <v>11</v>
      </c>
      <c r="D233" s="1144" t="s">
        <v>352</v>
      </c>
      <c r="E233" s="144">
        <v>63702.125981646997</v>
      </c>
      <c r="F233" s="144">
        <v>129237.93346987601</v>
      </c>
      <c r="G233" s="144">
        <v>134427.69370151701</v>
      </c>
      <c r="H233" s="144">
        <v>215690.86893091799</v>
      </c>
      <c r="I233" s="144">
        <v>153160.75742150901</v>
      </c>
      <c r="J233" s="852">
        <v>179333.60227967601</v>
      </c>
      <c r="K233" s="852">
        <v>199467.39627200001</v>
      </c>
      <c r="L233" s="852">
        <v>221726.59452436201</v>
      </c>
      <c r="M233" s="852">
        <v>28627.664670859998</v>
      </c>
      <c r="N233" s="852">
        <v>361373.33647238999</v>
      </c>
      <c r="O233" s="852">
        <v>63763.637082690999</v>
      </c>
      <c r="P233" s="852">
        <v>76965.294245269994</v>
      </c>
      <c r="Q233" s="852">
        <v>89100.282400647004</v>
      </c>
      <c r="R233" s="852">
        <v>93605.301512431994</v>
      </c>
      <c r="S233" s="852">
        <v>114699.778097485</v>
      </c>
      <c r="T233" s="852">
        <v>147861.66814649699</v>
      </c>
      <c r="U233" s="1004">
        <v>175911.66022250301</v>
      </c>
    </row>
    <row r="234" spans="1:24">
      <c r="A234" s="141"/>
      <c r="B234" s="1144"/>
      <c r="C234" s="1144" t="s">
        <v>98</v>
      </c>
      <c r="D234" s="1144" t="s">
        <v>353</v>
      </c>
      <c r="E234" s="144">
        <v>3934.1291043149999</v>
      </c>
      <c r="F234" s="144">
        <v>4421.0906399519999</v>
      </c>
      <c r="G234" s="144">
        <v>3788.7888540849999</v>
      </c>
      <c r="H234" s="144">
        <v>2069.783634634</v>
      </c>
      <c r="I234" s="852">
        <v>1689.3887998370001</v>
      </c>
      <c r="J234" s="852">
        <v>2211.1356456250001</v>
      </c>
      <c r="K234" s="852">
        <v>1998.0831166180001</v>
      </c>
      <c r="L234" s="852">
        <v>2204.5410377620001</v>
      </c>
      <c r="M234" s="852">
        <v>128.010382365</v>
      </c>
      <c r="N234" s="144">
        <v>245.554233353</v>
      </c>
      <c r="O234" s="144">
        <v>448.98766770899999</v>
      </c>
      <c r="P234" s="144">
        <v>550.78129916700004</v>
      </c>
      <c r="Q234" s="144">
        <v>711.82911061100003</v>
      </c>
      <c r="R234" s="144">
        <v>830.69098746400005</v>
      </c>
      <c r="S234" s="144">
        <v>939.83222554600002</v>
      </c>
      <c r="T234" s="144">
        <v>1186.643953</v>
      </c>
      <c r="U234" s="1012">
        <v>1417.1320762380001</v>
      </c>
    </row>
    <row r="235" spans="1:24" ht="24">
      <c r="A235" s="143"/>
      <c r="B235" s="1143"/>
      <c r="C235" s="1144" t="s">
        <v>97</v>
      </c>
      <c r="D235" s="1144" t="s">
        <v>354</v>
      </c>
      <c r="E235" s="144">
        <v>812.23973821200002</v>
      </c>
      <c r="F235" s="144">
        <v>685.82165947299995</v>
      </c>
      <c r="G235" s="852">
        <v>670.32799726500002</v>
      </c>
      <c r="H235" s="852">
        <v>678.884032639</v>
      </c>
      <c r="I235" s="852">
        <v>798.50012911199997</v>
      </c>
      <c r="J235" s="144">
        <v>966.117906662</v>
      </c>
      <c r="K235" s="144">
        <v>1112.085636601</v>
      </c>
      <c r="L235" s="144">
        <v>1035.3738426689999</v>
      </c>
      <c r="M235" s="144">
        <v>59.465749037000002</v>
      </c>
      <c r="N235" s="144">
        <v>233.31057680500001</v>
      </c>
      <c r="O235" s="144">
        <v>214.79708246800001</v>
      </c>
      <c r="P235" s="144">
        <v>281.913770699</v>
      </c>
      <c r="Q235" s="144">
        <v>357.88167838599998</v>
      </c>
      <c r="R235" s="144">
        <v>432.71682903200002</v>
      </c>
      <c r="S235" s="144">
        <v>568.332012792</v>
      </c>
      <c r="T235" s="144">
        <v>672.97230275899994</v>
      </c>
      <c r="U235" s="1012">
        <v>726.21064419599998</v>
      </c>
    </row>
    <row r="236" spans="1:24">
      <c r="A236" s="143"/>
      <c r="B236" s="1143"/>
      <c r="C236" s="1144" t="s">
        <v>125</v>
      </c>
      <c r="D236" s="1144" t="s">
        <v>347</v>
      </c>
      <c r="E236" s="144">
        <v>8712.2233317160008</v>
      </c>
      <c r="F236" s="144">
        <v>9373.9220327610001</v>
      </c>
      <c r="G236" s="144">
        <v>9195.8005427959997</v>
      </c>
      <c r="H236" s="144">
        <v>9819.4896486180005</v>
      </c>
      <c r="I236" s="144">
        <v>7844.8934866170002</v>
      </c>
      <c r="J236" s="144">
        <v>8781.3567534089998</v>
      </c>
      <c r="K236" s="144">
        <v>10011.474675111</v>
      </c>
      <c r="L236" s="144">
        <v>10913.715119099001</v>
      </c>
      <c r="M236" s="144">
        <v>631.073568991</v>
      </c>
      <c r="N236" s="852">
        <v>1312.1035792570001</v>
      </c>
      <c r="O236" s="852">
        <v>2008.0975086789999</v>
      </c>
      <c r="P236" s="852">
        <v>2754.198326321</v>
      </c>
      <c r="Q236" s="852">
        <v>3516.365603405</v>
      </c>
      <c r="R236" s="852">
        <v>4239.7793779980002</v>
      </c>
      <c r="S236" s="852">
        <v>4974.3319956300002</v>
      </c>
      <c r="T236" s="852">
        <v>5689.0499188929998</v>
      </c>
      <c r="U236" s="1004">
        <v>6364.5066234289998</v>
      </c>
    </row>
    <row r="237" spans="1:24" ht="23.1" customHeight="1">
      <c r="A237" s="951" t="s">
        <v>205</v>
      </c>
      <c r="B237" s="1329" t="s">
        <v>355</v>
      </c>
      <c r="C237" s="1329"/>
      <c r="D237" s="1329"/>
      <c r="E237" s="241">
        <v>11022.481998042</v>
      </c>
      <c r="F237" s="241">
        <v>10299.300393297999</v>
      </c>
      <c r="G237" s="241">
        <v>4220.1532432169997</v>
      </c>
      <c r="H237" s="241">
        <v>7165.8473602510003</v>
      </c>
      <c r="I237" s="241">
        <v>10916.358241092001</v>
      </c>
      <c r="J237" s="241">
        <v>11755.036529712001</v>
      </c>
      <c r="K237" s="241">
        <v>12862.832725332</v>
      </c>
      <c r="L237" s="241">
        <v>14810.103041543</v>
      </c>
      <c r="M237" s="241">
        <v>1381.996144882</v>
      </c>
      <c r="N237" s="241">
        <v>3191.6073750199998</v>
      </c>
      <c r="O237" s="241">
        <v>4208.7789018089998</v>
      </c>
      <c r="P237" s="241">
        <v>5323.0969807769998</v>
      </c>
      <c r="Q237" s="241">
        <v>6918.9699405519996</v>
      </c>
      <c r="R237" s="241">
        <v>8230.6435210969994</v>
      </c>
      <c r="S237" s="241">
        <v>9755.6387558700008</v>
      </c>
      <c r="T237" s="241">
        <v>12107.193582563001</v>
      </c>
      <c r="U237" s="1013">
        <v>14104.329336631001</v>
      </c>
    </row>
    <row r="238" spans="1:24" ht="12.95" customHeight="1">
      <c r="A238" s="951" t="s">
        <v>206</v>
      </c>
      <c r="B238" s="1329" t="s">
        <v>356</v>
      </c>
      <c r="C238" s="1329"/>
      <c r="D238" s="1329"/>
      <c r="E238" s="241">
        <v>960.49809803200003</v>
      </c>
      <c r="F238" s="241">
        <v>1325.3018103750001</v>
      </c>
      <c r="G238" s="241">
        <v>934.45287794800004</v>
      </c>
      <c r="H238" s="241">
        <v>892.54325645400002</v>
      </c>
      <c r="I238" s="241">
        <v>588.24488296799996</v>
      </c>
      <c r="J238" s="241">
        <v>602.65023957699998</v>
      </c>
      <c r="K238" s="241">
        <v>2081.5205242020002</v>
      </c>
      <c r="L238" s="241">
        <v>1685.3795463219999</v>
      </c>
      <c r="M238" s="241">
        <v>348.42353102499999</v>
      </c>
      <c r="N238" s="241">
        <v>151.903613904</v>
      </c>
      <c r="O238" s="241">
        <v>317.190571831</v>
      </c>
      <c r="P238" s="241">
        <v>820.71364827800005</v>
      </c>
      <c r="Q238" s="241">
        <v>890.56468187999997</v>
      </c>
      <c r="R238" s="241">
        <v>1042.1098362519999</v>
      </c>
      <c r="S238" s="241">
        <v>1210.347102193</v>
      </c>
      <c r="T238" s="241">
        <v>862.19179033199998</v>
      </c>
      <c r="U238" s="1013">
        <v>1055.0286359249999</v>
      </c>
    </row>
    <row r="239" spans="1:24" ht="12.6" customHeight="1">
      <c r="A239" s="951" t="s">
        <v>207</v>
      </c>
      <c r="B239" s="1329" t="s">
        <v>357</v>
      </c>
      <c r="C239" s="1329"/>
      <c r="D239" s="1329"/>
      <c r="E239" s="241">
        <v>145.62472760599999</v>
      </c>
      <c r="F239" s="241">
        <v>28.30924074</v>
      </c>
      <c r="G239" s="241">
        <v>9.8039727269999997</v>
      </c>
      <c r="H239" s="241">
        <v>6.9940194900000003</v>
      </c>
      <c r="I239" s="241">
        <v>176.62848969199999</v>
      </c>
      <c r="J239" s="241">
        <v>1.6824256719999999</v>
      </c>
      <c r="K239" s="241">
        <v>339.90671798800003</v>
      </c>
      <c r="L239" s="241">
        <v>51.754628085999997</v>
      </c>
      <c r="M239" s="241">
        <v>198.25870869299999</v>
      </c>
      <c r="N239" s="241">
        <v>8.2106135069999997</v>
      </c>
      <c r="O239" s="241">
        <v>8.9540948740000008</v>
      </c>
      <c r="P239" s="241">
        <v>2.2153503859999999</v>
      </c>
      <c r="Q239" s="241">
        <v>2.366540643</v>
      </c>
      <c r="R239" s="241">
        <v>3.5876069739999998</v>
      </c>
      <c r="S239" s="241">
        <v>7.3481422099999998</v>
      </c>
      <c r="T239" s="241">
        <v>71.515262821999997</v>
      </c>
      <c r="U239" s="1013">
        <v>473.31961920499998</v>
      </c>
    </row>
    <row r="240" spans="1:24" ht="12.95" customHeight="1">
      <c r="A240" s="951" t="s">
        <v>208</v>
      </c>
      <c r="B240" s="1329" t="s">
        <v>358</v>
      </c>
      <c r="C240" s="1329"/>
      <c r="D240" s="1329"/>
      <c r="E240" s="241">
        <v>814.87337042599995</v>
      </c>
      <c r="F240" s="241">
        <v>1296.9925696350001</v>
      </c>
      <c r="G240" s="241">
        <v>924.64890522099995</v>
      </c>
      <c r="H240" s="241">
        <v>885.54923696399999</v>
      </c>
      <c r="I240" s="241">
        <v>411.616393276</v>
      </c>
      <c r="J240" s="241">
        <v>600.96781390499996</v>
      </c>
      <c r="K240" s="241">
        <v>1741.6138062140001</v>
      </c>
      <c r="L240" s="241">
        <v>1633.624918236</v>
      </c>
      <c r="M240" s="241">
        <v>150.164822332</v>
      </c>
      <c r="N240" s="241">
        <v>143.69300039699999</v>
      </c>
      <c r="O240" s="241">
        <v>308.23647695699998</v>
      </c>
      <c r="P240" s="241">
        <v>818.49829789199998</v>
      </c>
      <c r="Q240" s="241">
        <v>888.19814123699996</v>
      </c>
      <c r="R240" s="241">
        <v>1038.5222292779999</v>
      </c>
      <c r="S240" s="241">
        <v>1202.9989599830001</v>
      </c>
      <c r="T240" s="241">
        <v>790.67652751000003</v>
      </c>
      <c r="U240" s="1013">
        <v>581.70901672000002</v>
      </c>
      <c r="X240" s="53"/>
    </row>
    <row r="241" spans="1:21" ht="12.95" customHeight="1">
      <c r="A241" s="951" t="s">
        <v>106</v>
      </c>
      <c r="B241" s="1329" t="s">
        <v>359</v>
      </c>
      <c r="C241" s="1329"/>
      <c r="D241" s="1329"/>
      <c r="E241" s="241">
        <v>11837.355368467999</v>
      </c>
      <c r="F241" s="241">
        <v>11596.292962932999</v>
      </c>
      <c r="G241" s="241">
        <v>5144.8021484379997</v>
      </c>
      <c r="H241" s="241">
        <v>8051.3965972149999</v>
      </c>
      <c r="I241" s="241">
        <v>11327.974634368</v>
      </c>
      <c r="J241" s="241">
        <v>12356.004343617</v>
      </c>
      <c r="K241" s="241">
        <v>14604.446531546</v>
      </c>
      <c r="L241" s="241">
        <v>16443.727959779</v>
      </c>
      <c r="M241" s="241">
        <v>1532.160967214</v>
      </c>
      <c r="N241" s="241">
        <v>3335.3003754169999</v>
      </c>
      <c r="O241" s="241">
        <v>4517.0153787660001</v>
      </c>
      <c r="P241" s="241">
        <v>6141.5952786690004</v>
      </c>
      <c r="Q241" s="241">
        <v>7807.1680817890001</v>
      </c>
      <c r="R241" s="241">
        <v>9269.1657503749993</v>
      </c>
      <c r="S241" s="241">
        <v>10958.637715852999</v>
      </c>
      <c r="T241" s="241">
        <v>12897.870110073</v>
      </c>
      <c r="U241" s="1013">
        <v>14686.038353350999</v>
      </c>
    </row>
    <row r="242" spans="1:21">
      <c r="A242" s="951" t="s">
        <v>209</v>
      </c>
      <c r="B242" s="1329" t="s">
        <v>360</v>
      </c>
      <c r="C242" s="1329"/>
      <c r="D242" s="1329"/>
      <c r="E242" s="241">
        <v>52.479038320999997</v>
      </c>
      <c r="F242" s="241">
        <v>-89.188274054000004</v>
      </c>
      <c r="G242" s="241">
        <v>-256.83267390100002</v>
      </c>
      <c r="H242" s="241">
        <v>-288.89635896800002</v>
      </c>
      <c r="I242" s="241">
        <v>-298.05079143299997</v>
      </c>
      <c r="J242" s="241">
        <v>-328.99336935299999</v>
      </c>
      <c r="K242" s="241">
        <v>-368.04191674999998</v>
      </c>
      <c r="L242" s="241">
        <v>-409.50969959600002</v>
      </c>
      <c r="M242" s="241">
        <v>-28.141498461000001</v>
      </c>
      <c r="N242" s="241">
        <v>-59.295972569</v>
      </c>
      <c r="O242" s="241">
        <v>-98.694640187999994</v>
      </c>
      <c r="P242" s="241">
        <v>-129.13208093099999</v>
      </c>
      <c r="Q242" s="241">
        <v>-166.103673534</v>
      </c>
      <c r="R242" s="241">
        <v>-209.233148594</v>
      </c>
      <c r="S242" s="241">
        <v>-245.30767184699999</v>
      </c>
      <c r="T242" s="241">
        <v>-284.75807676699998</v>
      </c>
      <c r="U242" s="1013">
        <v>-330.84956767699998</v>
      </c>
    </row>
    <row r="243" spans="1:21" ht="23.1" customHeight="1">
      <c r="A243" s="951" t="s">
        <v>210</v>
      </c>
      <c r="B243" s="1329" t="s">
        <v>361</v>
      </c>
      <c r="C243" s="1329"/>
      <c r="D243" s="1329"/>
      <c r="E243" s="241">
        <v>251.68653510300001</v>
      </c>
      <c r="F243" s="241">
        <v>364.99568864700001</v>
      </c>
      <c r="G243" s="241">
        <v>-355.76694224400001</v>
      </c>
      <c r="H243" s="241">
        <v>-288.89635896800002</v>
      </c>
      <c r="I243" s="241">
        <v>-298.05079143299997</v>
      </c>
      <c r="J243" s="241">
        <v>-328.99336935299999</v>
      </c>
      <c r="K243" s="241">
        <v>-368.04191674999998</v>
      </c>
      <c r="L243" s="241">
        <v>-409.50969959600002</v>
      </c>
      <c r="M243" s="241">
        <v>-28.141498461000001</v>
      </c>
      <c r="N243" s="241">
        <v>-59.295972569</v>
      </c>
      <c r="O243" s="241">
        <v>-98.694640187999994</v>
      </c>
      <c r="P243" s="241">
        <v>-129.13208093099999</v>
      </c>
      <c r="Q243" s="241">
        <v>-166.103673534</v>
      </c>
      <c r="R243" s="241">
        <v>-209.233148594</v>
      </c>
      <c r="S243" s="241">
        <v>-245.30767184699999</v>
      </c>
      <c r="T243" s="241">
        <v>-284.75807676699998</v>
      </c>
      <c r="U243" s="1013">
        <v>-330.84956767699998</v>
      </c>
    </row>
    <row r="244" spans="1:21" ht="25.15" customHeight="1" thickBot="1">
      <c r="A244" s="290" t="s">
        <v>211</v>
      </c>
      <c r="B244" s="1331" t="s">
        <v>362</v>
      </c>
      <c r="C244" s="1331"/>
      <c r="D244" s="1331"/>
      <c r="E244" s="377">
        <v>8618.051827018</v>
      </c>
      <c r="F244" s="377">
        <v>7487.7363559209998</v>
      </c>
      <c r="G244" s="377">
        <v>3926.1155427540002</v>
      </c>
      <c r="H244" s="377">
        <v>5858.177266658</v>
      </c>
      <c r="I244" s="377">
        <v>8474.0015624480002</v>
      </c>
      <c r="J244" s="377">
        <v>9254.4042845219992</v>
      </c>
      <c r="K244" s="377">
        <v>11013.435333093999</v>
      </c>
      <c r="L244" s="377">
        <v>12361.343998681999</v>
      </c>
      <c r="M244" s="377">
        <v>1120.6159444039999</v>
      </c>
      <c r="N244" s="377">
        <v>2591.7432462659999</v>
      </c>
      <c r="O244" s="377">
        <v>3452.9158228649999</v>
      </c>
      <c r="P244" s="377">
        <v>4634.8868544320003</v>
      </c>
      <c r="Q244" s="377">
        <v>6007.1508675690002</v>
      </c>
      <c r="R244" s="377">
        <v>7068.991290041</v>
      </c>
      <c r="S244" s="377">
        <v>8393.6907980140004</v>
      </c>
      <c r="T244" s="377">
        <v>9805.8608096499993</v>
      </c>
      <c r="U244" s="1015">
        <v>11094.985247389001</v>
      </c>
    </row>
    <row r="245" spans="1:21" s="33" customFormat="1" ht="24.2" hidden="1" customHeight="1" thickBot="1">
      <c r="A245" s="1383" t="s">
        <v>239</v>
      </c>
      <c r="B245" s="1383"/>
      <c r="C245" s="1383"/>
      <c r="D245" s="1383"/>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20">
    <mergeCell ref="C111:D111"/>
    <mergeCell ref="H2:H3"/>
    <mergeCell ref="H51:H52"/>
    <mergeCell ref="H100:H101"/>
    <mergeCell ref="H149:H150"/>
    <mergeCell ref="I2:P2"/>
    <mergeCell ref="Q2:U2"/>
    <mergeCell ref="I51:P51"/>
    <mergeCell ref="Q51:U51"/>
    <mergeCell ref="I100:P100"/>
    <mergeCell ref="Q100:U100"/>
    <mergeCell ref="I149:P149"/>
    <mergeCell ref="Q149:U149"/>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I198:P198"/>
    <mergeCell ref="Q198:U198"/>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zoomScale="87" zoomScaleNormal="85" zoomScaleSheetLayoutView="100" zoomScalePageLayoutView="50" workbookViewId="0">
      <selection activeCell="R4" sqref="R4"/>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84" t="s">
        <v>291</v>
      </c>
      <c r="B1" s="1385"/>
      <c r="C1" s="1385"/>
      <c r="D1" s="1385"/>
      <c r="E1" s="1385"/>
      <c r="F1" s="1385"/>
      <c r="G1" s="1385"/>
      <c r="H1" s="1385"/>
      <c r="I1" s="1385"/>
      <c r="J1" s="1385"/>
      <c r="K1" s="1385"/>
      <c r="L1" s="1385"/>
      <c r="M1" s="1385"/>
      <c r="N1" s="1385"/>
      <c r="O1" s="1385"/>
      <c r="P1" s="1385"/>
      <c r="Q1" s="1385"/>
      <c r="R1" s="1385"/>
      <c r="S1" s="1386"/>
    </row>
    <row r="2" spans="1:35" ht="22.35" customHeight="1">
      <c r="A2" s="1332" t="s">
        <v>405</v>
      </c>
      <c r="B2" s="1333"/>
      <c r="C2" s="1371" t="s">
        <v>277</v>
      </c>
      <c r="D2" s="1371" t="s">
        <v>842</v>
      </c>
      <c r="E2" s="1365">
        <v>2021</v>
      </c>
      <c r="F2" s="1365">
        <v>2022</v>
      </c>
      <c r="G2" s="1365">
        <v>2023</v>
      </c>
      <c r="H2" s="1365"/>
      <c r="I2" s="1365"/>
      <c r="J2" s="1365"/>
      <c r="K2" s="1365"/>
      <c r="L2" s="1365"/>
      <c r="M2" s="1365"/>
      <c r="N2" s="1365"/>
      <c r="O2" s="1365"/>
      <c r="P2" s="1365"/>
      <c r="Q2" s="1365">
        <v>2024</v>
      </c>
      <c r="R2" s="1365"/>
      <c r="S2" s="1366"/>
    </row>
    <row r="3" spans="1:35" ht="22.35" customHeight="1">
      <c r="A3" s="1332"/>
      <c r="B3" s="1333"/>
      <c r="C3" s="1378"/>
      <c r="D3" s="1378"/>
      <c r="E3" s="1368"/>
      <c r="F3" s="1365"/>
      <c r="G3" s="786" t="s">
        <v>7</v>
      </c>
      <c r="H3" s="786" t="s">
        <v>13</v>
      </c>
      <c r="I3" s="786" t="s">
        <v>14</v>
      </c>
      <c r="J3" s="786" t="s">
        <v>15</v>
      </c>
      <c r="K3" s="786" t="s">
        <v>0</v>
      </c>
      <c r="L3" s="786" t="s">
        <v>1</v>
      </c>
      <c r="M3" s="896" t="s">
        <v>2</v>
      </c>
      <c r="N3" s="896" t="s">
        <v>3</v>
      </c>
      <c r="O3" s="896" t="s">
        <v>4</v>
      </c>
      <c r="P3" s="896" t="s">
        <v>5</v>
      </c>
      <c r="Q3" s="896" t="s">
        <v>6</v>
      </c>
      <c r="R3" s="896" t="s">
        <v>267</v>
      </c>
      <c r="S3" s="945" t="s">
        <v>7</v>
      </c>
      <c r="AI3" s="32" t="s">
        <v>236</v>
      </c>
    </row>
    <row r="4" spans="1:35" s="167" customFormat="1" ht="12.95" customHeight="1">
      <c r="A4" s="1320" t="s">
        <v>364</v>
      </c>
      <c r="B4" s="1321"/>
      <c r="C4" s="241">
        <v>1063037.153687086</v>
      </c>
      <c r="D4" s="241">
        <v>1037780.0068282899</v>
      </c>
      <c r="E4" s="241">
        <v>1213629.3466167143</v>
      </c>
      <c r="F4" s="241">
        <v>1447439.8621149629</v>
      </c>
      <c r="G4" s="241">
        <v>1548377.6827773552</v>
      </c>
      <c r="H4" s="241">
        <v>1703060.3089608948</v>
      </c>
      <c r="I4" s="241">
        <v>1698518.2199486082</v>
      </c>
      <c r="J4" s="241">
        <v>1591926.057036947</v>
      </c>
      <c r="K4" s="241">
        <v>1831800.0684450911</v>
      </c>
      <c r="L4" s="241">
        <v>1678533.135991968</v>
      </c>
      <c r="M4" s="241">
        <v>1745456.7179282431</v>
      </c>
      <c r="N4" s="241">
        <v>1844958.7144562879</v>
      </c>
      <c r="O4" s="241">
        <v>1844354.5267312471</v>
      </c>
      <c r="P4" s="241">
        <v>2045051.8369867438</v>
      </c>
      <c r="Q4" s="241">
        <v>2149576.9112673802</v>
      </c>
      <c r="R4" s="241">
        <v>2181414.482985721</v>
      </c>
      <c r="S4" s="1013">
        <v>2164066.639240962</v>
      </c>
      <c r="T4" s="378"/>
      <c r="U4" s="378"/>
    </row>
    <row r="5" spans="1:35">
      <c r="A5" s="123" t="s">
        <v>17</v>
      </c>
      <c r="B5" s="1158" t="s">
        <v>365</v>
      </c>
      <c r="C5" s="144">
        <v>17310.125501982999</v>
      </c>
      <c r="D5" s="144">
        <v>42308.030430459999</v>
      </c>
      <c r="E5" s="144">
        <v>41524.751291820998</v>
      </c>
      <c r="F5" s="144">
        <v>32934.305312213997</v>
      </c>
      <c r="G5" s="144">
        <v>59775.101355436003</v>
      </c>
      <c r="H5" s="144">
        <v>62171.449451916</v>
      </c>
      <c r="I5" s="144">
        <v>60980.364074732999</v>
      </c>
      <c r="J5" s="144">
        <v>59295.668341315999</v>
      </c>
      <c r="K5" s="144">
        <v>57168.649620734999</v>
      </c>
      <c r="L5" s="144">
        <v>57409.235674844</v>
      </c>
      <c r="M5" s="144">
        <v>54115.016453780998</v>
      </c>
      <c r="N5" s="144">
        <v>53520.626334900997</v>
      </c>
      <c r="O5" s="144">
        <v>54384.526738077999</v>
      </c>
      <c r="P5" s="144">
        <v>51505.327160841996</v>
      </c>
      <c r="Q5" s="144">
        <v>49618.986988320001</v>
      </c>
      <c r="R5" s="144">
        <v>47264.020418319997</v>
      </c>
      <c r="S5" s="1012">
        <v>45787.267336320001</v>
      </c>
      <c r="T5" s="378"/>
      <c r="U5" s="233"/>
      <c r="V5" s="233"/>
    </row>
    <row r="6" spans="1:35" ht="24">
      <c r="A6" s="123" t="s">
        <v>17</v>
      </c>
      <c r="B6" s="1158" t="s">
        <v>366</v>
      </c>
      <c r="C6" s="144">
        <v>1040332.52030715</v>
      </c>
      <c r="D6" s="144">
        <v>987244.73676941998</v>
      </c>
      <c r="E6" s="144">
        <v>1163491.2893238992</v>
      </c>
      <c r="F6" s="144">
        <v>1405654.0764337899</v>
      </c>
      <c r="G6" s="144">
        <v>1473528.1978939101</v>
      </c>
      <c r="H6" s="144">
        <v>1623230.44780517</v>
      </c>
      <c r="I6" s="144">
        <v>1622264.5569209901</v>
      </c>
      <c r="J6" s="144">
        <v>1518870.0699363099</v>
      </c>
      <c r="K6" s="144">
        <v>1752392.9929223401</v>
      </c>
      <c r="L6" s="144">
        <v>1603848.5879229601</v>
      </c>
      <c r="M6" s="144">
        <v>1671744.1845553301</v>
      </c>
      <c r="N6" s="144">
        <v>1773448.28665329</v>
      </c>
      <c r="O6" s="144">
        <v>1772744.3357201701</v>
      </c>
      <c r="P6" s="144">
        <v>1975979.1130723199</v>
      </c>
      <c r="Q6" s="144">
        <v>2082040.2472494901</v>
      </c>
      <c r="R6" s="144">
        <v>2116199.4325218401</v>
      </c>
      <c r="S6" s="1012">
        <v>2102885.6679633898</v>
      </c>
      <c r="T6" s="378"/>
      <c r="U6" s="53"/>
    </row>
    <row r="7" spans="1:35">
      <c r="A7" s="123" t="s">
        <v>17</v>
      </c>
      <c r="B7" s="1158" t="s">
        <v>328</v>
      </c>
      <c r="C7" s="144">
        <v>5394.5078779530004</v>
      </c>
      <c r="D7" s="144">
        <v>8227.2396284099996</v>
      </c>
      <c r="E7" s="852">
        <v>8613.306000994</v>
      </c>
      <c r="F7" s="852">
        <v>8851.4803689590008</v>
      </c>
      <c r="G7" s="852">
        <v>15074.383528009001</v>
      </c>
      <c r="H7" s="852">
        <v>17658.411703809001</v>
      </c>
      <c r="I7" s="852">
        <v>15273.298952884999</v>
      </c>
      <c r="J7" s="852">
        <v>13760.318759321</v>
      </c>
      <c r="K7" s="852">
        <v>22238.425902015999</v>
      </c>
      <c r="L7" s="852">
        <v>17275.312394164001</v>
      </c>
      <c r="M7" s="852">
        <v>19597.516919131998</v>
      </c>
      <c r="N7" s="852">
        <v>17989.801468097001</v>
      </c>
      <c r="O7" s="852">
        <v>17225.664272999002</v>
      </c>
      <c r="P7" s="852">
        <v>17567.396753582001</v>
      </c>
      <c r="Q7" s="852">
        <v>17917.677029570001</v>
      </c>
      <c r="R7" s="852">
        <v>17951.030045561001</v>
      </c>
      <c r="S7" s="1004">
        <v>15393.703941252001</v>
      </c>
      <c r="T7" s="378"/>
      <c r="U7" s="53"/>
    </row>
    <row r="8" spans="1:35" s="167" customFormat="1" ht="12.95" customHeight="1">
      <c r="A8" s="1320" t="s">
        <v>367</v>
      </c>
      <c r="B8" s="1321"/>
      <c r="C8" s="241">
        <v>2724780.4919050261</v>
      </c>
      <c r="D8" s="241">
        <v>2820197.4631738053</v>
      </c>
      <c r="E8" s="241">
        <v>3113244.1554274871</v>
      </c>
      <c r="F8" s="241">
        <v>3664205.4832129837</v>
      </c>
      <c r="G8" s="241">
        <v>3637625.4792057252</v>
      </c>
      <c r="H8" s="241">
        <v>3779384.114490638</v>
      </c>
      <c r="I8" s="241">
        <v>3827478.8592189862</v>
      </c>
      <c r="J8" s="241">
        <v>3648305.3458600934</v>
      </c>
      <c r="K8" s="241">
        <v>3884643.056467196</v>
      </c>
      <c r="L8" s="241">
        <v>3841290.8316684868</v>
      </c>
      <c r="M8" s="241">
        <v>3867653.7158512771</v>
      </c>
      <c r="N8" s="241">
        <v>4036986.1633200683</v>
      </c>
      <c r="O8" s="241">
        <v>4022708.9729214865</v>
      </c>
      <c r="P8" s="241">
        <v>4265567.9502111012</v>
      </c>
      <c r="Q8" s="241">
        <v>4368409.1437258879</v>
      </c>
      <c r="R8" s="241">
        <v>4428547.3992705988</v>
      </c>
      <c r="S8" s="1013">
        <v>4434081.2578957146</v>
      </c>
      <c r="T8" s="378"/>
      <c r="U8" s="378"/>
      <c r="V8" s="166"/>
    </row>
    <row r="9" spans="1:35" ht="24">
      <c r="A9" s="123" t="s">
        <v>17</v>
      </c>
      <c r="B9" s="1158" t="s">
        <v>368</v>
      </c>
      <c r="C9" s="144">
        <v>1545055.0928075099</v>
      </c>
      <c r="D9" s="144">
        <v>1643288.1326159199</v>
      </c>
      <c r="E9" s="852">
        <v>1705175.4482922701</v>
      </c>
      <c r="F9" s="852">
        <v>2142858.5990100801</v>
      </c>
      <c r="G9" s="852">
        <v>2070548.6927596901</v>
      </c>
      <c r="H9" s="852">
        <v>2092125.4689336501</v>
      </c>
      <c r="I9" s="852">
        <v>2098925.3428724702</v>
      </c>
      <c r="J9" s="852">
        <v>2028018.25556007</v>
      </c>
      <c r="K9" s="852">
        <v>2101927.7519425098</v>
      </c>
      <c r="L9" s="852">
        <v>2091871.70208539</v>
      </c>
      <c r="M9" s="852">
        <v>2079770.25116396</v>
      </c>
      <c r="N9" s="852">
        <v>2130376.0244668899</v>
      </c>
      <c r="O9" s="852">
        <v>2142880.2371943402</v>
      </c>
      <c r="P9" s="852">
        <v>2152192.5013965801</v>
      </c>
      <c r="Q9" s="852">
        <v>2158256.0753742298</v>
      </c>
      <c r="R9" s="852">
        <v>2154666.5070751002</v>
      </c>
      <c r="S9" s="1004">
        <v>2143182.8119438998</v>
      </c>
      <c r="T9" s="378"/>
      <c r="U9" s="53"/>
    </row>
    <row r="10" spans="1:35" ht="12.95" customHeight="1">
      <c r="A10" s="123"/>
      <c r="B10" s="1160" t="s">
        <v>705</v>
      </c>
      <c r="C10" s="144">
        <v>367107.52700427501</v>
      </c>
      <c r="D10" s="144">
        <v>405603.13169800601</v>
      </c>
      <c r="E10" s="852">
        <v>429071.669028003</v>
      </c>
      <c r="F10" s="852">
        <v>479975.42501547298</v>
      </c>
      <c r="G10" s="144">
        <v>562343.941935746</v>
      </c>
      <c r="H10" s="144">
        <v>567573.68567822897</v>
      </c>
      <c r="I10" s="144">
        <v>560592.83445682505</v>
      </c>
      <c r="J10" s="144">
        <v>521916.226136374</v>
      </c>
      <c r="K10" s="144">
        <v>545584.03602702101</v>
      </c>
      <c r="L10" s="144">
        <v>549333.73987542395</v>
      </c>
      <c r="M10" s="144">
        <v>550996.49892081204</v>
      </c>
      <c r="N10" s="144">
        <v>558270.62216600403</v>
      </c>
      <c r="O10" s="144">
        <v>569268.78818081005</v>
      </c>
      <c r="P10" s="144">
        <v>569350.67822224204</v>
      </c>
      <c r="Q10" s="144">
        <v>566240.70427722298</v>
      </c>
      <c r="R10" s="144">
        <v>557099.14307777805</v>
      </c>
      <c r="S10" s="1012">
        <v>548299.19211067702</v>
      </c>
      <c r="T10" s="378"/>
      <c r="U10" s="53"/>
    </row>
    <row r="11" spans="1:35">
      <c r="A11" s="123"/>
      <c r="B11" s="1160" t="s">
        <v>706</v>
      </c>
      <c r="C11" s="144">
        <v>1177947.5658032401</v>
      </c>
      <c r="D11" s="144">
        <v>1237685.0009179199</v>
      </c>
      <c r="E11" s="852">
        <v>1276103.7792642701</v>
      </c>
      <c r="F11" s="852">
        <v>1662883.1739946001</v>
      </c>
      <c r="G11" s="144">
        <v>1508204.7508239399</v>
      </c>
      <c r="H11" s="144">
        <v>1524551.7832554199</v>
      </c>
      <c r="I11" s="144">
        <v>1538332.5084156501</v>
      </c>
      <c r="J11" s="144">
        <v>1506102.0294236899</v>
      </c>
      <c r="K11" s="144">
        <v>1556343.7159154899</v>
      </c>
      <c r="L11" s="144">
        <v>1542537.96220997</v>
      </c>
      <c r="M11" s="144">
        <v>1528773.75224315</v>
      </c>
      <c r="N11" s="144">
        <v>1572105.4023008801</v>
      </c>
      <c r="O11" s="144">
        <v>1573611.44901353</v>
      </c>
      <c r="P11" s="144">
        <v>1582841.82317434</v>
      </c>
      <c r="Q11" s="144">
        <v>1592015.3710970101</v>
      </c>
      <c r="R11" s="144">
        <v>1597567.3639973199</v>
      </c>
      <c r="S11" s="1012">
        <v>1594883.61983322</v>
      </c>
      <c r="T11" s="378"/>
      <c r="U11" s="53"/>
    </row>
    <row r="12" spans="1:35" ht="24">
      <c r="A12" s="123" t="s">
        <v>17</v>
      </c>
      <c r="B12" s="1158" t="s">
        <v>369</v>
      </c>
      <c r="C12" s="144">
        <v>10181.301764262</v>
      </c>
      <c r="D12" s="144">
        <v>19401.733231116999</v>
      </c>
      <c r="E12" s="852">
        <v>24251.113820058999</v>
      </c>
      <c r="F12" s="852">
        <v>17761.779633768001</v>
      </c>
      <c r="G12" s="144">
        <v>16029.877342833001</v>
      </c>
      <c r="H12" s="144">
        <v>15261.079479114</v>
      </c>
      <c r="I12" s="144">
        <v>16445.636385473001</v>
      </c>
      <c r="J12" s="144">
        <v>16977.962967060001</v>
      </c>
      <c r="K12" s="144">
        <v>16406.370811459001</v>
      </c>
      <c r="L12" s="144">
        <v>19277.108550855999</v>
      </c>
      <c r="M12" s="144">
        <v>20140.617754424999</v>
      </c>
      <c r="N12" s="144">
        <v>26288.370003652999</v>
      </c>
      <c r="O12" s="144">
        <v>25214.975941838999</v>
      </c>
      <c r="P12" s="144">
        <v>24326.282591469</v>
      </c>
      <c r="Q12" s="144">
        <v>25093.885193418999</v>
      </c>
      <c r="R12" s="144">
        <v>28930.659647697001</v>
      </c>
      <c r="S12" s="1012">
        <v>33150.277471305999</v>
      </c>
      <c r="T12" s="378"/>
      <c r="U12" s="53"/>
    </row>
    <row r="13" spans="1:35">
      <c r="A13" s="123"/>
      <c r="B13" s="1160" t="s">
        <v>705</v>
      </c>
      <c r="C13" s="144">
        <v>1897.4193213650001</v>
      </c>
      <c r="D13" s="144">
        <v>4842.520373112</v>
      </c>
      <c r="E13" s="144">
        <v>3873.9267187710002</v>
      </c>
      <c r="F13" s="144">
        <v>2897.1281180860001</v>
      </c>
      <c r="G13" s="852">
        <v>2903.199837013</v>
      </c>
      <c r="H13" s="852">
        <v>3618.9630685279999</v>
      </c>
      <c r="I13" s="852">
        <v>3492.8598476130001</v>
      </c>
      <c r="J13" s="852">
        <v>1338.585237732</v>
      </c>
      <c r="K13" s="852">
        <v>1379.487738454</v>
      </c>
      <c r="L13" s="852">
        <v>1416.7341219790001</v>
      </c>
      <c r="M13" s="852">
        <v>1269.458816439</v>
      </c>
      <c r="N13" s="852">
        <v>1311.069095717</v>
      </c>
      <c r="O13" s="852">
        <v>2802.9304692720002</v>
      </c>
      <c r="P13" s="852">
        <v>4561.0597615269999</v>
      </c>
      <c r="Q13" s="852">
        <v>7315.6175024650001</v>
      </c>
      <c r="R13" s="852">
        <v>4458.9127681709997</v>
      </c>
      <c r="S13" s="1004">
        <v>4342.4455876190004</v>
      </c>
      <c r="T13" s="378"/>
      <c r="U13" s="53"/>
    </row>
    <row r="14" spans="1:35">
      <c r="A14" s="123"/>
      <c r="B14" s="1160" t="s">
        <v>706</v>
      </c>
      <c r="C14" s="144">
        <v>8283.8824428970001</v>
      </c>
      <c r="D14" s="144">
        <v>14559.212858004999</v>
      </c>
      <c r="E14" s="144">
        <v>20377.187101288</v>
      </c>
      <c r="F14" s="144">
        <v>14864.651515682001</v>
      </c>
      <c r="G14" s="144">
        <v>13126.67750582</v>
      </c>
      <c r="H14" s="144">
        <v>11642.116410586001</v>
      </c>
      <c r="I14" s="144">
        <v>12952.77653786</v>
      </c>
      <c r="J14" s="144">
        <v>15639.377729328</v>
      </c>
      <c r="K14" s="144">
        <v>15026.883073004999</v>
      </c>
      <c r="L14" s="144">
        <v>17860.374428876999</v>
      </c>
      <c r="M14" s="144">
        <v>18871.158937986002</v>
      </c>
      <c r="N14" s="144">
        <v>24977.300907936002</v>
      </c>
      <c r="O14" s="144">
        <v>22412.045472566999</v>
      </c>
      <c r="P14" s="144">
        <v>19765.222829941998</v>
      </c>
      <c r="Q14" s="144">
        <v>17778.267690953999</v>
      </c>
      <c r="R14" s="144">
        <v>24471.746879525999</v>
      </c>
      <c r="S14" s="1012">
        <v>28807.831883686998</v>
      </c>
      <c r="T14" s="378"/>
      <c r="U14" s="53"/>
    </row>
    <row r="15" spans="1:35">
      <c r="A15" s="123" t="s">
        <v>17</v>
      </c>
      <c r="B15" s="1158" t="s">
        <v>370</v>
      </c>
      <c r="C15" s="144">
        <v>88143.814973318003</v>
      </c>
      <c r="D15" s="144">
        <v>68511.036181542004</v>
      </c>
      <c r="E15" s="144">
        <v>85062.504373143005</v>
      </c>
      <c r="F15" s="144">
        <v>101522.020906473</v>
      </c>
      <c r="G15" s="852">
        <v>86831.677124177004</v>
      </c>
      <c r="H15" s="852">
        <v>95495.411586321003</v>
      </c>
      <c r="I15" s="852">
        <v>90969.707554198001</v>
      </c>
      <c r="J15" s="852">
        <v>84005.452007596003</v>
      </c>
      <c r="K15" s="852">
        <v>83411.530916112999</v>
      </c>
      <c r="L15" s="852">
        <v>83799.358706343002</v>
      </c>
      <c r="M15" s="852">
        <v>77414.580169456996</v>
      </c>
      <c r="N15" s="852">
        <v>78560.395913329994</v>
      </c>
      <c r="O15" s="852">
        <v>84052.885124260996</v>
      </c>
      <c r="P15" s="852">
        <v>84616.966329507995</v>
      </c>
      <c r="Q15" s="852">
        <v>80092.657080403995</v>
      </c>
      <c r="R15" s="852">
        <v>76573.451586406998</v>
      </c>
      <c r="S15" s="1004">
        <v>79142.051665784005</v>
      </c>
      <c r="T15" s="378"/>
      <c r="U15" s="53"/>
    </row>
    <row r="16" spans="1:35" ht="24.2" customHeight="1">
      <c r="A16" s="123" t="s">
        <v>17</v>
      </c>
      <c r="B16" s="1158" t="s">
        <v>371</v>
      </c>
      <c r="C16" s="144">
        <v>1075274.7723080299</v>
      </c>
      <c r="D16" s="144">
        <v>1080952.37370509</v>
      </c>
      <c r="E16" s="144">
        <v>1285893.140220216</v>
      </c>
      <c r="F16" s="144">
        <v>1388554.49842549</v>
      </c>
      <c r="G16" s="852">
        <v>1448062.2061298101</v>
      </c>
      <c r="H16" s="852">
        <v>1559346.0359942501</v>
      </c>
      <c r="I16" s="852">
        <v>1605519.45696743</v>
      </c>
      <c r="J16" s="852">
        <v>1505813.5878986199</v>
      </c>
      <c r="K16" s="852">
        <v>1665415.8021975299</v>
      </c>
      <c r="L16" s="852">
        <v>1628710.98134796</v>
      </c>
      <c r="M16" s="852">
        <v>1669109.72458146</v>
      </c>
      <c r="N16" s="852">
        <v>1782417.52601147</v>
      </c>
      <c r="O16" s="852">
        <v>1747821.4197162101</v>
      </c>
      <c r="P16" s="852">
        <v>1984885.3072176699</v>
      </c>
      <c r="Q16" s="852">
        <v>2087001.06586161</v>
      </c>
      <c r="R16" s="852">
        <v>2147045.3980775201</v>
      </c>
      <c r="S16" s="1004">
        <v>2157954.7032957799</v>
      </c>
      <c r="T16" s="378"/>
      <c r="U16" s="53"/>
    </row>
    <row r="17" spans="1:22">
      <c r="A17" s="123" t="s">
        <v>17</v>
      </c>
      <c r="B17" s="1158" t="s">
        <v>328</v>
      </c>
      <c r="C17" s="144">
        <v>6125.5100519059997</v>
      </c>
      <c r="D17" s="144">
        <v>8044.1874401360001</v>
      </c>
      <c r="E17" s="852">
        <v>12861.948721799001</v>
      </c>
      <c r="F17" s="852">
        <v>13508.585237173</v>
      </c>
      <c r="G17" s="852">
        <v>16153.025849215001</v>
      </c>
      <c r="H17" s="852">
        <v>17156.118497302999</v>
      </c>
      <c r="I17" s="852">
        <v>15618.715439415</v>
      </c>
      <c r="J17" s="852">
        <v>13490.087426747001</v>
      </c>
      <c r="K17" s="852">
        <v>17481.600599583999</v>
      </c>
      <c r="L17" s="852">
        <v>17631.680977937998</v>
      </c>
      <c r="M17" s="852">
        <v>21218.542181975001</v>
      </c>
      <c r="N17" s="852">
        <v>19343.846924725</v>
      </c>
      <c r="O17" s="852">
        <v>22739.454944836001</v>
      </c>
      <c r="P17" s="852">
        <v>19546.892675874002</v>
      </c>
      <c r="Q17" s="852">
        <v>17965.460216225001</v>
      </c>
      <c r="R17" s="852">
        <v>21331.382883874001</v>
      </c>
      <c r="S17" s="1004">
        <v>20651.413518945999</v>
      </c>
      <c r="T17" s="378"/>
      <c r="U17" s="53"/>
      <c r="V17" s="80"/>
    </row>
    <row r="18" spans="1:22" s="167" customFormat="1" ht="12.95" customHeight="1">
      <c r="A18" s="1320" t="s">
        <v>372</v>
      </c>
      <c r="B18" s="1321"/>
      <c r="C18" s="241">
        <v>286136.44243521598</v>
      </c>
      <c r="D18" s="241">
        <v>275006.09942471399</v>
      </c>
      <c r="E18" s="853">
        <v>269045.44424597197</v>
      </c>
      <c r="F18" s="853">
        <v>273728.46543609799</v>
      </c>
      <c r="G18" s="853">
        <v>281349.51883408998</v>
      </c>
      <c r="H18" s="853">
        <v>291047.22199692001</v>
      </c>
      <c r="I18" s="853">
        <v>301383.71189261798</v>
      </c>
      <c r="J18" s="853">
        <v>301336.84134091507</v>
      </c>
      <c r="K18" s="853">
        <v>300915.48450362601</v>
      </c>
      <c r="L18" s="853">
        <v>260884.69743821098</v>
      </c>
      <c r="M18" s="853">
        <v>266624.47571339802</v>
      </c>
      <c r="N18" s="853">
        <v>276715.69408752397</v>
      </c>
      <c r="O18" s="853">
        <v>277867.06844430603</v>
      </c>
      <c r="P18" s="853">
        <v>277325.93505808699</v>
      </c>
      <c r="Q18" s="853">
        <v>283687.45693989703</v>
      </c>
      <c r="R18" s="853">
        <v>271435.29645628599</v>
      </c>
      <c r="S18" s="1014">
        <v>269517.57246441202</v>
      </c>
      <c r="T18" s="378"/>
      <c r="U18" s="378"/>
    </row>
    <row r="19" spans="1:22">
      <c r="A19" s="123" t="s">
        <v>17</v>
      </c>
      <c r="B19" s="1158" t="s">
        <v>373</v>
      </c>
      <c r="C19" s="144">
        <v>248740.29845764799</v>
      </c>
      <c r="D19" s="144">
        <v>222264.627965333</v>
      </c>
      <c r="E19" s="852">
        <v>204276.47356272099</v>
      </c>
      <c r="F19" s="852">
        <v>249893.42015532401</v>
      </c>
      <c r="G19" s="852">
        <v>254711.436583651</v>
      </c>
      <c r="H19" s="852">
        <v>262870.23859238601</v>
      </c>
      <c r="I19" s="852">
        <v>273274.45113889099</v>
      </c>
      <c r="J19" s="852">
        <v>275472.94516353903</v>
      </c>
      <c r="K19" s="852">
        <v>274589.90332012501</v>
      </c>
      <c r="L19" s="852">
        <v>235638.39903357899</v>
      </c>
      <c r="M19" s="852">
        <v>239717.65730136901</v>
      </c>
      <c r="N19" s="852">
        <v>251371.01497136999</v>
      </c>
      <c r="O19" s="852">
        <v>251840.643417994</v>
      </c>
      <c r="P19" s="852">
        <v>250902.54767271501</v>
      </c>
      <c r="Q19" s="852">
        <v>256255.75031523901</v>
      </c>
      <c r="R19" s="852">
        <v>244985.48331848401</v>
      </c>
      <c r="S19" s="1004">
        <v>240905.61036119601</v>
      </c>
      <c r="T19" s="378"/>
      <c r="U19" s="53"/>
    </row>
    <row r="20" spans="1:22" ht="13.5" customHeight="1">
      <c r="A20" s="123" t="s">
        <v>17</v>
      </c>
      <c r="B20" s="1158" t="s">
        <v>374</v>
      </c>
      <c r="C20" s="144">
        <v>32404.948062746</v>
      </c>
      <c r="D20" s="144">
        <v>44416.021182912002</v>
      </c>
      <c r="E20" s="852">
        <v>53710.812952742002</v>
      </c>
      <c r="F20" s="852">
        <v>1810.968851048</v>
      </c>
      <c r="G20" s="852">
        <v>2196.856828682</v>
      </c>
      <c r="H20" s="852">
        <v>2251.1359207239998</v>
      </c>
      <c r="I20" s="852">
        <v>2284.2357338679999</v>
      </c>
      <c r="J20" s="852">
        <v>1591.2209487360001</v>
      </c>
      <c r="K20" s="852">
        <v>1616.487293482</v>
      </c>
      <c r="L20" s="852">
        <v>1488.6417994159999</v>
      </c>
      <c r="M20" s="852">
        <v>1474.6620013530001</v>
      </c>
      <c r="N20" s="852">
        <v>1503.557716501</v>
      </c>
      <c r="O20" s="852">
        <v>1519.6575883549999</v>
      </c>
      <c r="P20" s="852">
        <v>1533.0329768700001</v>
      </c>
      <c r="Q20" s="852">
        <v>1499.056598115</v>
      </c>
      <c r="R20" s="852">
        <v>1520.932125028</v>
      </c>
      <c r="S20" s="1004">
        <v>1565.536421219</v>
      </c>
      <c r="T20" s="378"/>
      <c r="U20" s="53"/>
    </row>
    <row r="21" spans="1:22">
      <c r="A21" s="123" t="s">
        <v>17</v>
      </c>
      <c r="B21" s="1158" t="s">
        <v>328</v>
      </c>
      <c r="C21" s="144">
        <v>4991.1959148220003</v>
      </c>
      <c r="D21" s="144">
        <v>8325.4502764690005</v>
      </c>
      <c r="E21" s="852">
        <v>11058.157730509</v>
      </c>
      <c r="F21" s="852">
        <v>22024.076429725999</v>
      </c>
      <c r="G21" s="852">
        <v>24441.225421757001</v>
      </c>
      <c r="H21" s="852">
        <v>25925.847483810001</v>
      </c>
      <c r="I21" s="852">
        <v>25825.025019859</v>
      </c>
      <c r="J21" s="852">
        <v>24272.675228640001</v>
      </c>
      <c r="K21" s="852">
        <v>24709.093890019001</v>
      </c>
      <c r="L21" s="852">
        <v>23757.656605216001</v>
      </c>
      <c r="M21" s="852">
        <v>25432.156410676002</v>
      </c>
      <c r="N21" s="852">
        <v>23841.121399652999</v>
      </c>
      <c r="O21" s="852">
        <v>24506.767437957002</v>
      </c>
      <c r="P21" s="852">
        <v>24890.354408502</v>
      </c>
      <c r="Q21" s="852">
        <v>25932.650026543</v>
      </c>
      <c r="R21" s="852">
        <v>24928.881012774</v>
      </c>
      <c r="S21" s="1004">
        <v>27046.425681997</v>
      </c>
      <c r="T21" s="378"/>
      <c r="U21" s="53"/>
    </row>
    <row r="22" spans="1:22" s="167" customFormat="1" ht="12.95" customHeight="1">
      <c r="A22" s="1320" t="s">
        <v>375</v>
      </c>
      <c r="B22" s="1321"/>
      <c r="C22" s="241">
        <v>366334.21883134701</v>
      </c>
      <c r="D22" s="241">
        <v>341684.492908446</v>
      </c>
      <c r="E22" s="853">
        <v>348029.60152039299</v>
      </c>
      <c r="F22" s="853">
        <v>388566.94446366496</v>
      </c>
      <c r="G22" s="853">
        <v>392234.67949769896</v>
      </c>
      <c r="H22" s="893">
        <v>395367.77266253805</v>
      </c>
      <c r="I22" s="853">
        <v>384886.41577593802</v>
      </c>
      <c r="J22" s="853">
        <v>395260.05914576002</v>
      </c>
      <c r="K22" s="853">
        <v>377396.48827246</v>
      </c>
      <c r="L22" s="853">
        <v>372684.27606598201</v>
      </c>
      <c r="M22" s="853">
        <v>385791.49664149602</v>
      </c>
      <c r="N22" s="853">
        <v>387031.83616427</v>
      </c>
      <c r="O22" s="853">
        <v>397043.141699375</v>
      </c>
      <c r="P22" s="853">
        <v>401139.15172484203</v>
      </c>
      <c r="Q22" s="853">
        <v>385356.698388319</v>
      </c>
      <c r="R22" s="853">
        <v>393210.76390014804</v>
      </c>
      <c r="S22" s="1014">
        <v>393651.58380641602</v>
      </c>
      <c r="T22" s="378"/>
      <c r="U22" s="378"/>
    </row>
    <row r="23" spans="1:22" ht="13.15" customHeight="1">
      <c r="A23" s="123" t="s">
        <v>17</v>
      </c>
      <c r="B23" s="1158" t="s">
        <v>376</v>
      </c>
      <c r="C23" s="144">
        <v>364513.930572821</v>
      </c>
      <c r="D23" s="144">
        <v>338920.28120620199</v>
      </c>
      <c r="E23" s="852">
        <v>345453.339310607</v>
      </c>
      <c r="F23" s="852">
        <v>384200.11233286798</v>
      </c>
      <c r="G23" s="852">
        <v>386207.79542886798</v>
      </c>
      <c r="H23" s="852">
        <v>389228.53758530703</v>
      </c>
      <c r="I23" s="852">
        <v>378560.561884097</v>
      </c>
      <c r="J23" s="852">
        <v>388471.35075691802</v>
      </c>
      <c r="K23" s="852">
        <v>370443.42144440801</v>
      </c>
      <c r="L23" s="852">
        <v>365723.82591149298</v>
      </c>
      <c r="M23" s="852">
        <v>379029.45631858002</v>
      </c>
      <c r="N23" s="852">
        <v>380009.34101100202</v>
      </c>
      <c r="O23" s="852">
        <v>389839.68432508199</v>
      </c>
      <c r="P23" s="852">
        <v>393894.90718876402</v>
      </c>
      <c r="Q23" s="852">
        <v>377839.067468861</v>
      </c>
      <c r="R23" s="852">
        <v>385401.38356040802</v>
      </c>
      <c r="S23" s="1004">
        <v>385686.16430039599</v>
      </c>
      <c r="T23" s="378"/>
      <c r="U23" s="53"/>
    </row>
    <row r="24" spans="1:22">
      <c r="A24" s="123" t="s">
        <v>17</v>
      </c>
      <c r="B24" s="1158" t="s">
        <v>328</v>
      </c>
      <c r="C24" s="144">
        <v>1820.2882585259999</v>
      </c>
      <c r="D24" s="144">
        <v>2764.2117022440002</v>
      </c>
      <c r="E24" s="852">
        <v>2576.2622097859999</v>
      </c>
      <c r="F24" s="852">
        <v>4366.832130797</v>
      </c>
      <c r="G24" s="852">
        <v>6026.8840688310001</v>
      </c>
      <c r="H24" s="894">
        <v>6139.2350772310001</v>
      </c>
      <c r="I24" s="852">
        <v>6325.8538918410004</v>
      </c>
      <c r="J24" s="852">
        <v>6788.7083888420002</v>
      </c>
      <c r="K24" s="852">
        <v>6953.0668280520003</v>
      </c>
      <c r="L24" s="852">
        <v>6960.4501544889999</v>
      </c>
      <c r="M24" s="852">
        <v>6762.0403229160002</v>
      </c>
      <c r="N24" s="852">
        <v>7022.4951532679997</v>
      </c>
      <c r="O24" s="852">
        <v>7203.4573742929997</v>
      </c>
      <c r="P24" s="852">
        <v>7244.2445360780002</v>
      </c>
      <c r="Q24" s="852">
        <v>7517.6309194579999</v>
      </c>
      <c r="R24" s="852">
        <v>7809.3803397399997</v>
      </c>
      <c r="S24" s="1004">
        <v>7965.41950602</v>
      </c>
      <c r="T24" s="378"/>
      <c r="U24" s="53"/>
    </row>
    <row r="25" spans="1:22" s="167" customFormat="1" ht="15" customHeight="1">
      <c r="A25" s="1320" t="s">
        <v>377</v>
      </c>
      <c r="B25" s="1321"/>
      <c r="C25" s="241">
        <v>445955.16074174503</v>
      </c>
      <c r="D25" s="241">
        <v>566621.57565852406</v>
      </c>
      <c r="E25" s="853">
        <v>696230.34617330995</v>
      </c>
      <c r="F25" s="853">
        <v>578345.23011760297</v>
      </c>
      <c r="G25" s="853">
        <v>572356.52083040599</v>
      </c>
      <c r="H25" s="853">
        <v>576101.28948180308</v>
      </c>
      <c r="I25" s="853">
        <v>578393.57095700211</v>
      </c>
      <c r="J25" s="853">
        <v>602307.94096920395</v>
      </c>
      <c r="K25" s="853">
        <v>585820.07395736303</v>
      </c>
      <c r="L25" s="853">
        <v>591613.01966938807</v>
      </c>
      <c r="M25" s="853">
        <v>599706.43951969407</v>
      </c>
      <c r="N25" s="853">
        <v>611790.96199062606</v>
      </c>
      <c r="O25" s="853">
        <v>619321.61170823907</v>
      </c>
      <c r="P25" s="853">
        <v>632673.49633089209</v>
      </c>
      <c r="Q25" s="853">
        <v>637069.46732316306</v>
      </c>
      <c r="R25" s="853">
        <v>639237.56237267214</v>
      </c>
      <c r="S25" s="1014">
        <v>644460.08641297405</v>
      </c>
      <c r="T25" s="378"/>
      <c r="U25" s="378"/>
    </row>
    <row r="26" spans="1:22">
      <c r="A26" s="123" t="s">
        <v>17</v>
      </c>
      <c r="B26" s="1158" t="s">
        <v>378</v>
      </c>
      <c r="C26" s="144">
        <v>12072.035299935</v>
      </c>
      <c r="D26" s="144">
        <v>12966.086169451</v>
      </c>
      <c r="E26" s="852">
        <v>11477.347096285999</v>
      </c>
      <c r="F26" s="852">
        <v>7342.0606351429997</v>
      </c>
      <c r="G26" s="854">
        <v>7752.2887660830002</v>
      </c>
      <c r="H26" s="854">
        <v>7770.2374787119998</v>
      </c>
      <c r="I26" s="854">
        <v>7740.88191362</v>
      </c>
      <c r="J26" s="854">
        <v>7709.3960855449996</v>
      </c>
      <c r="K26" s="854">
        <v>7664.8807934030001</v>
      </c>
      <c r="L26" s="854">
        <v>7628.949681651</v>
      </c>
      <c r="M26" s="854">
        <v>7620.0264076289996</v>
      </c>
      <c r="N26" s="854">
        <v>7605.0374557140003</v>
      </c>
      <c r="O26" s="854">
        <v>7576.1846078039998</v>
      </c>
      <c r="P26" s="854">
        <v>7599.3959389900001</v>
      </c>
      <c r="Q26" s="854">
        <v>7590.7899584369998</v>
      </c>
      <c r="R26" s="854">
        <v>7575.8756190510003</v>
      </c>
      <c r="S26" s="1027">
        <v>7643.0832290560002</v>
      </c>
      <c r="T26" s="378"/>
      <c r="U26" s="53"/>
    </row>
    <row r="27" spans="1:22">
      <c r="A27" s="123" t="s">
        <v>17</v>
      </c>
      <c r="B27" s="1158" t="s">
        <v>379</v>
      </c>
      <c r="C27" s="144">
        <v>392081.16036780202</v>
      </c>
      <c r="D27" s="144">
        <v>500846.014958988</v>
      </c>
      <c r="E27" s="852">
        <v>627790.76342954498</v>
      </c>
      <c r="F27" s="852">
        <v>570264.59340263403</v>
      </c>
      <c r="G27" s="144">
        <v>563731.48783126601</v>
      </c>
      <c r="H27" s="144">
        <v>567440.44013384404</v>
      </c>
      <c r="I27" s="144">
        <v>569754.12572481704</v>
      </c>
      <c r="J27" s="144">
        <v>593688.59969676705</v>
      </c>
      <c r="K27" s="144">
        <v>577228.68712631206</v>
      </c>
      <c r="L27" s="144">
        <v>583048.26564342505</v>
      </c>
      <c r="M27" s="144">
        <v>591119.27714482101</v>
      </c>
      <c r="N27" s="144">
        <v>603204.26807663206</v>
      </c>
      <c r="O27" s="144">
        <v>610749.91610379703</v>
      </c>
      <c r="P27" s="144">
        <v>624060.977299141</v>
      </c>
      <c r="Q27" s="144">
        <v>628447.59700251103</v>
      </c>
      <c r="R27" s="144">
        <v>630622.48917612305</v>
      </c>
      <c r="S27" s="1012">
        <v>635763.61265758204</v>
      </c>
      <c r="T27" s="378"/>
      <c r="U27" s="53"/>
    </row>
    <row r="28" spans="1:22">
      <c r="A28" s="123"/>
      <c r="B28" s="1161" t="s">
        <v>380</v>
      </c>
      <c r="C28" s="144">
        <v>383717.79802408302</v>
      </c>
      <c r="D28" s="144">
        <v>490473.24126091599</v>
      </c>
      <c r="E28" s="852">
        <v>548613.63283576397</v>
      </c>
      <c r="F28" s="852">
        <v>562648.51439200703</v>
      </c>
      <c r="G28" s="144">
        <v>557508.64897733799</v>
      </c>
      <c r="H28" s="144">
        <v>561193.49721262802</v>
      </c>
      <c r="I28" s="144">
        <v>563449.26111983205</v>
      </c>
      <c r="J28" s="144">
        <v>587382.79755914002</v>
      </c>
      <c r="K28" s="144">
        <v>570915.55011762097</v>
      </c>
      <c r="L28" s="144">
        <v>576738.40416003496</v>
      </c>
      <c r="M28" s="144">
        <v>584801.35195735504</v>
      </c>
      <c r="N28" s="144">
        <v>596866.07198006997</v>
      </c>
      <c r="O28" s="144">
        <v>604411.61264356598</v>
      </c>
      <c r="P28" s="144">
        <v>617476.38401999197</v>
      </c>
      <c r="Q28" s="144">
        <v>621868.14527855697</v>
      </c>
      <c r="R28" s="144">
        <v>624409.89196933305</v>
      </c>
      <c r="S28" s="1012">
        <v>629563.51203884894</v>
      </c>
      <c r="T28" s="378"/>
      <c r="U28" s="53"/>
    </row>
    <row r="29" spans="1:22">
      <c r="A29" s="123"/>
      <c r="B29" s="1161" t="s">
        <v>328</v>
      </c>
      <c r="C29" s="144">
        <v>8363.3623437189999</v>
      </c>
      <c r="D29" s="144">
        <v>10372.773698072</v>
      </c>
      <c r="E29" s="854">
        <v>79177.130593780996</v>
      </c>
      <c r="F29" s="854">
        <v>7616.0790106269997</v>
      </c>
      <c r="G29" s="144">
        <v>6222.8388539280004</v>
      </c>
      <c r="H29" s="144">
        <v>6246.9429212160003</v>
      </c>
      <c r="I29" s="144">
        <v>6304.8646049850004</v>
      </c>
      <c r="J29" s="144">
        <v>6305.8021376269999</v>
      </c>
      <c r="K29" s="144">
        <v>6313.1370086910001</v>
      </c>
      <c r="L29" s="144">
        <v>6309.8614833900001</v>
      </c>
      <c r="M29" s="144">
        <v>6317.9251874660004</v>
      </c>
      <c r="N29" s="144">
        <v>6338.1960965620001</v>
      </c>
      <c r="O29" s="144">
        <v>6338.3034602309999</v>
      </c>
      <c r="P29" s="144">
        <v>6584.5932791490004</v>
      </c>
      <c r="Q29" s="144">
        <v>6579.451723954</v>
      </c>
      <c r="R29" s="144">
        <v>6212.5972067900002</v>
      </c>
      <c r="S29" s="1012">
        <v>6200.1006187330004</v>
      </c>
      <c r="T29" s="378"/>
      <c r="U29" s="53"/>
    </row>
    <row r="30" spans="1:22">
      <c r="A30" s="123" t="s">
        <v>17</v>
      </c>
      <c r="B30" s="1158" t="s">
        <v>381</v>
      </c>
      <c r="C30" s="144">
        <v>41801.965074008003</v>
      </c>
      <c r="D30" s="144">
        <v>52809.474530084997</v>
      </c>
      <c r="E30" s="144">
        <v>56962.235647478999</v>
      </c>
      <c r="F30" s="144">
        <v>738.57607982599995</v>
      </c>
      <c r="G30" s="144">
        <v>872.74423305699997</v>
      </c>
      <c r="H30" s="144">
        <v>890.61186924699996</v>
      </c>
      <c r="I30" s="144">
        <v>898.56331856500003</v>
      </c>
      <c r="J30" s="144">
        <v>909.94518689200004</v>
      </c>
      <c r="K30" s="144">
        <v>926.50603764799996</v>
      </c>
      <c r="L30" s="144">
        <v>935.80434431200001</v>
      </c>
      <c r="M30" s="144">
        <v>967.13596724399997</v>
      </c>
      <c r="N30" s="144">
        <v>981.65645828000004</v>
      </c>
      <c r="O30" s="144">
        <v>995.51099663800005</v>
      </c>
      <c r="P30" s="144">
        <v>1013.123092761</v>
      </c>
      <c r="Q30" s="144">
        <v>1031.0803622149999</v>
      </c>
      <c r="R30" s="144">
        <v>1039.1975774980001</v>
      </c>
      <c r="S30" s="1012">
        <v>1053.390526336</v>
      </c>
      <c r="T30" s="378"/>
      <c r="U30" s="53"/>
    </row>
    <row r="31" spans="1:22">
      <c r="A31" s="123"/>
      <c r="B31" s="1161" t="s">
        <v>380</v>
      </c>
      <c r="C31" s="144">
        <v>34238.15685123</v>
      </c>
      <c r="D31" s="144">
        <v>45429.006115433003</v>
      </c>
      <c r="E31" s="144">
        <v>49557.856497408</v>
      </c>
      <c r="F31" s="144">
        <v>738.57607982599995</v>
      </c>
      <c r="G31" s="144">
        <v>872.74423305699997</v>
      </c>
      <c r="H31" s="144">
        <v>890.61186924699996</v>
      </c>
      <c r="I31" s="144">
        <v>898.56331856500003</v>
      </c>
      <c r="J31" s="144">
        <v>909.94518689200004</v>
      </c>
      <c r="K31" s="144">
        <v>926.50603764799996</v>
      </c>
      <c r="L31" s="144">
        <v>935.80434431200001</v>
      </c>
      <c r="M31" s="144">
        <v>967.13596724399997</v>
      </c>
      <c r="N31" s="144">
        <v>981.65645828000004</v>
      </c>
      <c r="O31" s="144">
        <v>995.51099663800005</v>
      </c>
      <c r="P31" s="144">
        <v>1013.123092761</v>
      </c>
      <c r="Q31" s="144">
        <v>1031.0803622149999</v>
      </c>
      <c r="R31" s="144">
        <v>1039.1975774980001</v>
      </c>
      <c r="S31" s="1012">
        <v>1053.390526336</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92" t="s">
        <v>243</v>
      </c>
      <c r="B34" s="1389"/>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92" t="s">
        <v>241</v>
      </c>
      <c r="B35" s="1388"/>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72" t="s">
        <v>242</v>
      </c>
      <c r="B36" s="1367"/>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69" t="s">
        <v>239</v>
      </c>
      <c r="B37" s="1370"/>
      <c r="C37" s="319"/>
      <c r="D37" s="319"/>
      <c r="E37" s="319"/>
      <c r="F37" s="319"/>
      <c r="G37" s="319"/>
      <c r="H37" s="319"/>
      <c r="I37" s="319"/>
      <c r="J37" s="319"/>
      <c r="K37" s="319"/>
      <c r="L37" s="319"/>
      <c r="M37" s="319"/>
      <c r="N37" s="319"/>
      <c r="O37" s="319"/>
      <c r="P37" s="319"/>
      <c r="Q37" s="319"/>
      <c r="R37" s="319"/>
      <c r="S37" s="1028"/>
    </row>
    <row r="38" spans="1:21" ht="75" customHeight="1">
      <c r="A38" s="1384" t="s">
        <v>292</v>
      </c>
      <c r="B38" s="1385"/>
      <c r="C38" s="1385"/>
      <c r="D38" s="1385"/>
      <c r="E38" s="1385"/>
      <c r="F38" s="1385"/>
      <c r="G38" s="1385"/>
      <c r="H38" s="1385"/>
      <c r="I38" s="1385"/>
      <c r="J38" s="1385"/>
      <c r="K38" s="1385"/>
      <c r="L38" s="1385"/>
      <c r="M38" s="1385"/>
      <c r="N38" s="1385"/>
      <c r="O38" s="1385"/>
      <c r="P38" s="1385"/>
      <c r="Q38" s="1385"/>
      <c r="R38" s="1385"/>
      <c r="S38" s="1386"/>
      <c r="T38" s="53"/>
      <c r="U38" s="53"/>
    </row>
    <row r="39" spans="1:21" ht="22.35" customHeight="1">
      <c r="A39" s="1332" t="s">
        <v>405</v>
      </c>
      <c r="B39" s="1333"/>
      <c r="C39" s="1371" t="s">
        <v>277</v>
      </c>
      <c r="D39" s="1371" t="s">
        <v>842</v>
      </c>
      <c r="E39" s="1365">
        <v>2021</v>
      </c>
      <c r="F39" s="1365">
        <v>2022</v>
      </c>
      <c r="G39" s="1365">
        <v>2023</v>
      </c>
      <c r="H39" s="1365"/>
      <c r="I39" s="1365"/>
      <c r="J39" s="1365"/>
      <c r="K39" s="1365"/>
      <c r="L39" s="1365"/>
      <c r="M39" s="1365"/>
      <c r="N39" s="1365"/>
      <c r="O39" s="1365"/>
      <c r="P39" s="1365"/>
      <c r="Q39" s="1365">
        <v>2024</v>
      </c>
      <c r="R39" s="1365"/>
      <c r="S39" s="1366"/>
      <c r="T39" s="53"/>
      <c r="U39" s="53"/>
    </row>
    <row r="40" spans="1:21" ht="22.35" customHeight="1">
      <c r="A40" s="1332"/>
      <c r="B40" s="1333"/>
      <c r="C40" s="1378"/>
      <c r="D40" s="1378"/>
      <c r="E40" s="1368"/>
      <c r="F40" s="1365"/>
      <c r="G40" s="786" t="s">
        <v>7</v>
      </c>
      <c r="H40" s="786" t="s">
        <v>13</v>
      </c>
      <c r="I40" s="786" t="s">
        <v>14</v>
      </c>
      <c r="J40" s="786" t="s">
        <v>15</v>
      </c>
      <c r="K40" s="786" t="s">
        <v>0</v>
      </c>
      <c r="L40" s="786" t="s">
        <v>1</v>
      </c>
      <c r="M40" s="896" t="s">
        <v>2</v>
      </c>
      <c r="N40" s="896" t="s">
        <v>3</v>
      </c>
      <c r="O40" s="896" t="s">
        <v>4</v>
      </c>
      <c r="P40" s="896" t="s">
        <v>5</v>
      </c>
      <c r="Q40" s="896" t="s">
        <v>6</v>
      </c>
      <c r="R40" s="896" t="s">
        <v>267</v>
      </c>
      <c r="S40" s="945" t="s">
        <v>7</v>
      </c>
      <c r="T40" s="53"/>
      <c r="U40" s="53"/>
    </row>
    <row r="41" spans="1:21" s="167" customFormat="1" ht="12.95" customHeight="1">
      <c r="A41" s="1320" t="s">
        <v>364</v>
      </c>
      <c r="B41" s="1321"/>
      <c r="C41" s="241">
        <v>348931.42652233603</v>
      </c>
      <c r="D41" s="241">
        <v>212808.484912313</v>
      </c>
      <c r="E41" s="241">
        <v>272165.19777835603</v>
      </c>
      <c r="F41" s="241">
        <v>330577.88820488</v>
      </c>
      <c r="G41" s="241">
        <v>351526.86448574299</v>
      </c>
      <c r="H41" s="241">
        <v>349762.06166106695</v>
      </c>
      <c r="I41" s="241">
        <v>399360.54125254805</v>
      </c>
      <c r="J41" s="241">
        <v>374959.42205650499</v>
      </c>
      <c r="K41" s="241">
        <v>508982.819397657</v>
      </c>
      <c r="L41" s="241">
        <v>421232.17642014299</v>
      </c>
      <c r="M41" s="241">
        <v>458984.56944961799</v>
      </c>
      <c r="N41" s="241">
        <v>492265.84670608898</v>
      </c>
      <c r="O41" s="241">
        <v>506612.58071185101</v>
      </c>
      <c r="P41" s="241">
        <v>552920.21295556799</v>
      </c>
      <c r="Q41" s="241">
        <v>587801.25386449997</v>
      </c>
      <c r="R41" s="241">
        <v>636000.14341217093</v>
      </c>
      <c r="S41" s="1013">
        <v>618073.65312057</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351442.93859371601</v>
      </c>
      <c r="H43" s="144">
        <v>349675.80072319298</v>
      </c>
      <c r="I43" s="144">
        <v>399276.31669186603</v>
      </c>
      <c r="J43" s="144">
        <v>374875.81112415099</v>
      </c>
      <c r="K43" s="144">
        <v>508897.12864539702</v>
      </c>
      <c r="L43" s="144">
        <v>421146.83863992902</v>
      </c>
      <c r="M43" s="144">
        <v>458898.47142191901</v>
      </c>
      <c r="N43" s="144">
        <v>492177.54939102201</v>
      </c>
      <c r="O43" s="144">
        <v>506524.33770017599</v>
      </c>
      <c r="P43" s="144">
        <v>552831.29115149495</v>
      </c>
      <c r="Q43" s="144">
        <v>587712.95654943294</v>
      </c>
      <c r="R43" s="144">
        <v>635916.21752014395</v>
      </c>
      <c r="S43" s="1012">
        <v>617991.43778538494</v>
      </c>
      <c r="T43" s="53"/>
      <c r="U43" s="53"/>
    </row>
    <row r="44" spans="1:21" ht="12.95" customHeight="1">
      <c r="A44" s="123" t="s">
        <v>17</v>
      </c>
      <c r="B44" s="1158" t="s">
        <v>328</v>
      </c>
      <c r="C44" s="144">
        <v>510.26578171900002</v>
      </c>
      <c r="D44" s="144">
        <v>296.46979816300001</v>
      </c>
      <c r="E44" s="852">
        <v>417.62291596799997</v>
      </c>
      <c r="F44" s="852">
        <v>84.536805185000006</v>
      </c>
      <c r="G44" s="852">
        <v>83.925892027000003</v>
      </c>
      <c r="H44" s="852">
        <v>86.260937874000007</v>
      </c>
      <c r="I44" s="852">
        <v>84.224560682000003</v>
      </c>
      <c r="J44" s="852">
        <v>83.610932353999999</v>
      </c>
      <c r="K44" s="852">
        <v>85.690752259999996</v>
      </c>
      <c r="L44" s="852">
        <v>85.337780214000006</v>
      </c>
      <c r="M44" s="852">
        <v>86.098027698999999</v>
      </c>
      <c r="N44" s="852">
        <v>88.297315067</v>
      </c>
      <c r="O44" s="852">
        <v>88.243011675000005</v>
      </c>
      <c r="P44" s="852">
        <v>88.921804073000004</v>
      </c>
      <c r="Q44" s="852">
        <v>88.297315067</v>
      </c>
      <c r="R44" s="852">
        <v>83.925892027000003</v>
      </c>
      <c r="S44" s="1004">
        <v>82.215335185000001</v>
      </c>
      <c r="T44" s="53"/>
      <c r="U44" s="53"/>
    </row>
    <row r="45" spans="1:21" s="167" customFormat="1" ht="12.95" customHeight="1">
      <c r="A45" s="1320" t="s">
        <v>367</v>
      </c>
      <c r="B45" s="1321"/>
      <c r="C45" s="241">
        <v>760780.98744751199</v>
      </c>
      <c r="D45" s="241">
        <v>653064.53850180213</v>
      </c>
      <c r="E45" s="241">
        <v>753807.668053639</v>
      </c>
      <c r="F45" s="241">
        <v>1057298.7114135639</v>
      </c>
      <c r="G45" s="853">
        <v>860525.29101434583</v>
      </c>
      <c r="H45" s="853">
        <v>865869.29150208388</v>
      </c>
      <c r="I45" s="853">
        <v>922899.37291234697</v>
      </c>
      <c r="J45" s="853">
        <v>846543.52058146906</v>
      </c>
      <c r="K45" s="853">
        <v>944764.37506049103</v>
      </c>
      <c r="L45" s="853">
        <v>908843.99214995687</v>
      </c>
      <c r="M45" s="853">
        <v>948970.06785713905</v>
      </c>
      <c r="N45" s="853">
        <v>1019353.5877255161</v>
      </c>
      <c r="O45" s="853">
        <v>1026183.956819487</v>
      </c>
      <c r="P45" s="853">
        <v>1064456.4509988849</v>
      </c>
      <c r="Q45" s="853">
        <v>1117856.5488188639</v>
      </c>
      <c r="R45" s="853">
        <v>1164693.998229888</v>
      </c>
      <c r="S45" s="1014">
        <v>1172455.0205582229</v>
      </c>
      <c r="T45" s="378"/>
      <c r="U45" s="378"/>
    </row>
    <row r="46" spans="1:21" ht="12.95" customHeight="1">
      <c r="A46" s="123" t="s">
        <v>17</v>
      </c>
      <c r="B46" s="1158" t="s">
        <v>368</v>
      </c>
      <c r="C46" s="144">
        <v>363852.29095448001</v>
      </c>
      <c r="D46" s="144">
        <v>350189.08165134903</v>
      </c>
      <c r="E46" s="144">
        <v>377530.98975638102</v>
      </c>
      <c r="F46" s="144">
        <v>610521.11309944896</v>
      </c>
      <c r="G46" s="144">
        <v>407876.12111026398</v>
      </c>
      <c r="H46" s="144">
        <v>417525.51750262699</v>
      </c>
      <c r="I46" s="144">
        <v>425834.65965993499</v>
      </c>
      <c r="J46" s="144">
        <v>383831.92312467302</v>
      </c>
      <c r="K46" s="144">
        <v>386484.19366414502</v>
      </c>
      <c r="L46" s="144">
        <v>387398.880445113</v>
      </c>
      <c r="M46" s="144">
        <v>389614.60319792002</v>
      </c>
      <c r="N46" s="144">
        <v>409689.208725353</v>
      </c>
      <c r="O46" s="144">
        <v>406205.92306063499</v>
      </c>
      <c r="P46" s="144">
        <v>401580.22262858797</v>
      </c>
      <c r="Q46" s="144">
        <v>408144.16006889899</v>
      </c>
      <c r="R46" s="144">
        <v>412608.48148217698</v>
      </c>
      <c r="S46" s="1012">
        <v>426080.764675593</v>
      </c>
      <c r="T46" s="53"/>
      <c r="U46" s="53"/>
    </row>
    <row r="47" spans="1:21" ht="12.95" customHeight="1">
      <c r="A47" s="123"/>
      <c r="B47" s="1160" t="s">
        <v>705</v>
      </c>
      <c r="C47" s="144">
        <v>38083.413257273998</v>
      </c>
      <c r="D47" s="144">
        <v>40702.904884114003</v>
      </c>
      <c r="E47" s="144">
        <v>60068.992891741</v>
      </c>
      <c r="F47" s="144">
        <v>48809.588925641001</v>
      </c>
      <c r="G47" s="144">
        <v>56795.170583534004</v>
      </c>
      <c r="H47" s="144">
        <v>62162.737254876003</v>
      </c>
      <c r="I47" s="144">
        <v>73908.490474121994</v>
      </c>
      <c r="J47" s="144">
        <v>53906.624174240002</v>
      </c>
      <c r="K47" s="144">
        <v>56131.155836557999</v>
      </c>
      <c r="L47" s="144">
        <v>57290.079009629</v>
      </c>
      <c r="M47" s="144">
        <v>64345.061262764997</v>
      </c>
      <c r="N47" s="144">
        <v>69154.151870515998</v>
      </c>
      <c r="O47" s="144">
        <v>70986.740211174998</v>
      </c>
      <c r="P47" s="144">
        <v>65290.660394551996</v>
      </c>
      <c r="Q47" s="144">
        <v>64666.820404083999</v>
      </c>
      <c r="R47" s="144">
        <v>64999.560301332</v>
      </c>
      <c r="S47" s="1012">
        <v>65416.349666155002</v>
      </c>
      <c r="T47" s="53"/>
      <c r="U47" s="53"/>
    </row>
    <row r="48" spans="1:21" ht="12.95" customHeight="1">
      <c r="A48" s="123"/>
      <c r="B48" s="1160" t="s">
        <v>706</v>
      </c>
      <c r="C48" s="144">
        <v>325768.87769720599</v>
      </c>
      <c r="D48" s="144">
        <v>309486.17676723498</v>
      </c>
      <c r="E48" s="144">
        <v>317461.99686463998</v>
      </c>
      <c r="F48" s="144">
        <v>561711.52417380805</v>
      </c>
      <c r="G48" s="144">
        <v>351080.95052672998</v>
      </c>
      <c r="H48" s="144">
        <v>355362.78024775098</v>
      </c>
      <c r="I48" s="144">
        <v>351926.16918581299</v>
      </c>
      <c r="J48" s="144">
        <v>329925.29895043297</v>
      </c>
      <c r="K48" s="144">
        <v>330353.03782758699</v>
      </c>
      <c r="L48" s="144">
        <v>330108.80143548403</v>
      </c>
      <c r="M48" s="144">
        <v>325269.54193515499</v>
      </c>
      <c r="N48" s="144">
        <v>340535.05685483699</v>
      </c>
      <c r="O48" s="144">
        <v>335219.18284945999</v>
      </c>
      <c r="P48" s="144">
        <v>336289.56223403598</v>
      </c>
      <c r="Q48" s="144">
        <v>343477.33966481499</v>
      </c>
      <c r="R48" s="144">
        <v>347608.92118084501</v>
      </c>
      <c r="S48" s="1012">
        <v>360664.415009438</v>
      </c>
      <c r="T48" s="53"/>
      <c r="U48" s="53"/>
    </row>
    <row r="49" spans="1:21" ht="12.95" customHeight="1">
      <c r="A49" s="123" t="s">
        <v>17</v>
      </c>
      <c r="B49" s="1158" t="s">
        <v>369</v>
      </c>
      <c r="C49" s="144">
        <v>219.85351436900001</v>
      </c>
      <c r="D49" s="144">
        <v>4250.8942393090001</v>
      </c>
      <c r="E49" s="144">
        <v>3379.2614169779999</v>
      </c>
      <c r="F49" s="144">
        <v>701.54187451799999</v>
      </c>
      <c r="G49" s="144">
        <v>945.55326696899999</v>
      </c>
      <c r="H49" s="144">
        <v>1022.640085616</v>
      </c>
      <c r="I49" s="144">
        <v>1020.852193987</v>
      </c>
      <c r="J49" s="144">
        <v>737.68085587500002</v>
      </c>
      <c r="K49" s="144">
        <v>745.653864849</v>
      </c>
      <c r="L49" s="144">
        <v>742.66425198900004</v>
      </c>
      <c r="M49" s="144">
        <v>548.16526845400006</v>
      </c>
      <c r="N49" s="144">
        <v>544.70421902600003</v>
      </c>
      <c r="O49" s="144">
        <v>546.80593922499997</v>
      </c>
      <c r="P49" s="144">
        <v>530.56897323600003</v>
      </c>
      <c r="Q49" s="144">
        <v>546.23579711399998</v>
      </c>
      <c r="R49" s="144">
        <v>546.38966663300005</v>
      </c>
      <c r="S49" s="1012">
        <v>550.26775934499994</v>
      </c>
      <c r="T49" s="53"/>
      <c r="U49" s="53"/>
    </row>
    <row r="50" spans="1:21" ht="12.95" customHeight="1">
      <c r="A50" s="123"/>
      <c r="B50" s="1160" t="s">
        <v>705</v>
      </c>
      <c r="C50" s="144">
        <v>0</v>
      </c>
      <c r="D50" s="144">
        <v>2230.9084669889999</v>
      </c>
      <c r="E50" s="144">
        <v>785.05</v>
      </c>
      <c r="F50" s="144">
        <v>508.2</v>
      </c>
      <c r="G50" s="144">
        <v>506</v>
      </c>
      <c r="H50" s="144">
        <v>581</v>
      </c>
      <c r="I50" s="144">
        <v>581</v>
      </c>
      <c r="J50" s="144">
        <v>500</v>
      </c>
      <c r="K50" s="144">
        <v>506</v>
      </c>
      <c r="L50" s="144">
        <v>500</v>
      </c>
      <c r="M50" s="144">
        <v>506</v>
      </c>
      <c r="N50" s="144">
        <v>506</v>
      </c>
      <c r="O50" s="144">
        <v>506</v>
      </c>
      <c r="P50" s="144">
        <v>500</v>
      </c>
      <c r="Q50" s="144">
        <v>506</v>
      </c>
      <c r="R50" s="144">
        <v>500</v>
      </c>
      <c r="S50" s="1012">
        <v>506</v>
      </c>
      <c r="T50" s="53"/>
      <c r="U50" s="53"/>
    </row>
    <row r="51" spans="1:21" ht="12.95" customHeight="1">
      <c r="A51" s="123"/>
      <c r="B51" s="1160" t="s">
        <v>706</v>
      </c>
      <c r="C51" s="144">
        <v>219.85351436900001</v>
      </c>
      <c r="D51" s="144">
        <v>2019.98577232</v>
      </c>
      <c r="E51" s="144">
        <v>2594.2114169780002</v>
      </c>
      <c r="F51" s="144">
        <v>193.341874518</v>
      </c>
      <c r="G51" s="144">
        <v>439.55326696899999</v>
      </c>
      <c r="H51" s="144">
        <v>441.64008561600002</v>
      </c>
      <c r="I51" s="144">
        <v>439.85219398700002</v>
      </c>
      <c r="J51" s="144">
        <v>237.68085587499999</v>
      </c>
      <c r="K51" s="144">
        <v>239.653864849</v>
      </c>
      <c r="L51" s="144">
        <v>242.66425198900001</v>
      </c>
      <c r="M51" s="144">
        <v>42.165268454</v>
      </c>
      <c r="N51" s="144">
        <v>38.704219025999997</v>
      </c>
      <c r="O51" s="144">
        <v>40.805939225000003</v>
      </c>
      <c r="P51" s="144">
        <v>30.568973236000001</v>
      </c>
      <c r="Q51" s="144">
        <v>40.235797114</v>
      </c>
      <c r="R51" s="144">
        <v>46.389666632999997</v>
      </c>
      <c r="S51" s="1012">
        <v>44.267759345000002</v>
      </c>
      <c r="T51" s="53"/>
      <c r="U51" s="53"/>
    </row>
    <row r="52" spans="1:21" ht="12.95" customHeight="1">
      <c r="A52" s="123" t="s">
        <v>17</v>
      </c>
      <c r="B52" s="1158" t="s">
        <v>370</v>
      </c>
      <c r="C52" s="144">
        <v>40819.265182852003</v>
      </c>
      <c r="D52" s="144">
        <v>34575.725835008998</v>
      </c>
      <c r="E52" s="144">
        <v>38006.861099533002</v>
      </c>
      <c r="F52" s="144">
        <v>58081.950088256002</v>
      </c>
      <c r="G52" s="144">
        <v>46532.408671475998</v>
      </c>
      <c r="H52" s="144">
        <v>52972.994843936001</v>
      </c>
      <c r="I52" s="144">
        <v>54465.060368434002</v>
      </c>
      <c r="J52" s="144">
        <v>48993.116124772001</v>
      </c>
      <c r="K52" s="144">
        <v>48252.559823074997</v>
      </c>
      <c r="L52" s="144">
        <v>48202.050490882</v>
      </c>
      <c r="M52" s="144">
        <v>42263.361718701999</v>
      </c>
      <c r="N52" s="144">
        <v>44339.852888355999</v>
      </c>
      <c r="O52" s="144">
        <v>47586.894284978</v>
      </c>
      <c r="P52" s="144">
        <v>45438.085644380997</v>
      </c>
      <c r="Q52" s="144">
        <v>44403.320775048996</v>
      </c>
      <c r="R52" s="144">
        <v>42243.989728075998</v>
      </c>
      <c r="S52" s="1012">
        <v>44609.395832492002</v>
      </c>
      <c r="T52" s="53"/>
      <c r="U52" s="53"/>
    </row>
    <row r="53" spans="1:21" ht="24.2" customHeight="1">
      <c r="A53" s="123" t="s">
        <v>17</v>
      </c>
      <c r="B53" s="1158" t="s">
        <v>371</v>
      </c>
      <c r="C53" s="144">
        <v>355887.71708106698</v>
      </c>
      <c r="D53" s="144">
        <v>264036.82241738401</v>
      </c>
      <c r="E53" s="144">
        <v>334877.998493944</v>
      </c>
      <c r="F53" s="144">
        <v>387896.41688297701</v>
      </c>
      <c r="G53" s="144">
        <v>405073.67938905797</v>
      </c>
      <c r="H53" s="144">
        <v>394248.22277895798</v>
      </c>
      <c r="I53" s="144">
        <v>441480.86657443497</v>
      </c>
      <c r="J53" s="144">
        <v>412883.42711173499</v>
      </c>
      <c r="K53" s="144">
        <v>509182.46006181301</v>
      </c>
      <c r="L53" s="144">
        <v>472401.18780668499</v>
      </c>
      <c r="M53" s="144">
        <v>516443.91656722</v>
      </c>
      <c r="N53" s="144">
        <v>564677.54676320998</v>
      </c>
      <c r="O53" s="144">
        <v>571742.05930962798</v>
      </c>
      <c r="P53" s="144">
        <v>616804.56577880797</v>
      </c>
      <c r="Q53" s="144">
        <v>664660.41008543398</v>
      </c>
      <c r="R53" s="144">
        <v>709197.01061673195</v>
      </c>
      <c r="S53" s="1012">
        <v>701118.12082801398</v>
      </c>
      <c r="T53" s="53"/>
      <c r="U53" s="53"/>
    </row>
    <row r="54" spans="1:21" ht="12.95" customHeight="1">
      <c r="A54" s="123" t="s">
        <v>17</v>
      </c>
      <c r="B54" s="1158" t="s">
        <v>347</v>
      </c>
      <c r="C54" s="144">
        <v>1.860714744</v>
      </c>
      <c r="D54" s="144">
        <v>12.014358751</v>
      </c>
      <c r="E54" s="144">
        <v>12.557286803</v>
      </c>
      <c r="F54" s="144">
        <v>97.689468364000007</v>
      </c>
      <c r="G54" s="144">
        <v>97.528576579000003</v>
      </c>
      <c r="H54" s="144">
        <v>99.916290946999993</v>
      </c>
      <c r="I54" s="144">
        <v>97.934115555999995</v>
      </c>
      <c r="J54" s="144">
        <v>97.373364413999994</v>
      </c>
      <c r="K54" s="144">
        <v>99.507646609000005</v>
      </c>
      <c r="L54" s="144">
        <v>99.209155288000005</v>
      </c>
      <c r="M54" s="144">
        <v>100.021104843</v>
      </c>
      <c r="N54" s="144">
        <v>102.27512957099999</v>
      </c>
      <c r="O54" s="144">
        <v>102.27422502100001</v>
      </c>
      <c r="P54" s="144">
        <v>103.00797387199999</v>
      </c>
      <c r="Q54" s="144">
        <v>102.42209236799999</v>
      </c>
      <c r="R54" s="144">
        <v>98.126736269999995</v>
      </c>
      <c r="S54" s="1012">
        <v>96.471462779000007</v>
      </c>
      <c r="T54" s="53"/>
      <c r="U54" s="53"/>
    </row>
    <row r="55" spans="1:21" s="167" customFormat="1" ht="12.95" customHeight="1">
      <c r="A55" s="1320" t="s">
        <v>372</v>
      </c>
      <c r="B55" s="1321"/>
      <c r="C55" s="241">
        <v>59370.067832528002</v>
      </c>
      <c r="D55" s="241">
        <v>84460.053154314999</v>
      </c>
      <c r="E55" s="241">
        <v>89771.735542213006</v>
      </c>
      <c r="F55" s="241">
        <v>76846.442560946001</v>
      </c>
      <c r="G55" s="241">
        <v>84514.852923429004</v>
      </c>
      <c r="H55" s="241">
        <v>89018.908770966009</v>
      </c>
      <c r="I55" s="241">
        <v>100365.851537378</v>
      </c>
      <c r="J55" s="241">
        <v>103195.927447605</v>
      </c>
      <c r="K55" s="241">
        <v>104667.25879208601</v>
      </c>
      <c r="L55" s="241">
        <v>67117.897625447004</v>
      </c>
      <c r="M55" s="241">
        <v>69613.820546069008</v>
      </c>
      <c r="N55" s="241">
        <v>70683.349079483</v>
      </c>
      <c r="O55" s="241">
        <v>78969.50419255899</v>
      </c>
      <c r="P55" s="241">
        <v>79976.179305769998</v>
      </c>
      <c r="Q55" s="241">
        <v>80868.361232922995</v>
      </c>
      <c r="R55" s="241">
        <v>79793.842149477001</v>
      </c>
      <c r="S55" s="1013">
        <v>77806.298767846994</v>
      </c>
      <c r="T55" s="378"/>
      <c r="U55" s="378"/>
    </row>
    <row r="56" spans="1:21" ht="12.95" customHeight="1">
      <c r="A56" s="123" t="s">
        <v>17</v>
      </c>
      <c r="B56" s="1158" t="s">
        <v>373</v>
      </c>
      <c r="C56" s="144">
        <v>39076.573449734002</v>
      </c>
      <c r="D56" s="144">
        <v>51865.598892376001</v>
      </c>
      <c r="E56" s="144">
        <v>48934.186528714003</v>
      </c>
      <c r="F56" s="144">
        <v>67206.289192679003</v>
      </c>
      <c r="G56" s="144">
        <v>73417.720956883</v>
      </c>
      <c r="H56" s="144">
        <v>77721.398807614998</v>
      </c>
      <c r="I56" s="144">
        <v>88887.704037211006</v>
      </c>
      <c r="J56" s="144">
        <v>91629.229628960005</v>
      </c>
      <c r="K56" s="144">
        <v>92919.004810133003</v>
      </c>
      <c r="L56" s="144">
        <v>55208.808008084001</v>
      </c>
      <c r="M56" s="144">
        <v>57552.398728432003</v>
      </c>
      <c r="N56" s="144">
        <v>58429.026173685001</v>
      </c>
      <c r="O56" s="144">
        <v>66564.947918948994</v>
      </c>
      <c r="P56" s="144">
        <v>67384.697765094999</v>
      </c>
      <c r="Q56" s="144">
        <v>68185.659776601999</v>
      </c>
      <c r="R56" s="144">
        <v>66923.544884272997</v>
      </c>
      <c r="S56" s="1012">
        <v>64745.309980655999</v>
      </c>
      <c r="T56" s="53"/>
      <c r="U56" s="53"/>
    </row>
    <row r="57" spans="1:21" ht="12.95" customHeight="1">
      <c r="A57" s="123" t="s">
        <v>17</v>
      </c>
      <c r="B57" s="1158" t="s">
        <v>374</v>
      </c>
      <c r="C57" s="144">
        <v>16188.676776757</v>
      </c>
      <c r="D57" s="144">
        <v>26379.449543630999</v>
      </c>
      <c r="E57" s="144">
        <v>33095.479857719001</v>
      </c>
      <c r="F57" s="144">
        <v>174.95181427899999</v>
      </c>
      <c r="G57" s="144">
        <v>170.288423795</v>
      </c>
      <c r="H57" s="144">
        <v>166.373931003</v>
      </c>
      <c r="I57" s="144">
        <v>162.473085621</v>
      </c>
      <c r="J57" s="144">
        <v>159.376250013</v>
      </c>
      <c r="K57" s="144">
        <v>158.49265815999999</v>
      </c>
      <c r="L57" s="144">
        <v>157.25801928800001</v>
      </c>
      <c r="M57" s="144">
        <v>153.80754250800001</v>
      </c>
      <c r="N57" s="144">
        <v>155.07206692400001</v>
      </c>
      <c r="O57" s="144">
        <v>155.47597776399999</v>
      </c>
      <c r="P57" s="144">
        <v>157.680004357</v>
      </c>
      <c r="Q57" s="144">
        <v>160.78012110899999</v>
      </c>
      <c r="R57" s="144">
        <v>163.58138907599999</v>
      </c>
      <c r="S57" s="1012">
        <v>167.488291893</v>
      </c>
      <c r="T57" s="53"/>
      <c r="U57" s="53"/>
    </row>
    <row r="58" spans="1:21" ht="12.95" customHeight="1">
      <c r="A58" s="123" t="s">
        <v>17</v>
      </c>
      <c r="B58" s="1158" t="s">
        <v>328</v>
      </c>
      <c r="C58" s="144">
        <v>4104.8176060369997</v>
      </c>
      <c r="D58" s="144">
        <v>6215.0047183079996</v>
      </c>
      <c r="E58" s="144">
        <v>7742.0691557800001</v>
      </c>
      <c r="F58" s="144">
        <v>9465.2015539879994</v>
      </c>
      <c r="G58" s="144">
        <v>10926.843542750999</v>
      </c>
      <c r="H58" s="144">
        <v>11131.136032348</v>
      </c>
      <c r="I58" s="144">
        <v>11315.674414546</v>
      </c>
      <c r="J58" s="144">
        <v>11407.321568632</v>
      </c>
      <c r="K58" s="144">
        <v>11589.761323793</v>
      </c>
      <c r="L58" s="144">
        <v>11751.831598074999</v>
      </c>
      <c r="M58" s="144">
        <v>11907.614275129001</v>
      </c>
      <c r="N58" s="144">
        <v>12099.250838874001</v>
      </c>
      <c r="O58" s="144">
        <v>12249.080295846001</v>
      </c>
      <c r="P58" s="144">
        <v>12433.801536318</v>
      </c>
      <c r="Q58" s="144">
        <v>12521.921335212</v>
      </c>
      <c r="R58" s="144">
        <v>12706.715876128001</v>
      </c>
      <c r="S58" s="1012">
        <v>12893.500495298</v>
      </c>
      <c r="T58" s="53"/>
      <c r="U58" s="53"/>
    </row>
    <row r="59" spans="1:21" s="167" customFormat="1" ht="12.95" customHeight="1">
      <c r="A59" s="1320" t="s">
        <v>375</v>
      </c>
      <c r="B59" s="1321"/>
      <c r="C59" s="241">
        <v>209292.82562378302</v>
      </c>
      <c r="D59" s="241">
        <v>218809.18505738102</v>
      </c>
      <c r="E59" s="241">
        <v>233976.94600669199</v>
      </c>
      <c r="F59" s="241">
        <v>266789.83671741601</v>
      </c>
      <c r="G59" s="241">
        <v>267258.11592764797</v>
      </c>
      <c r="H59" s="241">
        <v>270109.90538657602</v>
      </c>
      <c r="I59" s="241">
        <v>260160.67722312402</v>
      </c>
      <c r="J59" s="241">
        <v>268839.089400183</v>
      </c>
      <c r="K59" s="241">
        <v>256288.51741562199</v>
      </c>
      <c r="L59" s="241">
        <v>251769.17438355199</v>
      </c>
      <c r="M59" s="241">
        <v>262965.22930795304</v>
      </c>
      <c r="N59" s="241">
        <v>264453.64609429799</v>
      </c>
      <c r="O59" s="241">
        <v>272773.33912667999</v>
      </c>
      <c r="P59" s="241">
        <v>273848.41372830601</v>
      </c>
      <c r="Q59" s="241">
        <v>258422.909868205</v>
      </c>
      <c r="R59" s="241">
        <v>265031.59785761498</v>
      </c>
      <c r="S59" s="1013">
        <v>259940.31384130701</v>
      </c>
      <c r="T59" s="378"/>
      <c r="U59" s="378"/>
    </row>
    <row r="60" spans="1:21" ht="12.95" customHeight="1">
      <c r="A60" s="123" t="s">
        <v>17</v>
      </c>
      <c r="B60" s="1158" t="s">
        <v>376</v>
      </c>
      <c r="C60" s="144">
        <v>208451.14036843201</v>
      </c>
      <c r="D60" s="144">
        <v>217325.06355165501</v>
      </c>
      <c r="E60" s="144">
        <v>232372.51250285999</v>
      </c>
      <c r="F60" s="144">
        <v>264066.656585533</v>
      </c>
      <c r="G60" s="144">
        <v>262763.751732092</v>
      </c>
      <c r="H60" s="144">
        <v>265460.25832199201</v>
      </c>
      <c r="I60" s="144">
        <v>255269.12388218401</v>
      </c>
      <c r="J60" s="144">
        <v>263575.49029286701</v>
      </c>
      <c r="K60" s="144">
        <v>250934.221546102</v>
      </c>
      <c r="L60" s="144">
        <v>246296.776839545</v>
      </c>
      <c r="M60" s="144">
        <v>257323.72649450801</v>
      </c>
      <c r="N60" s="144">
        <v>258730.93590598999</v>
      </c>
      <c r="O60" s="144">
        <v>266969.97092100198</v>
      </c>
      <c r="P60" s="144">
        <v>267732.51803053601</v>
      </c>
      <c r="Q60" s="144">
        <v>252086.473097173</v>
      </c>
      <c r="R60" s="144">
        <v>258446.75184356401</v>
      </c>
      <c r="S60" s="1012">
        <v>253221.98512546701</v>
      </c>
      <c r="T60" s="53"/>
      <c r="U60" s="53"/>
    </row>
    <row r="61" spans="1:21" ht="12.95" customHeight="1">
      <c r="A61" s="123" t="s">
        <v>17</v>
      </c>
      <c r="B61" s="1158" t="s">
        <v>328</v>
      </c>
      <c r="C61" s="144">
        <v>841.68525535100002</v>
      </c>
      <c r="D61" s="144">
        <v>1484.1215057259999</v>
      </c>
      <c r="E61" s="144">
        <v>1604.433503832</v>
      </c>
      <c r="F61" s="144">
        <v>2723.1801318829998</v>
      </c>
      <c r="G61" s="144">
        <v>4494.3641955559997</v>
      </c>
      <c r="H61" s="144">
        <v>4649.647064584</v>
      </c>
      <c r="I61" s="144">
        <v>4891.5533409400005</v>
      </c>
      <c r="J61" s="144">
        <v>5263.5991073160003</v>
      </c>
      <c r="K61" s="144">
        <v>5354.2958695200005</v>
      </c>
      <c r="L61" s="144">
        <v>5472.3975440069999</v>
      </c>
      <c r="M61" s="144">
        <v>5641.5028134450004</v>
      </c>
      <c r="N61" s="144">
        <v>5722.7101883080004</v>
      </c>
      <c r="O61" s="144">
        <v>5803.3682056779999</v>
      </c>
      <c r="P61" s="144">
        <v>6115.89569777</v>
      </c>
      <c r="Q61" s="144">
        <v>6336.4367710320003</v>
      </c>
      <c r="R61" s="144">
        <v>6584.8460140509997</v>
      </c>
      <c r="S61" s="1012">
        <v>6718.3287158399999</v>
      </c>
      <c r="T61" s="53"/>
      <c r="U61" s="53"/>
    </row>
    <row r="62" spans="1:21" s="167" customFormat="1" ht="12.95" customHeight="1">
      <c r="A62" s="1320" t="s">
        <v>377</v>
      </c>
      <c r="B62" s="1321"/>
      <c r="C62" s="241">
        <v>232267.42518349297</v>
      </c>
      <c r="D62" s="241">
        <v>284230.40263447596</v>
      </c>
      <c r="E62" s="241">
        <v>381308.49069096299</v>
      </c>
      <c r="F62" s="241">
        <v>337572.643677329</v>
      </c>
      <c r="G62" s="241">
        <v>332683.45921818999</v>
      </c>
      <c r="H62" s="241">
        <v>337352.809384519</v>
      </c>
      <c r="I62" s="241">
        <v>335458.04989922896</v>
      </c>
      <c r="J62" s="241">
        <v>345215.10753278097</v>
      </c>
      <c r="K62" s="241">
        <v>344428.55627508997</v>
      </c>
      <c r="L62" s="241">
        <v>349129.85079771798</v>
      </c>
      <c r="M62" s="241">
        <v>354898.110537256</v>
      </c>
      <c r="N62" s="241">
        <v>363519.98015369201</v>
      </c>
      <c r="O62" s="241">
        <v>368046.99858959101</v>
      </c>
      <c r="P62" s="241">
        <v>378058.26715258101</v>
      </c>
      <c r="Q62" s="241">
        <v>382213.78594032896</v>
      </c>
      <c r="R62" s="241">
        <v>383991.60908525198</v>
      </c>
      <c r="S62" s="1013">
        <v>388686.953779036</v>
      </c>
      <c r="T62" s="378"/>
      <c r="U62" s="378"/>
    </row>
    <row r="63" spans="1:21" ht="12.95" customHeight="1">
      <c r="A63" s="123" t="s">
        <v>17</v>
      </c>
      <c r="B63" s="1158" t="s">
        <v>378</v>
      </c>
      <c r="C63" s="144">
        <v>5114.8896220750003</v>
      </c>
      <c r="D63" s="144">
        <v>4488.0246307690004</v>
      </c>
      <c r="E63" s="144">
        <v>4349.3915972739997</v>
      </c>
      <c r="F63" s="144">
        <v>4926.2695635500004</v>
      </c>
      <c r="G63" s="144">
        <v>5384.6622329740003</v>
      </c>
      <c r="H63" s="144">
        <v>5403.1671833090004</v>
      </c>
      <c r="I63" s="144">
        <v>5375.8685274859999</v>
      </c>
      <c r="J63" s="144">
        <v>5347.9429055580003</v>
      </c>
      <c r="K63" s="144">
        <v>5304.3205375750003</v>
      </c>
      <c r="L63" s="144">
        <v>5269.293867804</v>
      </c>
      <c r="M63" s="144">
        <v>5262.300581945</v>
      </c>
      <c r="N63" s="144">
        <v>5238.9321926490002</v>
      </c>
      <c r="O63" s="144">
        <v>5211.93037886</v>
      </c>
      <c r="P63" s="144">
        <v>5235.8761689809999</v>
      </c>
      <c r="Q63" s="144">
        <v>5228.0725824020001</v>
      </c>
      <c r="R63" s="144">
        <v>5218.1437798449997</v>
      </c>
      <c r="S63" s="1012">
        <v>5286.1632236060004</v>
      </c>
      <c r="T63" s="53"/>
      <c r="U63" s="53"/>
    </row>
    <row r="64" spans="1:21" ht="12.95" customHeight="1">
      <c r="A64" s="123" t="s">
        <v>17</v>
      </c>
      <c r="B64" s="1158" t="s">
        <v>379</v>
      </c>
      <c r="C64" s="144">
        <v>227010.34429507999</v>
      </c>
      <c r="D64" s="144">
        <v>279603.50664616399</v>
      </c>
      <c r="E64" s="144">
        <v>376821.15491242497</v>
      </c>
      <c r="F64" s="144">
        <v>332646.37411377899</v>
      </c>
      <c r="G64" s="144">
        <v>327298.79698521597</v>
      </c>
      <c r="H64" s="144">
        <v>331949.64220121002</v>
      </c>
      <c r="I64" s="144">
        <v>330082.18137174298</v>
      </c>
      <c r="J64" s="144">
        <v>339867.16462722298</v>
      </c>
      <c r="K64" s="144">
        <v>339124.23573751497</v>
      </c>
      <c r="L64" s="144">
        <v>343860.55692991399</v>
      </c>
      <c r="M64" s="144">
        <v>349635.80995531101</v>
      </c>
      <c r="N64" s="144">
        <v>358281.04796104302</v>
      </c>
      <c r="O64" s="144">
        <v>362835.06821073103</v>
      </c>
      <c r="P64" s="144">
        <v>372822.39098359999</v>
      </c>
      <c r="Q64" s="144">
        <v>376985.71335792699</v>
      </c>
      <c r="R64" s="144">
        <v>378773.46530540701</v>
      </c>
      <c r="S64" s="1012">
        <v>383400.79055542999</v>
      </c>
      <c r="T64" s="53"/>
      <c r="U64" s="53"/>
    </row>
    <row r="65" spans="1:21" ht="12.95" customHeight="1">
      <c r="A65" s="123"/>
      <c r="B65" s="1161" t="s">
        <v>380</v>
      </c>
      <c r="C65" s="144">
        <v>224153.670612849</v>
      </c>
      <c r="D65" s="144">
        <v>276872.58573153301</v>
      </c>
      <c r="E65" s="144">
        <v>306651.619380416</v>
      </c>
      <c r="F65" s="144">
        <v>329136.86435084202</v>
      </c>
      <c r="G65" s="144">
        <v>323994.13063357701</v>
      </c>
      <c r="H65" s="144">
        <v>328639.067376349</v>
      </c>
      <c r="I65" s="144">
        <v>326773.29432481999</v>
      </c>
      <c r="J65" s="144">
        <v>336558.72103251697</v>
      </c>
      <c r="K65" s="144">
        <v>335813.59518970503</v>
      </c>
      <c r="L65" s="144">
        <v>340550.43888767902</v>
      </c>
      <c r="M65" s="144">
        <v>346324.578194228</v>
      </c>
      <c r="N65" s="144">
        <v>354966.68763115403</v>
      </c>
      <c r="O65" s="144">
        <v>359520.18152265402</v>
      </c>
      <c r="P65" s="144">
        <v>369270.15893858799</v>
      </c>
      <c r="Q65" s="144">
        <v>373433.89447747602</v>
      </c>
      <c r="R65" s="144">
        <v>375227.56783263601</v>
      </c>
      <c r="S65" s="1012">
        <v>379857.24789056199</v>
      </c>
      <c r="T65" s="53"/>
      <c r="U65" s="53"/>
    </row>
    <row r="66" spans="1:21" ht="12.95" customHeight="1">
      <c r="A66" s="123"/>
      <c r="B66" s="1161" t="s">
        <v>328</v>
      </c>
      <c r="C66" s="144">
        <v>2856.6736822309999</v>
      </c>
      <c r="D66" s="144">
        <v>2730.920914631</v>
      </c>
      <c r="E66" s="144">
        <v>70169.535532009002</v>
      </c>
      <c r="F66" s="144">
        <v>3509.5097629369998</v>
      </c>
      <c r="G66" s="144">
        <v>3304.6663516389999</v>
      </c>
      <c r="H66" s="144">
        <v>3310.5748248609998</v>
      </c>
      <c r="I66" s="144">
        <v>3308.8870469230001</v>
      </c>
      <c r="J66" s="144">
        <v>3308.4435947060001</v>
      </c>
      <c r="K66" s="144">
        <v>3310.64054781</v>
      </c>
      <c r="L66" s="144">
        <v>3310.1180422349998</v>
      </c>
      <c r="M66" s="144">
        <v>3311.231761083</v>
      </c>
      <c r="N66" s="144">
        <v>3314.3603298889998</v>
      </c>
      <c r="O66" s="144">
        <v>3314.8866880770001</v>
      </c>
      <c r="P66" s="144">
        <v>3552.2320450120001</v>
      </c>
      <c r="Q66" s="144">
        <v>3551.818880451</v>
      </c>
      <c r="R66" s="144">
        <v>3545.8974727710001</v>
      </c>
      <c r="S66" s="1012">
        <v>3543.542664868</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92" t="s">
        <v>243</v>
      </c>
      <c r="B71" s="1389"/>
      <c r="C71" s="75"/>
      <c r="D71" s="75"/>
      <c r="E71" s="75"/>
      <c r="F71" s="75"/>
      <c r="G71" s="75"/>
      <c r="H71" s="75"/>
      <c r="I71" s="75"/>
      <c r="J71" s="75"/>
      <c r="K71" s="75"/>
      <c r="L71" s="75"/>
      <c r="M71" s="75"/>
      <c r="N71" s="75"/>
      <c r="O71" s="75"/>
      <c r="P71" s="75"/>
      <c r="Q71" s="75"/>
      <c r="R71" s="75"/>
      <c r="S71" s="1024"/>
      <c r="T71" s="53"/>
      <c r="U71" s="53"/>
    </row>
    <row r="72" spans="1:21" ht="10.9" hidden="1" customHeight="1">
      <c r="A72" s="1392" t="s">
        <v>241</v>
      </c>
      <c r="B72" s="1388"/>
      <c r="C72" s="75"/>
      <c r="D72" s="75"/>
      <c r="E72" s="75"/>
      <c r="F72" s="75"/>
      <c r="G72" s="75"/>
      <c r="H72" s="75"/>
      <c r="I72" s="75"/>
      <c r="J72" s="75"/>
      <c r="K72" s="75"/>
      <c r="L72" s="75"/>
      <c r="M72" s="75"/>
      <c r="N72" s="75"/>
      <c r="O72" s="75"/>
      <c r="P72" s="75"/>
      <c r="Q72" s="75"/>
      <c r="R72" s="75"/>
      <c r="S72" s="1024"/>
      <c r="T72" s="53"/>
      <c r="U72" s="53"/>
    </row>
    <row r="73" spans="1:21" ht="10.9" hidden="1" customHeight="1">
      <c r="A73" s="1392" t="s">
        <v>242</v>
      </c>
      <c r="B73" s="1388"/>
      <c r="C73" s="75"/>
      <c r="D73" s="75"/>
      <c r="E73" s="75"/>
      <c r="F73" s="75"/>
      <c r="G73" s="75"/>
      <c r="H73" s="75"/>
      <c r="I73" s="75"/>
      <c r="J73" s="75"/>
      <c r="K73" s="75"/>
      <c r="L73" s="75"/>
      <c r="M73" s="75"/>
      <c r="N73" s="75"/>
      <c r="O73" s="75"/>
      <c r="P73" s="75"/>
      <c r="Q73" s="75"/>
      <c r="R73" s="75"/>
      <c r="S73" s="1024"/>
      <c r="T73" s="53"/>
      <c r="U73" s="53"/>
    </row>
    <row r="74" spans="1:21" ht="20.45" hidden="1" customHeight="1">
      <c r="A74" s="1369" t="s">
        <v>239</v>
      </c>
      <c r="B74" s="1370"/>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84" t="s">
        <v>293</v>
      </c>
      <c r="B75" s="1385"/>
      <c r="C75" s="1385"/>
      <c r="D75" s="1385"/>
      <c r="E75" s="1385"/>
      <c r="F75" s="1385"/>
      <c r="G75" s="1385"/>
      <c r="H75" s="1385"/>
      <c r="I75" s="1385"/>
      <c r="J75" s="1385"/>
      <c r="K75" s="1385"/>
      <c r="L75" s="1385"/>
      <c r="M75" s="1385"/>
      <c r="N75" s="1385"/>
      <c r="O75" s="1385"/>
      <c r="P75" s="1385"/>
      <c r="Q75" s="1385"/>
      <c r="R75" s="1385"/>
      <c r="S75" s="1386"/>
      <c r="T75" s="53"/>
      <c r="U75" s="53"/>
    </row>
    <row r="76" spans="1:21" ht="22.35" customHeight="1">
      <c r="A76" s="1332" t="s">
        <v>405</v>
      </c>
      <c r="B76" s="1333"/>
      <c r="C76" s="1371" t="s">
        <v>277</v>
      </c>
      <c r="D76" s="1371" t="s">
        <v>842</v>
      </c>
      <c r="E76" s="1365">
        <v>2021</v>
      </c>
      <c r="F76" s="1365">
        <v>2022</v>
      </c>
      <c r="G76" s="1365">
        <v>2023</v>
      </c>
      <c r="H76" s="1365"/>
      <c r="I76" s="1365"/>
      <c r="J76" s="1365"/>
      <c r="K76" s="1365"/>
      <c r="L76" s="1365"/>
      <c r="M76" s="1365"/>
      <c r="N76" s="1365"/>
      <c r="O76" s="1365"/>
      <c r="P76" s="1365"/>
      <c r="Q76" s="1365">
        <v>2024</v>
      </c>
      <c r="R76" s="1365"/>
      <c r="S76" s="1366"/>
      <c r="T76" s="53"/>
      <c r="U76" s="53"/>
    </row>
    <row r="77" spans="1:21" ht="22.35" customHeight="1">
      <c r="A77" s="1332"/>
      <c r="B77" s="1333"/>
      <c r="C77" s="1378"/>
      <c r="D77" s="1378"/>
      <c r="E77" s="1368"/>
      <c r="F77" s="1365"/>
      <c r="G77" s="786" t="s">
        <v>7</v>
      </c>
      <c r="H77" s="786" t="s">
        <v>13</v>
      </c>
      <c r="I77" s="786" t="s">
        <v>14</v>
      </c>
      <c r="J77" s="786" t="s">
        <v>15</v>
      </c>
      <c r="K77" s="786" t="s">
        <v>0</v>
      </c>
      <c r="L77" s="786" t="s">
        <v>1</v>
      </c>
      <c r="M77" s="896" t="s">
        <v>2</v>
      </c>
      <c r="N77" s="896" t="s">
        <v>3</v>
      </c>
      <c r="O77" s="896" t="s">
        <v>4</v>
      </c>
      <c r="P77" s="896" t="s">
        <v>5</v>
      </c>
      <c r="Q77" s="896" t="s">
        <v>6</v>
      </c>
      <c r="R77" s="896" t="s">
        <v>267</v>
      </c>
      <c r="S77" s="945" t="s">
        <v>7</v>
      </c>
      <c r="T77" s="53"/>
      <c r="U77" s="53"/>
    </row>
    <row r="78" spans="1:21" s="230" customFormat="1" ht="12.95" customHeight="1">
      <c r="A78" s="1320" t="s">
        <v>364</v>
      </c>
      <c r="B78" s="1321"/>
      <c r="C78" s="241">
        <v>5261.7293534310002</v>
      </c>
      <c r="D78" s="241">
        <v>7323.8216898780001</v>
      </c>
      <c r="E78" s="241">
        <v>13569.850271665</v>
      </c>
      <c r="F78" s="241">
        <v>11454.033195608001</v>
      </c>
      <c r="G78" s="241">
        <v>16613.505499972998</v>
      </c>
      <c r="H78" s="241">
        <v>17434.855642433999</v>
      </c>
      <c r="I78" s="241">
        <v>15477.753940114</v>
      </c>
      <c r="J78" s="241">
        <v>12739.482691576999</v>
      </c>
      <c r="K78" s="241">
        <v>15600.904590566999</v>
      </c>
      <c r="L78" s="241">
        <v>17681.256019214998</v>
      </c>
      <c r="M78" s="241">
        <v>17658.069761207</v>
      </c>
      <c r="N78" s="241">
        <v>19393.182552120998</v>
      </c>
      <c r="O78" s="241">
        <v>17126.119648069001</v>
      </c>
      <c r="P78" s="241">
        <v>15567.449019391999</v>
      </c>
      <c r="Q78" s="241">
        <v>17301.247156275</v>
      </c>
      <c r="R78" s="241">
        <v>17361.976979378</v>
      </c>
      <c r="S78" s="1013">
        <v>17038.470348598999</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4168.1046113470002</v>
      </c>
      <c r="H80" s="144">
        <v>4587.4524801589996</v>
      </c>
      <c r="I80" s="144">
        <v>3878.1329359850001</v>
      </c>
      <c r="J80" s="144">
        <v>1669.9168570730001</v>
      </c>
      <c r="K80" s="144">
        <v>4465.9742922510004</v>
      </c>
      <c r="L80" s="144">
        <v>5320.63177473</v>
      </c>
      <c r="M80" s="144">
        <v>5300.8623270589997</v>
      </c>
      <c r="N80" s="144">
        <v>8956.7387570680003</v>
      </c>
      <c r="O80" s="144">
        <v>6375.9920306419999</v>
      </c>
      <c r="P80" s="144">
        <v>3968.2585327940001</v>
      </c>
      <c r="Q80" s="144">
        <v>5306.1743627440001</v>
      </c>
      <c r="R80" s="144">
        <v>4518.9887770320001</v>
      </c>
      <c r="S80" s="1012">
        <v>6166.8912505959997</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12337.400888626</v>
      </c>
      <c r="H81" s="144">
        <v>12739.403162275001</v>
      </c>
      <c r="I81" s="144">
        <v>11491.621004129</v>
      </c>
      <c r="J81" s="144">
        <v>10961.565834503999</v>
      </c>
      <c r="K81" s="144">
        <v>11026.930298316</v>
      </c>
      <c r="L81" s="144">
        <v>12252.624244485</v>
      </c>
      <c r="M81" s="144">
        <v>12249.207434148</v>
      </c>
      <c r="N81" s="144">
        <v>10328.443795052999</v>
      </c>
      <c r="O81" s="144">
        <v>10642.127617427001</v>
      </c>
      <c r="P81" s="144">
        <v>11491.190486598</v>
      </c>
      <c r="Q81" s="144">
        <v>11887.072793531001</v>
      </c>
      <c r="R81" s="144">
        <v>12734.988202346</v>
      </c>
      <c r="S81" s="1012">
        <v>10763.579098003</v>
      </c>
      <c r="T81" s="53"/>
      <c r="U81" s="53"/>
    </row>
    <row r="82" spans="1:21" s="230" customFormat="1" ht="12.95" customHeight="1">
      <c r="A82" s="1320" t="s">
        <v>367</v>
      </c>
      <c r="B82" s="1321"/>
      <c r="C82" s="241">
        <v>26073.559747460997</v>
      </c>
      <c r="D82" s="241">
        <v>28035.104099213</v>
      </c>
      <c r="E82" s="241">
        <v>40281.594057605995</v>
      </c>
      <c r="F82" s="241">
        <v>42244.137132455005</v>
      </c>
      <c r="G82" s="241">
        <v>44569.618865320001</v>
      </c>
      <c r="H82" s="241">
        <v>44980.776761610003</v>
      </c>
      <c r="I82" s="241">
        <v>45003.757665751007</v>
      </c>
      <c r="J82" s="241">
        <v>43359.376576918999</v>
      </c>
      <c r="K82" s="241">
        <v>47839.969076758003</v>
      </c>
      <c r="L82" s="241">
        <v>48845.419096448997</v>
      </c>
      <c r="M82" s="241">
        <v>51171.424069104003</v>
      </c>
      <c r="N82" s="241">
        <v>54611.896997215998</v>
      </c>
      <c r="O82" s="241">
        <v>51307.147111433995</v>
      </c>
      <c r="P82" s="241">
        <v>47351.499875240006</v>
      </c>
      <c r="Q82" s="241">
        <v>48648.215799080004</v>
      </c>
      <c r="R82" s="241">
        <v>47370.207035503001</v>
      </c>
      <c r="S82" s="1013">
        <v>47145.630977820998</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29255.476530069001</v>
      </c>
      <c r="H83" s="144">
        <v>29195.433002623002</v>
      </c>
      <c r="I83" s="144">
        <v>29327.886006313001</v>
      </c>
      <c r="J83" s="144">
        <v>30674.269137308998</v>
      </c>
      <c r="K83" s="144">
        <v>31093.679056946999</v>
      </c>
      <c r="L83" s="144">
        <v>31315.395123767001</v>
      </c>
      <c r="M83" s="144">
        <v>32861.265885366003</v>
      </c>
      <c r="N83" s="144">
        <v>32481.059784184999</v>
      </c>
      <c r="O83" s="144">
        <v>32586.001101039001</v>
      </c>
      <c r="P83" s="144">
        <v>31529.258352100002</v>
      </c>
      <c r="Q83" s="144">
        <v>31390.201191079999</v>
      </c>
      <c r="R83" s="144">
        <v>30926.204218371</v>
      </c>
      <c r="S83" s="1012">
        <v>28491.126726244998</v>
      </c>
      <c r="T83" s="53"/>
      <c r="U83" s="53"/>
    </row>
    <row r="84" spans="1:21" s="65" customFormat="1" ht="12.95" customHeight="1">
      <c r="A84" s="123"/>
      <c r="B84" s="1160" t="s">
        <v>705</v>
      </c>
      <c r="C84" s="144">
        <v>7548.7170219660002</v>
      </c>
      <c r="D84" s="144">
        <v>4826.0240684749997</v>
      </c>
      <c r="E84" s="144">
        <v>6009.2359617820002</v>
      </c>
      <c r="F84" s="144">
        <v>8793.6812198330008</v>
      </c>
      <c r="G84" s="144">
        <v>7348.3592059780003</v>
      </c>
      <c r="H84" s="144">
        <v>7449.442159663</v>
      </c>
      <c r="I84" s="144">
        <v>8116.6608705099998</v>
      </c>
      <c r="J84" s="144">
        <v>8676.4171131069998</v>
      </c>
      <c r="K84" s="144">
        <v>9061.1376165990005</v>
      </c>
      <c r="L84" s="144">
        <v>8851.9260483739999</v>
      </c>
      <c r="M84" s="144">
        <v>9069.802186682</v>
      </c>
      <c r="N84" s="144">
        <v>9414.5888064869996</v>
      </c>
      <c r="O84" s="144">
        <v>8968.9285771140003</v>
      </c>
      <c r="P84" s="144">
        <v>7975.1046265819996</v>
      </c>
      <c r="Q84" s="144">
        <v>8123.5415165080003</v>
      </c>
      <c r="R84" s="144">
        <v>7949.404172474</v>
      </c>
      <c r="S84" s="1012">
        <v>7674.3915972109999</v>
      </c>
      <c r="T84" s="53"/>
      <c r="U84" s="53"/>
    </row>
    <row r="85" spans="1:21" s="65" customFormat="1" ht="12.95" customHeight="1">
      <c r="A85" s="123"/>
      <c r="B85" s="1160" t="s">
        <v>706</v>
      </c>
      <c r="C85" s="144">
        <v>13282.787901358</v>
      </c>
      <c r="D85" s="144">
        <v>16373.656609492</v>
      </c>
      <c r="E85" s="144">
        <v>14253.307733426</v>
      </c>
      <c r="F85" s="144">
        <v>18273.742709684</v>
      </c>
      <c r="G85" s="144">
        <v>21907.117324090999</v>
      </c>
      <c r="H85" s="144">
        <v>21745.99084296</v>
      </c>
      <c r="I85" s="144">
        <v>21211.225135803001</v>
      </c>
      <c r="J85" s="144">
        <v>21997.852024201999</v>
      </c>
      <c r="K85" s="144">
        <v>22032.541440347999</v>
      </c>
      <c r="L85" s="144">
        <v>22463.469075393001</v>
      </c>
      <c r="M85" s="144">
        <v>23791.463698684001</v>
      </c>
      <c r="N85" s="144">
        <v>23066.470977698002</v>
      </c>
      <c r="O85" s="144">
        <v>23617.072523924999</v>
      </c>
      <c r="P85" s="144">
        <v>23554.153725518001</v>
      </c>
      <c r="Q85" s="144">
        <v>23266.659674572002</v>
      </c>
      <c r="R85" s="144">
        <v>22976.800045896998</v>
      </c>
      <c r="S85" s="1012">
        <v>20816.735129034001</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580.12415835399997</v>
      </c>
      <c r="H86" s="144">
        <v>531.93730079399995</v>
      </c>
      <c r="I86" s="144">
        <v>827.295484418</v>
      </c>
      <c r="J86" s="144">
        <v>788.61386557100002</v>
      </c>
      <c r="K86" s="144">
        <v>741.66441984300002</v>
      </c>
      <c r="L86" s="144">
        <v>971.61362698899995</v>
      </c>
      <c r="M86" s="144">
        <v>577.99219733799998</v>
      </c>
      <c r="N86" s="144">
        <v>586.14484652399995</v>
      </c>
      <c r="O86" s="144">
        <v>524.976147997</v>
      </c>
      <c r="P86" s="144">
        <v>529.47719306099998</v>
      </c>
      <c r="Q86" s="144">
        <v>595.975911064</v>
      </c>
      <c r="R86" s="144">
        <v>629.94830594099994</v>
      </c>
      <c r="S86" s="1012">
        <v>616.99577180400001</v>
      </c>
      <c r="T86" s="53"/>
      <c r="U86" s="53"/>
    </row>
    <row r="87" spans="1:21" s="65" customFormat="1" ht="12.95" customHeight="1">
      <c r="A87" s="123"/>
      <c r="B87" s="1160" t="s">
        <v>705</v>
      </c>
      <c r="C87" s="144">
        <v>53.109149305999999</v>
      </c>
      <c r="D87" s="144">
        <v>116.962200135</v>
      </c>
      <c r="E87" s="144">
        <v>69.332351880000004</v>
      </c>
      <c r="F87" s="144">
        <v>365.58285352500002</v>
      </c>
      <c r="G87" s="144">
        <v>284.549975211</v>
      </c>
      <c r="H87" s="144">
        <v>216.619665126</v>
      </c>
      <c r="I87" s="144">
        <v>384.291611015</v>
      </c>
      <c r="J87" s="144">
        <v>319.32844034999999</v>
      </c>
      <c r="K87" s="144">
        <v>324.86370942500002</v>
      </c>
      <c r="L87" s="144">
        <v>302.86807970199999</v>
      </c>
      <c r="M87" s="144">
        <v>247.761135021</v>
      </c>
      <c r="N87" s="144">
        <v>241.04963745000001</v>
      </c>
      <c r="O87" s="144">
        <v>242.126844121</v>
      </c>
      <c r="P87" s="144">
        <v>239.52629819000001</v>
      </c>
      <c r="Q87" s="144">
        <v>249.114588043</v>
      </c>
      <c r="R87" s="144">
        <v>248.78357779800001</v>
      </c>
      <c r="S87" s="1012">
        <v>281.70550988999997</v>
      </c>
      <c r="T87" s="53"/>
      <c r="U87" s="53"/>
    </row>
    <row r="88" spans="1:21" s="65" customFormat="1" ht="12.95" customHeight="1">
      <c r="A88" s="123"/>
      <c r="B88" s="1160" t="s">
        <v>706</v>
      </c>
      <c r="C88" s="144">
        <v>263.61464811899998</v>
      </c>
      <c r="D88" s="144">
        <v>709.129645127</v>
      </c>
      <c r="E88" s="144">
        <v>906.85950000000003</v>
      </c>
      <c r="F88" s="144">
        <v>611.65245543699996</v>
      </c>
      <c r="G88" s="144">
        <v>295.57418314300003</v>
      </c>
      <c r="H88" s="144">
        <v>315.31763566799998</v>
      </c>
      <c r="I88" s="144">
        <v>443.003873403</v>
      </c>
      <c r="J88" s="144">
        <v>469.28542522100003</v>
      </c>
      <c r="K88" s="144">
        <v>416.80071041799999</v>
      </c>
      <c r="L88" s="144">
        <v>668.74554728700002</v>
      </c>
      <c r="M88" s="144">
        <v>330.23106231700001</v>
      </c>
      <c r="N88" s="144">
        <v>345.09520907400002</v>
      </c>
      <c r="O88" s="144">
        <v>282.84930387600002</v>
      </c>
      <c r="P88" s="144">
        <v>289.950894871</v>
      </c>
      <c r="Q88" s="144">
        <v>346.86132302099998</v>
      </c>
      <c r="R88" s="144">
        <v>381.16472814299999</v>
      </c>
      <c r="S88" s="1012">
        <v>335.29026191399998</v>
      </c>
      <c r="T88" s="53"/>
      <c r="U88" s="53"/>
    </row>
    <row r="89" spans="1:21" s="232" customFormat="1" ht="12.95" customHeight="1">
      <c r="A89" s="123" t="s">
        <v>17</v>
      </c>
      <c r="B89" s="1158" t="s">
        <v>370</v>
      </c>
      <c r="C89" s="144">
        <v>320.75225002299999</v>
      </c>
      <c r="D89" s="144">
        <v>116.33418689</v>
      </c>
      <c r="E89" s="144">
        <v>237.73095237699999</v>
      </c>
      <c r="F89" s="144">
        <v>645.66687953999997</v>
      </c>
      <c r="G89" s="144">
        <v>343.03919548499999</v>
      </c>
      <c r="H89" s="144">
        <v>335.119862232</v>
      </c>
      <c r="I89" s="144">
        <v>542.52241901699995</v>
      </c>
      <c r="J89" s="144">
        <v>507.58932875900001</v>
      </c>
      <c r="K89" s="144">
        <v>431.33643100199998</v>
      </c>
      <c r="L89" s="144">
        <v>410.86365732899998</v>
      </c>
      <c r="M89" s="144">
        <v>339.427345183</v>
      </c>
      <c r="N89" s="144">
        <v>299.64669097400002</v>
      </c>
      <c r="O89" s="144">
        <v>583.94834608600002</v>
      </c>
      <c r="P89" s="144">
        <v>560.44907562399999</v>
      </c>
      <c r="Q89" s="144">
        <v>361.09613306799997</v>
      </c>
      <c r="R89" s="144">
        <v>266.39207107700003</v>
      </c>
      <c r="S89" s="1012">
        <v>464.79775093699999</v>
      </c>
      <c r="T89" s="53"/>
      <c r="U89" s="53"/>
    </row>
    <row r="90" spans="1:21" s="65" customFormat="1" ht="24.2" customHeight="1">
      <c r="A90" s="123" t="s">
        <v>17</v>
      </c>
      <c r="B90" s="1158" t="s">
        <v>371</v>
      </c>
      <c r="C90" s="144">
        <v>106.22243802</v>
      </c>
      <c r="D90" s="144">
        <v>651.30903899999998</v>
      </c>
      <c r="E90" s="144">
        <v>9391.5295412659998</v>
      </c>
      <c r="F90" s="144">
        <v>3697.9834025</v>
      </c>
      <c r="G90" s="144">
        <v>4261.3550862100001</v>
      </c>
      <c r="H90" s="144">
        <v>4708.4560943260003</v>
      </c>
      <c r="I90" s="144">
        <v>4132.3510037019996</v>
      </c>
      <c r="J90" s="144">
        <v>2271.8435851949998</v>
      </c>
      <c r="K90" s="144">
        <v>4634.1876371130002</v>
      </c>
      <c r="L90" s="144">
        <v>5319.0866603220002</v>
      </c>
      <c r="M90" s="144">
        <v>5606.4156186480004</v>
      </c>
      <c r="N90" s="144">
        <v>9296.0529667850005</v>
      </c>
      <c r="O90" s="144">
        <v>6771.1850422179996</v>
      </c>
      <c r="P90" s="144">
        <v>4345.3389031369998</v>
      </c>
      <c r="Q90" s="144">
        <v>5327.9519704459999</v>
      </c>
      <c r="R90" s="144">
        <v>4537.2140515330002</v>
      </c>
      <c r="S90" s="1012">
        <v>6149.2739364810004</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10129.623895201999</v>
      </c>
      <c r="H91" s="144">
        <v>10209.830501635</v>
      </c>
      <c r="I91" s="144">
        <v>10173.702752301</v>
      </c>
      <c r="J91" s="144">
        <v>9117.0606600850006</v>
      </c>
      <c r="K91" s="144">
        <v>10939.101531853001</v>
      </c>
      <c r="L91" s="144">
        <v>10828.460028042</v>
      </c>
      <c r="M91" s="144">
        <v>11786.323022569</v>
      </c>
      <c r="N91" s="144">
        <v>11948.992708747999</v>
      </c>
      <c r="O91" s="144">
        <v>10841.036474094</v>
      </c>
      <c r="P91" s="144">
        <v>10386.976351318001</v>
      </c>
      <c r="Q91" s="144">
        <v>10972.990593422001</v>
      </c>
      <c r="R91" s="144">
        <v>11010.448388581</v>
      </c>
      <c r="S91" s="1012">
        <v>11423.436792353999</v>
      </c>
      <c r="T91" s="53"/>
      <c r="U91" s="53"/>
    </row>
    <row r="92" spans="1:21" s="230" customFormat="1" ht="12.95" customHeight="1">
      <c r="A92" s="1320" t="s">
        <v>372</v>
      </c>
      <c r="B92" s="1321"/>
      <c r="C92" s="241">
        <v>6846.1081966819993</v>
      </c>
      <c r="D92" s="241">
        <v>8406.1068391930003</v>
      </c>
      <c r="E92" s="241">
        <v>9049.8769667279994</v>
      </c>
      <c r="F92" s="241">
        <v>5937.5262842230004</v>
      </c>
      <c r="G92" s="241">
        <v>6581.9942064340003</v>
      </c>
      <c r="H92" s="241">
        <v>6671.7438707679994</v>
      </c>
      <c r="I92" s="241">
        <v>6660.1283788269993</v>
      </c>
      <c r="J92" s="241">
        <v>5841.8868859459999</v>
      </c>
      <c r="K92" s="241">
        <v>5888.4520717289997</v>
      </c>
      <c r="L92" s="241">
        <v>5810.8444965349991</v>
      </c>
      <c r="M92" s="241">
        <v>5857.0800778739995</v>
      </c>
      <c r="N92" s="241">
        <v>5931.8636168419998</v>
      </c>
      <c r="O92" s="241">
        <v>5972.2634024709996</v>
      </c>
      <c r="P92" s="241">
        <v>5961.4373146569997</v>
      </c>
      <c r="Q92" s="241">
        <v>5930.1746256309998</v>
      </c>
      <c r="R92" s="241">
        <v>5936.596614344</v>
      </c>
      <c r="S92" s="1013">
        <v>6129.5075322430002</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1311.2675484599999</v>
      </c>
      <c r="H93" s="144">
        <v>1338.27498214</v>
      </c>
      <c r="I93" s="144">
        <v>1279.3217971040001</v>
      </c>
      <c r="J93" s="144">
        <v>1198.784208523</v>
      </c>
      <c r="K93" s="144">
        <v>1209.485194845</v>
      </c>
      <c r="L93" s="144">
        <v>1203.929287447</v>
      </c>
      <c r="M93" s="144">
        <v>1212.9299617930001</v>
      </c>
      <c r="N93" s="144">
        <v>1251.2491109309999</v>
      </c>
      <c r="O93" s="144">
        <v>1253.9059192929999</v>
      </c>
      <c r="P93" s="144">
        <v>1264.6687169009999</v>
      </c>
      <c r="Q93" s="144">
        <v>1274.08854888</v>
      </c>
      <c r="R93" s="144">
        <v>1247.727962271</v>
      </c>
      <c r="S93" s="1012">
        <v>1233.520857819</v>
      </c>
      <c r="T93" s="53"/>
      <c r="U93" s="53"/>
    </row>
    <row r="94" spans="1:21" s="65" customFormat="1" ht="12.95" customHeight="1">
      <c r="A94" s="123" t="s">
        <v>17</v>
      </c>
      <c r="B94" s="1158" t="s">
        <v>374</v>
      </c>
      <c r="C94" s="144">
        <v>4286.7990089679997</v>
      </c>
      <c r="D94" s="144">
        <v>5607.327587451</v>
      </c>
      <c r="E94" s="144">
        <v>6164.4432878179996</v>
      </c>
      <c r="F94" s="144">
        <v>816.73000133799997</v>
      </c>
      <c r="G94" s="144">
        <v>1167.5151929890001</v>
      </c>
      <c r="H94" s="144">
        <v>1207.7929965389999</v>
      </c>
      <c r="I94" s="144">
        <v>1244.0470017089999</v>
      </c>
      <c r="J94" s="144">
        <v>554.05287048900004</v>
      </c>
      <c r="K94" s="144">
        <v>561.83194021999998</v>
      </c>
      <c r="L94" s="144">
        <v>472.22905596099997</v>
      </c>
      <c r="M94" s="144">
        <v>483.29839596599999</v>
      </c>
      <c r="N94" s="144">
        <v>488.77978560899999</v>
      </c>
      <c r="O94" s="144">
        <v>491.95355266899998</v>
      </c>
      <c r="P94" s="144">
        <v>490.79309925799998</v>
      </c>
      <c r="Q94" s="144">
        <v>489.670459532</v>
      </c>
      <c r="R94" s="144">
        <v>490.64911995099999</v>
      </c>
      <c r="S94" s="1012">
        <v>505.05741313700003</v>
      </c>
      <c r="T94" s="53"/>
      <c r="U94" s="53"/>
    </row>
    <row r="95" spans="1:21" s="65" customFormat="1" ht="12.95" customHeight="1">
      <c r="A95" s="123" t="s">
        <v>17</v>
      </c>
      <c r="B95" s="1158" t="s">
        <v>328</v>
      </c>
      <c r="C95" s="144">
        <v>758.50153145299998</v>
      </c>
      <c r="D95" s="144">
        <v>991.593365866</v>
      </c>
      <c r="E95" s="144">
        <v>1159.520088969</v>
      </c>
      <c r="F95" s="144">
        <v>3865.6264381000001</v>
      </c>
      <c r="G95" s="144">
        <v>4103.211464985</v>
      </c>
      <c r="H95" s="144">
        <v>4125.6758920889997</v>
      </c>
      <c r="I95" s="144">
        <v>4136.7595800139998</v>
      </c>
      <c r="J95" s="144">
        <v>4089.0498069340001</v>
      </c>
      <c r="K95" s="144">
        <v>4117.1349366639997</v>
      </c>
      <c r="L95" s="144">
        <v>4134.6861531269997</v>
      </c>
      <c r="M95" s="144">
        <v>4160.8517201149998</v>
      </c>
      <c r="N95" s="144">
        <v>4191.8347203020003</v>
      </c>
      <c r="O95" s="144">
        <v>4226.403930509</v>
      </c>
      <c r="P95" s="144">
        <v>4205.975498498</v>
      </c>
      <c r="Q95" s="144">
        <v>4166.4156172189996</v>
      </c>
      <c r="R95" s="144">
        <v>4198.2195321219997</v>
      </c>
      <c r="S95" s="1012">
        <v>4390.9292612870004</v>
      </c>
      <c r="T95" s="53"/>
      <c r="U95" s="53"/>
    </row>
    <row r="96" spans="1:21" s="230" customFormat="1" ht="12.95" customHeight="1">
      <c r="A96" s="1320" t="s">
        <v>375</v>
      </c>
      <c r="B96" s="1321"/>
      <c r="C96" s="241">
        <v>10938.457179204999</v>
      </c>
      <c r="D96" s="241">
        <v>6066.3929024019999</v>
      </c>
      <c r="E96" s="241">
        <v>6625.5218767700007</v>
      </c>
      <c r="F96" s="241">
        <v>7540.1452998750001</v>
      </c>
      <c r="G96" s="241">
        <v>7907.912939027</v>
      </c>
      <c r="H96" s="241">
        <v>7833.5383112150002</v>
      </c>
      <c r="I96" s="241">
        <v>7589.1375609459992</v>
      </c>
      <c r="J96" s="241">
        <v>8324.2908862370004</v>
      </c>
      <c r="K96" s="241">
        <v>6493.9289517859997</v>
      </c>
      <c r="L96" s="241">
        <v>6074.4676047299999</v>
      </c>
      <c r="M96" s="241">
        <v>5651.1307060010004</v>
      </c>
      <c r="N96" s="241">
        <v>5896.6438207040001</v>
      </c>
      <c r="O96" s="241">
        <v>6716.8651138269997</v>
      </c>
      <c r="P96" s="241">
        <v>7012.9928026010002</v>
      </c>
      <c r="Q96" s="241">
        <v>7824.0315666209999</v>
      </c>
      <c r="R96" s="241">
        <v>8534.2798543680001</v>
      </c>
      <c r="S96" s="1013">
        <v>9618.3040700639995</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7297.9169811729998</v>
      </c>
      <c r="H97" s="144">
        <v>7200.4475066900004</v>
      </c>
      <c r="I97" s="144">
        <v>6963.3175258419997</v>
      </c>
      <c r="J97" s="144">
        <v>7621.8779866000004</v>
      </c>
      <c r="K97" s="144">
        <v>5711.1050231039999</v>
      </c>
      <c r="L97" s="144">
        <v>5293.7724931619996</v>
      </c>
      <c r="M97" s="144">
        <v>5236.1021185930003</v>
      </c>
      <c r="N97" s="144">
        <v>5243.6260748280001</v>
      </c>
      <c r="O97" s="144">
        <v>5980.6397668279997</v>
      </c>
      <c r="P97" s="144">
        <v>6370.3222178610004</v>
      </c>
      <c r="Q97" s="144">
        <v>7125.9879931879996</v>
      </c>
      <c r="R97" s="144">
        <v>7837.7544595489999</v>
      </c>
      <c r="S97" s="1012">
        <v>8835.114399606</v>
      </c>
      <c r="T97" s="53"/>
      <c r="U97" s="53"/>
    </row>
    <row r="98" spans="1:21" s="65" customFormat="1" ht="12.95" customHeight="1">
      <c r="A98" s="123" t="s">
        <v>17</v>
      </c>
      <c r="B98" s="1158" t="s">
        <v>328</v>
      </c>
      <c r="C98" s="144">
        <v>2.652061566</v>
      </c>
      <c r="D98" s="144">
        <v>106.64556359700001</v>
      </c>
      <c r="E98" s="144">
        <v>107.89283084100001</v>
      </c>
      <c r="F98" s="144">
        <v>537.70078865100004</v>
      </c>
      <c r="G98" s="144">
        <v>609.99595785400004</v>
      </c>
      <c r="H98" s="144">
        <v>633.09080452499995</v>
      </c>
      <c r="I98" s="144">
        <v>625.820035104</v>
      </c>
      <c r="J98" s="144">
        <v>702.41289963700001</v>
      </c>
      <c r="K98" s="144">
        <v>782.82392868199997</v>
      </c>
      <c r="L98" s="144">
        <v>780.69511156800002</v>
      </c>
      <c r="M98" s="144">
        <v>415.02858740800002</v>
      </c>
      <c r="N98" s="144">
        <v>653.01774587600005</v>
      </c>
      <c r="O98" s="144">
        <v>736.22534699899995</v>
      </c>
      <c r="P98" s="144">
        <v>642.67058473999998</v>
      </c>
      <c r="Q98" s="144">
        <v>698.04357343300001</v>
      </c>
      <c r="R98" s="144">
        <v>696.52539481899998</v>
      </c>
      <c r="S98" s="1012">
        <v>783.18967045800002</v>
      </c>
      <c r="T98" s="53"/>
      <c r="U98" s="53"/>
    </row>
    <row r="99" spans="1:21" s="230" customFormat="1" ht="12.95" customHeight="1">
      <c r="A99" s="1320" t="s">
        <v>377</v>
      </c>
      <c r="B99" s="1321"/>
      <c r="C99" s="241">
        <v>22919.004308872001</v>
      </c>
      <c r="D99" s="241">
        <v>27678.504960216003</v>
      </c>
      <c r="E99" s="241">
        <v>26445.107785168999</v>
      </c>
      <c r="F99" s="241">
        <v>26356.529788176002</v>
      </c>
      <c r="G99" s="241">
        <v>26523.503828499001</v>
      </c>
      <c r="H99" s="241">
        <v>26502.175547790001</v>
      </c>
      <c r="I99" s="241">
        <v>26756.955743084</v>
      </c>
      <c r="J99" s="241">
        <v>37768.548060964</v>
      </c>
      <c r="K99" s="241">
        <v>27120.999595436999</v>
      </c>
      <c r="L99" s="241">
        <v>27096.936248275</v>
      </c>
      <c r="M99" s="241">
        <v>27513.263459207003</v>
      </c>
      <c r="N99" s="241">
        <v>27235.756846389999</v>
      </c>
      <c r="O99" s="241">
        <v>27284.313401107</v>
      </c>
      <c r="P99" s="241">
        <v>28364.556322998</v>
      </c>
      <c r="Q99" s="241">
        <v>28430.506179898999</v>
      </c>
      <c r="R99" s="241">
        <v>28520.269470270003</v>
      </c>
      <c r="S99" s="1013">
        <v>28707.888948393</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1456.976289602</v>
      </c>
      <c r="H100" s="144">
        <v>1456.4200518959999</v>
      </c>
      <c r="I100" s="144">
        <v>1454.5563562679999</v>
      </c>
      <c r="J100" s="144">
        <v>1450.996150121</v>
      </c>
      <c r="K100" s="144">
        <v>1450.1532259620001</v>
      </c>
      <c r="L100" s="144">
        <v>1449.2487839810001</v>
      </c>
      <c r="M100" s="144">
        <v>1440.137106015</v>
      </c>
      <c r="N100" s="144">
        <v>1448.5165433960001</v>
      </c>
      <c r="O100" s="144">
        <v>1446.665509275</v>
      </c>
      <c r="P100" s="144">
        <v>1445.944371178</v>
      </c>
      <c r="Q100" s="144">
        <v>1445.1419772040001</v>
      </c>
      <c r="R100" s="144">
        <v>1444.1564403750001</v>
      </c>
      <c r="S100" s="1012">
        <v>1443.3458066190001</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25066.527538897</v>
      </c>
      <c r="H101" s="144">
        <v>25045.755495894002</v>
      </c>
      <c r="I101" s="144">
        <v>25302.399386816</v>
      </c>
      <c r="J101" s="144">
        <v>36317.551910843002</v>
      </c>
      <c r="K101" s="144">
        <v>25670.846369474999</v>
      </c>
      <c r="L101" s="144">
        <v>25647.687464293998</v>
      </c>
      <c r="M101" s="144">
        <v>26073.126353192001</v>
      </c>
      <c r="N101" s="144">
        <v>25787.240302994</v>
      </c>
      <c r="O101" s="144">
        <v>25837.647891831999</v>
      </c>
      <c r="P101" s="144">
        <v>26918.611951819999</v>
      </c>
      <c r="Q101" s="144">
        <v>26985.364202695</v>
      </c>
      <c r="R101" s="144">
        <v>27076.113029895001</v>
      </c>
      <c r="S101" s="1012">
        <v>27264.543141774</v>
      </c>
      <c r="T101" s="53"/>
      <c r="U101" s="53"/>
    </row>
    <row r="102" spans="1:21" s="65" customFormat="1" ht="12.95" customHeight="1">
      <c r="A102" s="123"/>
      <c r="B102" s="1161" t="s">
        <v>380</v>
      </c>
      <c r="C102" s="144">
        <v>20210.889975870999</v>
      </c>
      <c r="D102" s="144">
        <v>24965.306442883</v>
      </c>
      <c r="E102" s="144">
        <v>23752.171464538998</v>
      </c>
      <c r="F102" s="144">
        <v>24618.792884414001</v>
      </c>
      <c r="G102" s="144">
        <v>24809.267480748</v>
      </c>
      <c r="H102" s="144">
        <v>24788.332274344</v>
      </c>
      <c r="I102" s="144">
        <v>25045.014674185</v>
      </c>
      <c r="J102" s="144">
        <v>36060.177059070003</v>
      </c>
      <c r="K102" s="144">
        <v>25413.406134965</v>
      </c>
      <c r="L102" s="144">
        <v>25390.267678726999</v>
      </c>
      <c r="M102" s="144">
        <v>25814.624013183002</v>
      </c>
      <c r="N102" s="144">
        <v>25528.618418540998</v>
      </c>
      <c r="O102" s="144">
        <v>25578.992078718002</v>
      </c>
      <c r="P102" s="144">
        <v>26659.950658068999</v>
      </c>
      <c r="Q102" s="144">
        <v>26726.706377514001</v>
      </c>
      <c r="R102" s="144">
        <v>26816.552822409001</v>
      </c>
      <c r="S102" s="1012">
        <v>27005.075832697999</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257.26005814899997</v>
      </c>
      <c r="H103" s="144">
        <v>257.42322154999999</v>
      </c>
      <c r="I103" s="144">
        <v>257.38471263100001</v>
      </c>
      <c r="J103" s="144">
        <v>257.37485177299999</v>
      </c>
      <c r="K103" s="144">
        <v>257.44023450999998</v>
      </c>
      <c r="L103" s="144">
        <v>257.41978556700002</v>
      </c>
      <c r="M103" s="144">
        <v>257.41978556700002</v>
      </c>
      <c r="N103" s="144">
        <v>258.62188445300001</v>
      </c>
      <c r="O103" s="144">
        <v>258.65581311400001</v>
      </c>
      <c r="P103" s="144">
        <v>258.66129375100002</v>
      </c>
      <c r="Q103" s="144">
        <v>258.65782518100002</v>
      </c>
      <c r="R103" s="144">
        <v>259.56020748600002</v>
      </c>
      <c r="S103" s="1012">
        <v>259.46730907599999</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92" t="s">
        <v>243</v>
      </c>
      <c r="B108" s="1389"/>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92" t="s">
        <v>241</v>
      </c>
      <c r="B109" s="1388"/>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72" t="s">
        <v>242</v>
      </c>
      <c r="B110" s="1367"/>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82" t="s">
        <v>239</v>
      </c>
      <c r="B111" s="1383"/>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84" t="s">
        <v>294</v>
      </c>
      <c r="B112" s="1385"/>
      <c r="C112" s="1385"/>
      <c r="D112" s="1385"/>
      <c r="E112" s="1385"/>
      <c r="F112" s="1385"/>
      <c r="G112" s="1385"/>
      <c r="H112" s="1385"/>
      <c r="I112" s="1385"/>
      <c r="J112" s="1385"/>
      <c r="K112" s="1385"/>
      <c r="L112" s="1385"/>
      <c r="M112" s="1385"/>
      <c r="N112" s="1385"/>
      <c r="O112" s="1385"/>
      <c r="P112" s="1385"/>
      <c r="Q112" s="1385"/>
      <c r="R112" s="1385"/>
      <c r="S112" s="1386"/>
      <c r="T112" s="53"/>
      <c r="U112" s="53"/>
    </row>
    <row r="113" spans="1:21" ht="22.35" customHeight="1">
      <c r="A113" s="1332" t="s">
        <v>405</v>
      </c>
      <c r="B113" s="1333"/>
      <c r="C113" s="1371" t="s">
        <v>277</v>
      </c>
      <c r="D113" s="1371" t="s">
        <v>842</v>
      </c>
      <c r="E113" s="1365">
        <v>2021</v>
      </c>
      <c r="F113" s="1365">
        <v>2022</v>
      </c>
      <c r="G113" s="1365">
        <v>2023</v>
      </c>
      <c r="H113" s="1365"/>
      <c r="I113" s="1365"/>
      <c r="J113" s="1365"/>
      <c r="K113" s="1365"/>
      <c r="L113" s="1365"/>
      <c r="M113" s="1365"/>
      <c r="N113" s="1365"/>
      <c r="O113" s="1365"/>
      <c r="P113" s="1365"/>
      <c r="Q113" s="1365">
        <v>2024</v>
      </c>
      <c r="R113" s="1365"/>
      <c r="S113" s="1366"/>
      <c r="T113" s="53"/>
      <c r="U113" s="53"/>
    </row>
    <row r="114" spans="1:21" ht="22.35" customHeight="1">
      <c r="A114" s="1332"/>
      <c r="B114" s="1333"/>
      <c r="C114" s="1378"/>
      <c r="D114" s="1378"/>
      <c r="E114" s="1368"/>
      <c r="F114" s="1365"/>
      <c r="G114" s="786" t="s">
        <v>7</v>
      </c>
      <c r="H114" s="786" t="s">
        <v>13</v>
      </c>
      <c r="I114" s="786" t="s">
        <v>14</v>
      </c>
      <c r="J114" s="786" t="s">
        <v>15</v>
      </c>
      <c r="K114" s="786" t="s">
        <v>0</v>
      </c>
      <c r="L114" s="786" t="s">
        <v>1</v>
      </c>
      <c r="M114" s="896" t="s">
        <v>2</v>
      </c>
      <c r="N114" s="896" t="s">
        <v>3</v>
      </c>
      <c r="O114" s="896" t="s">
        <v>4</v>
      </c>
      <c r="P114" s="896" t="s">
        <v>5</v>
      </c>
      <c r="Q114" s="896" t="s">
        <v>6</v>
      </c>
      <c r="R114" s="896" t="s">
        <v>267</v>
      </c>
      <c r="S114" s="945" t="s">
        <v>7</v>
      </c>
      <c r="T114" s="53"/>
      <c r="U114" s="53"/>
    </row>
    <row r="115" spans="1:21" s="230" customFormat="1" ht="12" customHeight="1">
      <c r="A115" s="1320" t="s">
        <v>364</v>
      </c>
      <c r="B115" s="1321"/>
      <c r="C115" s="241">
        <v>383527.06430508604</v>
      </c>
      <c r="D115" s="241">
        <v>422254.95846896397</v>
      </c>
      <c r="E115" s="241">
        <v>457140.78755375301</v>
      </c>
      <c r="F115" s="241">
        <v>580484.33278022497</v>
      </c>
      <c r="G115" s="241">
        <v>650134.37350436801</v>
      </c>
      <c r="H115" s="241">
        <v>737257.83870526403</v>
      </c>
      <c r="I115" s="241">
        <v>731252.88957450888</v>
      </c>
      <c r="J115" s="241">
        <v>697848.98439871101</v>
      </c>
      <c r="K115" s="241">
        <v>779898.293250505</v>
      </c>
      <c r="L115" s="241">
        <v>745599.06387006002</v>
      </c>
      <c r="M115" s="241">
        <v>770555.19146178011</v>
      </c>
      <c r="N115" s="241">
        <v>795401.76707089401</v>
      </c>
      <c r="O115" s="241">
        <v>840798.05103016901</v>
      </c>
      <c r="P115" s="241">
        <v>868262.56731372501</v>
      </c>
      <c r="Q115" s="241">
        <v>906304.07112649595</v>
      </c>
      <c r="R115" s="241">
        <v>907685.35278659</v>
      </c>
      <c r="S115" s="1013">
        <v>897632.056518903</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59667.101355436003</v>
      </c>
      <c r="H116" s="144">
        <v>62063.449451916</v>
      </c>
      <c r="I116" s="144">
        <v>60872.364074732999</v>
      </c>
      <c r="J116" s="144">
        <v>59187.668341315999</v>
      </c>
      <c r="K116" s="144">
        <v>57060.649620734999</v>
      </c>
      <c r="L116" s="144">
        <v>57301.235674844</v>
      </c>
      <c r="M116" s="144">
        <v>54007.016453780998</v>
      </c>
      <c r="N116" s="144">
        <v>53412.626334900997</v>
      </c>
      <c r="O116" s="144">
        <v>54276.526738077999</v>
      </c>
      <c r="P116" s="144">
        <v>51397.327160841996</v>
      </c>
      <c r="Q116" s="144">
        <v>49510.986988320001</v>
      </c>
      <c r="R116" s="144">
        <v>47156.020418319997</v>
      </c>
      <c r="S116" s="1012">
        <v>45679.267336320001</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587833.53415157599</v>
      </c>
      <c r="H117" s="144">
        <v>670464.89414968796</v>
      </c>
      <c r="I117" s="144">
        <v>666787.76461170195</v>
      </c>
      <c r="J117" s="144">
        <v>636042.405314932</v>
      </c>
      <c r="K117" s="144">
        <v>711711.83877833001</v>
      </c>
      <c r="L117" s="144">
        <v>683599.26657575101</v>
      </c>
      <c r="M117" s="144">
        <v>709408.83980071405</v>
      </c>
      <c r="N117" s="144">
        <v>734416.08037801599</v>
      </c>
      <c r="O117" s="144">
        <v>780026.23064819397</v>
      </c>
      <c r="P117" s="144">
        <v>811807.69318997196</v>
      </c>
      <c r="Q117" s="144">
        <v>850850.77721720398</v>
      </c>
      <c r="R117" s="144">
        <v>855513.12891708198</v>
      </c>
      <c r="S117" s="1012">
        <v>847423.80467451899</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2633.7379973560001</v>
      </c>
      <c r="H118" s="144">
        <v>4729.4951036599996</v>
      </c>
      <c r="I118" s="144">
        <v>3592.7608880739999</v>
      </c>
      <c r="J118" s="144">
        <v>2618.9107424630001</v>
      </c>
      <c r="K118" s="144">
        <v>11125.80485144</v>
      </c>
      <c r="L118" s="144">
        <v>4698.5616194650001</v>
      </c>
      <c r="M118" s="144">
        <v>7139.3352072850003</v>
      </c>
      <c r="N118" s="144">
        <v>7573.0603579770004</v>
      </c>
      <c r="O118" s="144">
        <v>6495.293643897</v>
      </c>
      <c r="P118" s="144">
        <v>5057.5469629110003</v>
      </c>
      <c r="Q118" s="144">
        <v>5942.3069209719997</v>
      </c>
      <c r="R118" s="144">
        <v>5016.2034511880001</v>
      </c>
      <c r="S118" s="1012">
        <v>4528.9845080639998</v>
      </c>
      <c r="T118" s="53"/>
      <c r="U118" s="53"/>
    </row>
    <row r="119" spans="1:21" s="230" customFormat="1" ht="12.95" customHeight="1">
      <c r="A119" s="1320" t="s">
        <v>367</v>
      </c>
      <c r="B119" s="1321"/>
      <c r="C119" s="241">
        <v>1347494.7820136331</v>
      </c>
      <c r="D119" s="241">
        <v>1480366.4005683637</v>
      </c>
      <c r="E119" s="241">
        <v>1594009.8989750261</v>
      </c>
      <c r="F119" s="241">
        <v>1784970.6848266621</v>
      </c>
      <c r="G119" s="241">
        <v>1933316.6054825818</v>
      </c>
      <c r="H119" s="241">
        <v>2053199.7383549912</v>
      </c>
      <c r="I119" s="241">
        <v>2065910.8296299786</v>
      </c>
      <c r="J119" s="241">
        <v>2018115.0716054449</v>
      </c>
      <c r="K119" s="241">
        <v>2158683.0891603259</v>
      </c>
      <c r="L119" s="241">
        <v>2133758.304388518</v>
      </c>
      <c r="M119" s="241">
        <v>2145199.207120616</v>
      </c>
      <c r="N119" s="241">
        <v>2187215.1242095619</v>
      </c>
      <c r="O119" s="241">
        <v>2247096.1767152431</v>
      </c>
      <c r="P119" s="241">
        <v>2310162.7719880664</v>
      </c>
      <c r="Q119" s="241">
        <v>2337659.4749464733</v>
      </c>
      <c r="R119" s="241">
        <v>2335476.333757659</v>
      </c>
      <c r="S119" s="1013">
        <v>2299110.1773068961</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1313887.1029585099</v>
      </c>
      <c r="H120" s="144">
        <v>1341640.69729</v>
      </c>
      <c r="I120" s="144">
        <v>1351743.50879029</v>
      </c>
      <c r="J120" s="144">
        <v>1340146.6619764899</v>
      </c>
      <c r="K120" s="144">
        <v>1408358.26584277</v>
      </c>
      <c r="L120" s="144">
        <v>1397757.42414056</v>
      </c>
      <c r="M120" s="144">
        <v>1381147.4647572499</v>
      </c>
      <c r="N120" s="144">
        <v>1401273.5243210599</v>
      </c>
      <c r="O120" s="144">
        <v>1421080.26492819</v>
      </c>
      <c r="P120" s="144">
        <v>1442054.0490937701</v>
      </c>
      <c r="Q120" s="144">
        <v>1442364.5488432201</v>
      </c>
      <c r="R120" s="144">
        <v>1433996.62158749</v>
      </c>
      <c r="S120" s="1012">
        <v>1414723.9443920001</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450711.62168613501</v>
      </c>
      <c r="H121" s="144">
        <v>453558.954322392</v>
      </c>
      <c r="I121" s="144">
        <v>456799.453249051</v>
      </c>
      <c r="J121" s="144">
        <v>440156.96852977801</v>
      </c>
      <c r="K121" s="144">
        <v>460663.76459925598</v>
      </c>
      <c r="L121" s="144">
        <v>463816.85056331602</v>
      </c>
      <c r="M121" s="144">
        <v>460602.45223247202</v>
      </c>
      <c r="N121" s="144">
        <v>462474.40857732802</v>
      </c>
      <c r="O121" s="144">
        <v>472133.07138618402</v>
      </c>
      <c r="P121" s="144">
        <v>480166.265830666</v>
      </c>
      <c r="Q121" s="144">
        <v>479030.829918164</v>
      </c>
      <c r="R121" s="144">
        <v>469704.87842688599</v>
      </c>
      <c r="S121" s="1012">
        <v>460673.84248912201</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863175.48127237801</v>
      </c>
      <c r="H122" s="144">
        <v>888081.74296761199</v>
      </c>
      <c r="I122" s="144">
        <v>894944.055541237</v>
      </c>
      <c r="J122" s="144">
        <v>899989.69344671397</v>
      </c>
      <c r="K122" s="144">
        <v>947694.50124351296</v>
      </c>
      <c r="L122" s="144">
        <v>933940.57357724104</v>
      </c>
      <c r="M122" s="144">
        <v>920545.01252478198</v>
      </c>
      <c r="N122" s="144">
        <v>938799.11574373196</v>
      </c>
      <c r="O122" s="144">
        <v>948947.19354200503</v>
      </c>
      <c r="P122" s="144">
        <v>961887.78326309903</v>
      </c>
      <c r="Q122" s="144">
        <v>963333.718925055</v>
      </c>
      <c r="R122" s="144">
        <v>964291.74316060299</v>
      </c>
      <c r="S122" s="1012">
        <v>954050.10190287896</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10199.08864251</v>
      </c>
      <c r="H123" s="144">
        <v>9528.7846677039997</v>
      </c>
      <c r="I123" s="144">
        <v>9004.3431570680004</v>
      </c>
      <c r="J123" s="144">
        <v>8175.0979606139999</v>
      </c>
      <c r="K123" s="144">
        <v>8520.8187485470007</v>
      </c>
      <c r="L123" s="144">
        <v>10595.844807693</v>
      </c>
      <c r="M123" s="144">
        <v>10232.200532023</v>
      </c>
      <c r="N123" s="144">
        <v>12751.865360583</v>
      </c>
      <c r="O123" s="144">
        <v>13466.143522873001</v>
      </c>
      <c r="P123" s="144">
        <v>14901.713161565</v>
      </c>
      <c r="Q123" s="144">
        <v>15548.124849721</v>
      </c>
      <c r="R123" s="144">
        <v>13837.9116123</v>
      </c>
      <c r="S123" s="1012">
        <v>16510.098977677</v>
      </c>
      <c r="T123" s="53"/>
      <c r="U123" s="53"/>
    </row>
    <row r="124" spans="1:21" s="65" customFormat="1" ht="12.95" customHeight="1">
      <c r="A124" s="123"/>
      <c r="B124" s="1160" t="s">
        <v>705</v>
      </c>
      <c r="C124" s="144">
        <v>1761.701661436</v>
      </c>
      <c r="D124" s="144">
        <v>2494.6497059879998</v>
      </c>
      <c r="E124" s="144">
        <v>3019.5443668910002</v>
      </c>
      <c r="F124" s="144">
        <v>2023.345264561</v>
      </c>
      <c r="G124" s="144">
        <v>2112.649861802</v>
      </c>
      <c r="H124" s="144">
        <v>2821.3434034020001</v>
      </c>
      <c r="I124" s="144">
        <v>2527.5682365980001</v>
      </c>
      <c r="J124" s="144">
        <v>519.25679738199995</v>
      </c>
      <c r="K124" s="144">
        <v>548.62402902899998</v>
      </c>
      <c r="L124" s="144">
        <v>613.86604227700002</v>
      </c>
      <c r="M124" s="144">
        <v>515.697681418</v>
      </c>
      <c r="N124" s="144">
        <v>564.019458267</v>
      </c>
      <c r="O124" s="144">
        <v>2054.8036251509998</v>
      </c>
      <c r="P124" s="144">
        <v>3412.1584633369998</v>
      </c>
      <c r="Q124" s="144">
        <v>3552.4029144219999</v>
      </c>
      <c r="R124" s="144">
        <v>2048.7166903729999</v>
      </c>
      <c r="S124" s="1012">
        <v>2911.2900777290001</v>
      </c>
      <c r="T124" s="53"/>
      <c r="U124" s="53"/>
    </row>
    <row r="125" spans="1:21" s="65" customFormat="1" ht="12.95" customHeight="1">
      <c r="A125" s="123"/>
      <c r="B125" s="1160" t="s">
        <v>706</v>
      </c>
      <c r="C125" s="144">
        <v>7182.505680409</v>
      </c>
      <c r="D125" s="144">
        <v>7121.8019405579998</v>
      </c>
      <c r="E125" s="144">
        <v>11062.957831607</v>
      </c>
      <c r="F125" s="144">
        <v>9895.6622857269995</v>
      </c>
      <c r="G125" s="144">
        <v>8086.4387807080002</v>
      </c>
      <c r="H125" s="144">
        <v>6707.4412643019996</v>
      </c>
      <c r="I125" s="144">
        <v>6476.7749204700003</v>
      </c>
      <c r="J125" s="144">
        <v>7655.8411632320003</v>
      </c>
      <c r="K125" s="144">
        <v>7972.1947195180001</v>
      </c>
      <c r="L125" s="144">
        <v>9981.9787654160009</v>
      </c>
      <c r="M125" s="144">
        <v>9716.5028506050003</v>
      </c>
      <c r="N125" s="144">
        <v>12187.845902315999</v>
      </c>
      <c r="O125" s="144">
        <v>11411.339897722</v>
      </c>
      <c r="P125" s="144">
        <v>11489.554698227999</v>
      </c>
      <c r="Q125" s="144">
        <v>11995.721935299</v>
      </c>
      <c r="R125" s="144">
        <v>11789.194921927001</v>
      </c>
      <c r="S125" s="1012">
        <v>13598.808899948001</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33648.577165148999</v>
      </c>
      <c r="H126" s="144">
        <v>36112.159520628004</v>
      </c>
      <c r="I126" s="144">
        <v>33012.244770475998</v>
      </c>
      <c r="J126" s="144">
        <v>31389.375411032001</v>
      </c>
      <c r="K126" s="144">
        <v>31539.956986514</v>
      </c>
      <c r="L126" s="144">
        <v>31835.863951022999</v>
      </c>
      <c r="M126" s="144">
        <v>31614.293306942</v>
      </c>
      <c r="N126" s="144">
        <v>30830.257895611001</v>
      </c>
      <c r="O126" s="144">
        <v>32574.30440633</v>
      </c>
      <c r="P126" s="144">
        <v>35290.968837506</v>
      </c>
      <c r="Q126" s="144">
        <v>32758.986475759</v>
      </c>
      <c r="R126" s="144">
        <v>31484.067381607001</v>
      </c>
      <c r="S126" s="1012">
        <v>30837.135380469001</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569655.96333897905</v>
      </c>
      <c r="H127" s="144">
        <v>659075.525171938</v>
      </c>
      <c r="I127" s="144">
        <v>666813.65434058697</v>
      </c>
      <c r="J127" s="144">
        <v>634128.282855061</v>
      </c>
      <c r="K127" s="144">
        <v>703821.05616137304</v>
      </c>
      <c r="L127" s="144">
        <v>686885.15969463403</v>
      </c>
      <c r="M127" s="144">
        <v>712878.05046983797</v>
      </c>
      <c r="N127" s="144">
        <v>735089.39754590194</v>
      </c>
      <c r="O127" s="144">
        <v>768179.31961212901</v>
      </c>
      <c r="P127" s="144">
        <v>808959.13254454103</v>
      </c>
      <c r="Q127" s="144">
        <v>840107.76724733796</v>
      </c>
      <c r="R127" s="144">
        <v>845935.52541723906</v>
      </c>
      <c r="S127" s="1012">
        <v>827907.49329293706</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5925.8733774339998</v>
      </c>
      <c r="H128" s="144">
        <v>6842.5717047210001</v>
      </c>
      <c r="I128" s="144">
        <v>5337.0785715579996</v>
      </c>
      <c r="J128" s="144">
        <v>4275.653402248</v>
      </c>
      <c r="K128" s="144">
        <v>6442.9914211220002</v>
      </c>
      <c r="L128" s="144">
        <v>6684.0117946079999</v>
      </c>
      <c r="M128" s="144">
        <v>9327.1980545629995</v>
      </c>
      <c r="N128" s="144">
        <v>7270.079086406</v>
      </c>
      <c r="O128" s="144">
        <v>11796.144245721</v>
      </c>
      <c r="P128" s="144">
        <v>8956.9083506839997</v>
      </c>
      <c r="Q128" s="144">
        <v>6880.0475304350002</v>
      </c>
      <c r="R128" s="144">
        <v>10222.207759023</v>
      </c>
      <c r="S128" s="1012">
        <v>9131.5052638130001</v>
      </c>
      <c r="T128" s="53"/>
      <c r="U128" s="53"/>
    </row>
    <row r="129" spans="1:21" s="230" customFormat="1" ht="12.95" customHeight="1">
      <c r="A129" s="1320" t="s">
        <v>372</v>
      </c>
      <c r="B129" s="1321"/>
      <c r="C129" s="241">
        <v>177132.16794533399</v>
      </c>
      <c r="D129" s="241">
        <v>153743.51106742298</v>
      </c>
      <c r="E129" s="241">
        <v>149462.346667918</v>
      </c>
      <c r="F129" s="241">
        <v>169597.82743851902</v>
      </c>
      <c r="G129" s="241">
        <v>169388.855221354</v>
      </c>
      <c r="H129" s="241">
        <v>173236.453584217</v>
      </c>
      <c r="I129" s="241">
        <v>170268.48802301701</v>
      </c>
      <c r="J129" s="241">
        <v>165645.634763935</v>
      </c>
      <c r="K129" s="241">
        <v>164527.53647759097</v>
      </c>
      <c r="L129" s="241">
        <v>161614.12433392799</v>
      </c>
      <c r="M129" s="241">
        <v>164588.24627110304</v>
      </c>
      <c r="N129" s="241">
        <v>172792.11249114602</v>
      </c>
      <c r="O129" s="241">
        <v>166592.39874284301</v>
      </c>
      <c r="P129" s="241">
        <v>165233.31494868398</v>
      </c>
      <c r="Q129" s="241">
        <v>171182.462039504</v>
      </c>
      <c r="R129" s="241">
        <v>160846.403993293</v>
      </c>
      <c r="S129" s="1013">
        <v>160816.94067422301</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159339.488990579</v>
      </c>
      <c r="H130" s="144">
        <v>161918.690021858</v>
      </c>
      <c r="I130" s="144">
        <v>159224.939602856</v>
      </c>
      <c r="J130" s="144">
        <v>156199.50776298999</v>
      </c>
      <c r="K130" s="144">
        <v>154843.461456547</v>
      </c>
      <c r="L130" s="144">
        <v>153101.657135243</v>
      </c>
      <c r="M130" s="144">
        <v>154610.04522817701</v>
      </c>
      <c r="N130" s="144">
        <v>164611.48147968101</v>
      </c>
      <c r="O130" s="144">
        <v>157922.71717053</v>
      </c>
      <c r="P130" s="144">
        <v>156337.09004805799</v>
      </c>
      <c r="Q130" s="144">
        <v>161332.77016928801</v>
      </c>
      <c r="R130" s="144">
        <v>152135.38772202301</v>
      </c>
      <c r="S130" s="1012">
        <v>150345.19273177901</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859.05321189799997</v>
      </c>
      <c r="H131" s="144">
        <v>876.96899318199996</v>
      </c>
      <c r="I131" s="144">
        <v>877.71564653799999</v>
      </c>
      <c r="J131" s="144">
        <v>877.79182823400004</v>
      </c>
      <c r="K131" s="144">
        <v>896.16269510200004</v>
      </c>
      <c r="L131" s="144">
        <v>859.15472416700004</v>
      </c>
      <c r="M131" s="144">
        <v>837.55606287900002</v>
      </c>
      <c r="N131" s="144">
        <v>859.70586396800002</v>
      </c>
      <c r="O131" s="144">
        <v>872.22805792199995</v>
      </c>
      <c r="P131" s="144">
        <v>884.55987325499996</v>
      </c>
      <c r="Q131" s="144">
        <v>848.60601747400005</v>
      </c>
      <c r="R131" s="144">
        <v>866.70161600100005</v>
      </c>
      <c r="S131" s="1012">
        <v>892.99071618899995</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9190.3130188769992</v>
      </c>
      <c r="H132" s="144">
        <v>10440.794569177</v>
      </c>
      <c r="I132" s="144">
        <v>10165.832773623</v>
      </c>
      <c r="J132" s="144">
        <v>8568.3351727110003</v>
      </c>
      <c r="K132" s="144">
        <v>8787.9123259419994</v>
      </c>
      <c r="L132" s="144">
        <v>7653.3124745180003</v>
      </c>
      <c r="M132" s="144">
        <v>9140.644980047</v>
      </c>
      <c r="N132" s="144">
        <v>7320.9251474969997</v>
      </c>
      <c r="O132" s="144">
        <v>7797.4535143909998</v>
      </c>
      <c r="P132" s="144">
        <v>8011.6650273710002</v>
      </c>
      <c r="Q132" s="144">
        <v>9001.0858527420005</v>
      </c>
      <c r="R132" s="144">
        <v>7844.3146552689996</v>
      </c>
      <c r="S132" s="1012">
        <v>9578.7572262550002</v>
      </c>
      <c r="T132" s="53"/>
      <c r="U132" s="53"/>
    </row>
    <row r="133" spans="1:21" s="230" customFormat="1" ht="12.95" customHeight="1">
      <c r="A133" s="1320" t="s">
        <v>375</v>
      </c>
      <c r="B133" s="1321"/>
      <c r="C133" s="241">
        <v>111557.23798918902</v>
      </c>
      <c r="D133" s="241">
        <v>89493.048547134007</v>
      </c>
      <c r="E133" s="241">
        <v>84761.910728162999</v>
      </c>
      <c r="F133" s="241">
        <v>93955.842537032993</v>
      </c>
      <c r="G133" s="241">
        <v>93644.917821017996</v>
      </c>
      <c r="H133" s="241">
        <v>93541.213643944007</v>
      </c>
      <c r="I133" s="241">
        <v>93541.881753356996</v>
      </c>
      <c r="J133" s="241">
        <v>95533.688213653004</v>
      </c>
      <c r="K133" s="241">
        <v>93261.642167321988</v>
      </c>
      <c r="L133" s="241">
        <v>92900.417366798007</v>
      </c>
      <c r="M133" s="241">
        <v>95759.490486258001</v>
      </c>
      <c r="N133" s="241">
        <v>94453.408864975994</v>
      </c>
      <c r="O133" s="241">
        <v>94951.914236444005</v>
      </c>
      <c r="P133" s="241">
        <v>97850.970829993996</v>
      </c>
      <c r="Q133" s="241">
        <v>96501.959291424995</v>
      </c>
      <c r="R133" s="241">
        <v>97273.202853690993</v>
      </c>
      <c r="S133" s="1013">
        <v>101587.42654299899</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92722.393905596997</v>
      </c>
      <c r="H134" s="144">
        <v>92684.716435822003</v>
      </c>
      <c r="I134" s="144">
        <v>92733.40123756</v>
      </c>
      <c r="J134" s="144">
        <v>94710.991831763997</v>
      </c>
      <c r="K134" s="144">
        <v>92445.695137471994</v>
      </c>
      <c r="L134" s="144">
        <v>92193.059867884003</v>
      </c>
      <c r="M134" s="144">
        <v>95053.981564194997</v>
      </c>
      <c r="N134" s="144">
        <v>93806.641645891999</v>
      </c>
      <c r="O134" s="144">
        <v>94288.050414828002</v>
      </c>
      <c r="P134" s="144">
        <v>97365.292576426</v>
      </c>
      <c r="Q134" s="144">
        <v>96018.808716432002</v>
      </c>
      <c r="R134" s="144">
        <v>96745.193922820996</v>
      </c>
      <c r="S134" s="1012">
        <v>101123.52542327699</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922.52391542099997</v>
      </c>
      <c r="H135" s="144">
        <v>856.49720812199996</v>
      </c>
      <c r="I135" s="144">
        <v>808.48051579699995</v>
      </c>
      <c r="J135" s="144">
        <v>822.69638188900001</v>
      </c>
      <c r="K135" s="144">
        <v>815.94702985000004</v>
      </c>
      <c r="L135" s="144">
        <v>707.35749891399996</v>
      </c>
      <c r="M135" s="144">
        <v>705.508922063</v>
      </c>
      <c r="N135" s="144">
        <v>646.76721908399998</v>
      </c>
      <c r="O135" s="144">
        <v>663.863821616</v>
      </c>
      <c r="P135" s="144">
        <v>485.678253568</v>
      </c>
      <c r="Q135" s="144">
        <v>483.15057499300002</v>
      </c>
      <c r="R135" s="144">
        <v>528.00893086999997</v>
      </c>
      <c r="S135" s="1012">
        <v>463.90111972199998</v>
      </c>
      <c r="T135" s="53"/>
      <c r="U135" s="53"/>
    </row>
    <row r="136" spans="1:21" s="230" customFormat="1" ht="12.95" customHeight="1">
      <c r="A136" s="1320" t="s">
        <v>377</v>
      </c>
      <c r="B136" s="1321"/>
      <c r="C136" s="241">
        <v>174881.99103260398</v>
      </c>
      <c r="D136" s="241">
        <v>236336.41361140404</v>
      </c>
      <c r="E136" s="241">
        <v>268882.76938118599</v>
      </c>
      <c r="F136" s="241">
        <v>199644.66911301899</v>
      </c>
      <c r="G136" s="241">
        <v>198527.16625602599</v>
      </c>
      <c r="H136" s="241">
        <v>198592.30118570998</v>
      </c>
      <c r="I136" s="241">
        <v>209552.289581394</v>
      </c>
      <c r="J136" s="241">
        <v>212737.060177487</v>
      </c>
      <c r="K136" s="241">
        <v>207666.85852248201</v>
      </c>
      <c r="L136" s="241">
        <v>208750.01874183901</v>
      </c>
      <c r="M136" s="241">
        <v>210604.996263543</v>
      </c>
      <c r="N136" s="241">
        <v>214448.864881471</v>
      </c>
      <c r="O136" s="241">
        <v>217119.576318192</v>
      </c>
      <c r="P136" s="241">
        <v>219378.15207220599</v>
      </c>
      <c r="Q136" s="241">
        <v>219575.26567566299</v>
      </c>
      <c r="R136" s="241">
        <v>219848.846048946</v>
      </c>
      <c r="S136" s="1013">
        <v>220110.87422743801</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910.65024350700003</v>
      </c>
      <c r="H137" s="144">
        <v>910.65024350700003</v>
      </c>
      <c r="I137" s="144">
        <v>910.45702986599997</v>
      </c>
      <c r="J137" s="144">
        <v>910.45702986599997</v>
      </c>
      <c r="K137" s="144">
        <v>910.40702986600002</v>
      </c>
      <c r="L137" s="144">
        <v>910.40702986600002</v>
      </c>
      <c r="M137" s="144">
        <v>917.58871966900006</v>
      </c>
      <c r="N137" s="144">
        <v>917.58871966900006</v>
      </c>
      <c r="O137" s="144">
        <v>917.58871966900006</v>
      </c>
      <c r="P137" s="144">
        <v>917.57539883100003</v>
      </c>
      <c r="Q137" s="144">
        <v>917.57539883100003</v>
      </c>
      <c r="R137" s="144">
        <v>913.57539883100003</v>
      </c>
      <c r="S137" s="1012">
        <v>913.57419883099999</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196743.771779462</v>
      </c>
      <c r="H138" s="144">
        <v>196791.03907295599</v>
      </c>
      <c r="I138" s="144">
        <v>207743.26923296301</v>
      </c>
      <c r="J138" s="144">
        <v>210916.657960729</v>
      </c>
      <c r="K138" s="144">
        <v>205829.94545496799</v>
      </c>
      <c r="L138" s="144">
        <v>206903.80736766101</v>
      </c>
      <c r="M138" s="144">
        <v>208720.27157663001</v>
      </c>
      <c r="N138" s="144">
        <v>212549.61970352201</v>
      </c>
      <c r="O138" s="144">
        <v>215206.47660188499</v>
      </c>
      <c r="P138" s="144">
        <v>217447.453580614</v>
      </c>
      <c r="Q138" s="144">
        <v>217626.609914617</v>
      </c>
      <c r="R138" s="144">
        <v>217896.073072617</v>
      </c>
      <c r="S138" s="1012">
        <v>218143.90950227101</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194234.010009094</v>
      </c>
      <c r="H139" s="144">
        <v>194263.244871923</v>
      </c>
      <c r="I139" s="144">
        <v>205155.82706130401</v>
      </c>
      <c r="J139" s="144">
        <v>208327.82494335301</v>
      </c>
      <c r="K139" s="144">
        <v>203236.039902369</v>
      </c>
      <c r="L139" s="144">
        <v>204312.63438584501</v>
      </c>
      <c r="M139" s="144">
        <v>206123.23116402799</v>
      </c>
      <c r="N139" s="144">
        <v>209935.55649507401</v>
      </c>
      <c r="O139" s="144">
        <v>212592.866316617</v>
      </c>
      <c r="P139" s="144">
        <v>214824.90431400001</v>
      </c>
      <c r="Q139" s="144">
        <v>215008.785570067</v>
      </c>
      <c r="R139" s="144">
        <v>215640.08421985601</v>
      </c>
      <c r="S139" s="1012">
        <v>215897.969531254</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2509.7617703679998</v>
      </c>
      <c r="H140" s="144">
        <v>2527.7942010329998</v>
      </c>
      <c r="I140" s="144">
        <v>2587.442171659</v>
      </c>
      <c r="J140" s="144">
        <v>2588.833017376</v>
      </c>
      <c r="K140" s="144">
        <v>2593.9055525990002</v>
      </c>
      <c r="L140" s="144">
        <v>2591.1729818160002</v>
      </c>
      <c r="M140" s="144">
        <v>2591.1729818160002</v>
      </c>
      <c r="N140" s="144">
        <v>2614.0632084479998</v>
      </c>
      <c r="O140" s="144">
        <v>2613.6102852680001</v>
      </c>
      <c r="P140" s="144">
        <v>2622.5492666139999</v>
      </c>
      <c r="Q140" s="144">
        <v>2617.8243445500002</v>
      </c>
      <c r="R140" s="144">
        <v>2255.9888527610001</v>
      </c>
      <c r="S140" s="1012">
        <v>2245.9399710170001</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872.74423305699997</v>
      </c>
      <c r="H141" s="144">
        <v>890.61186924699996</v>
      </c>
      <c r="I141" s="144">
        <v>898.56331856500003</v>
      </c>
      <c r="J141" s="144">
        <v>909.94518689200004</v>
      </c>
      <c r="K141" s="144">
        <v>926.50603764799996</v>
      </c>
      <c r="L141" s="144">
        <v>935.80434431200001</v>
      </c>
      <c r="M141" s="144">
        <v>967.13596724399997</v>
      </c>
      <c r="N141" s="144">
        <v>981.65645828000004</v>
      </c>
      <c r="O141" s="144">
        <v>995.51099663800005</v>
      </c>
      <c r="P141" s="144">
        <v>1013.123092761</v>
      </c>
      <c r="Q141" s="144">
        <v>1031.0803622149999</v>
      </c>
      <c r="R141" s="144">
        <v>1039.1975774980001</v>
      </c>
      <c r="S141" s="1012">
        <v>1053.390526336</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872.74423305699997</v>
      </c>
      <c r="H142" s="144">
        <v>890.61186924699996</v>
      </c>
      <c r="I142" s="144">
        <v>898.56331856500003</v>
      </c>
      <c r="J142" s="144">
        <v>909.94518689200004</v>
      </c>
      <c r="K142" s="144">
        <v>926.50603764799996</v>
      </c>
      <c r="L142" s="144">
        <v>935.80434431200001</v>
      </c>
      <c r="M142" s="144">
        <v>967.13596724399997</v>
      </c>
      <c r="N142" s="144">
        <v>981.65645828000004</v>
      </c>
      <c r="O142" s="144">
        <v>995.51099663800005</v>
      </c>
      <c r="P142" s="144">
        <v>1013.123092761</v>
      </c>
      <c r="Q142" s="144">
        <v>1031.0803622149999</v>
      </c>
      <c r="R142" s="144">
        <v>1039.1975774980001</v>
      </c>
      <c r="S142" s="1012">
        <v>1053.390526336</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90" t="s">
        <v>243</v>
      </c>
      <c r="B145" s="1391"/>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92" t="s">
        <v>241</v>
      </c>
      <c r="B146" s="1388"/>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92" t="s">
        <v>242</v>
      </c>
      <c r="B147" s="1388"/>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73" t="s">
        <v>239</v>
      </c>
      <c r="B148" s="1393"/>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84" t="s">
        <v>719</v>
      </c>
      <c r="B149" s="1385"/>
      <c r="C149" s="1385"/>
      <c r="D149" s="1385"/>
      <c r="E149" s="1385"/>
      <c r="F149" s="1385"/>
      <c r="G149" s="1385"/>
      <c r="H149" s="1385"/>
      <c r="I149" s="1385"/>
      <c r="J149" s="1385"/>
      <c r="K149" s="1385"/>
      <c r="L149" s="1385"/>
      <c r="M149" s="1385"/>
      <c r="N149" s="1385"/>
      <c r="O149" s="1385"/>
      <c r="P149" s="1385"/>
      <c r="Q149" s="1385"/>
      <c r="R149" s="1385"/>
      <c r="S149" s="1386"/>
      <c r="T149" s="53"/>
      <c r="U149" s="53"/>
    </row>
    <row r="150" spans="1:22" s="229" customFormat="1" ht="22.35" customHeight="1">
      <c r="A150" s="1332" t="s">
        <v>405</v>
      </c>
      <c r="B150" s="1333"/>
      <c r="C150" s="1371" t="s">
        <v>277</v>
      </c>
      <c r="D150" s="1371" t="s">
        <v>842</v>
      </c>
      <c r="E150" s="1365">
        <v>2021</v>
      </c>
      <c r="F150" s="1365">
        <v>2022</v>
      </c>
      <c r="G150" s="1365">
        <v>2023</v>
      </c>
      <c r="H150" s="1365"/>
      <c r="I150" s="1365"/>
      <c r="J150" s="1365"/>
      <c r="K150" s="1365"/>
      <c r="L150" s="1365"/>
      <c r="M150" s="1365"/>
      <c r="N150" s="1365"/>
      <c r="O150" s="1365">
        <v>2024</v>
      </c>
      <c r="P150" s="1365"/>
      <c r="Q150" s="1365"/>
      <c r="R150" s="1365"/>
      <c r="S150" s="1366"/>
      <c r="T150" s="379"/>
      <c r="U150" s="379"/>
    </row>
    <row r="151" spans="1:22" s="229" customFormat="1" ht="22.35" customHeight="1">
      <c r="A151" s="1332"/>
      <c r="B151" s="1333"/>
      <c r="C151" s="1378"/>
      <c r="D151" s="1378"/>
      <c r="E151" s="1368"/>
      <c r="F151" s="1365"/>
      <c r="G151" s="786" t="s">
        <v>7</v>
      </c>
      <c r="H151" s="786" t="s">
        <v>13</v>
      </c>
      <c r="I151" s="786" t="s">
        <v>14</v>
      </c>
      <c r="J151" s="786" t="s">
        <v>15</v>
      </c>
      <c r="K151" s="786" t="s">
        <v>0</v>
      </c>
      <c r="L151" s="786" t="s">
        <v>1</v>
      </c>
      <c r="M151" s="896" t="s">
        <v>2</v>
      </c>
      <c r="N151" s="896" t="s">
        <v>3</v>
      </c>
      <c r="O151" s="896" t="s">
        <v>4</v>
      </c>
      <c r="P151" s="896" t="s">
        <v>5</v>
      </c>
      <c r="Q151" s="896" t="s">
        <v>6</v>
      </c>
      <c r="R151" s="896" t="s">
        <v>267</v>
      </c>
      <c r="S151" s="945" t="s">
        <v>7</v>
      </c>
      <c r="T151" s="379"/>
      <c r="U151" s="379"/>
    </row>
    <row r="152" spans="1:22" s="230" customFormat="1" ht="12.95" customHeight="1">
      <c r="A152" s="1320" t="s">
        <v>364</v>
      </c>
      <c r="B152" s="1321"/>
      <c r="C152" s="241">
        <v>325316.933506231</v>
      </c>
      <c r="D152" s="241">
        <v>395392.74175713502</v>
      </c>
      <c r="E152" s="241">
        <v>470753.51101294102</v>
      </c>
      <c r="F152" s="241">
        <v>524923.60793425306</v>
      </c>
      <c r="G152" s="241">
        <v>530102.93928726902</v>
      </c>
      <c r="H152" s="241">
        <v>598605.55295213091</v>
      </c>
      <c r="I152" s="241">
        <v>552427.03518143902</v>
      </c>
      <c r="J152" s="241">
        <v>506378.16789014998</v>
      </c>
      <c r="K152" s="241">
        <v>527318.05120635906</v>
      </c>
      <c r="L152" s="241">
        <v>494020.63968254998</v>
      </c>
      <c r="M152" s="241">
        <v>498258.88725563895</v>
      </c>
      <c r="N152" s="241">
        <v>537897.91812718799</v>
      </c>
      <c r="O152" s="241">
        <v>479817.775341161</v>
      </c>
      <c r="P152" s="241">
        <v>608301.60769805708</v>
      </c>
      <c r="Q152" s="241">
        <v>638170.33912011306</v>
      </c>
      <c r="R152" s="241">
        <v>620367.00980757899</v>
      </c>
      <c r="S152" s="1013">
        <v>631322.45925289101</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530083.62053726905</v>
      </c>
      <c r="H154" s="144">
        <v>598502.30045213096</v>
      </c>
      <c r="I154" s="144">
        <v>552322.34268143901</v>
      </c>
      <c r="J154" s="144">
        <v>506281.93664014997</v>
      </c>
      <c r="K154" s="144">
        <v>527318.05120635906</v>
      </c>
      <c r="L154" s="144">
        <v>493781.85093254998</v>
      </c>
      <c r="M154" s="144">
        <v>498136.01100563898</v>
      </c>
      <c r="N154" s="144">
        <v>537897.91812718799</v>
      </c>
      <c r="O154" s="144">
        <v>479817.775341161</v>
      </c>
      <c r="P154" s="144">
        <v>607371.87019805703</v>
      </c>
      <c r="Q154" s="144">
        <v>638170.33912011306</v>
      </c>
      <c r="R154" s="144">
        <v>620251.09730757901</v>
      </c>
      <c r="S154" s="1012">
        <v>631303.53425289097</v>
      </c>
      <c r="T154" s="53"/>
      <c r="U154" s="53"/>
    </row>
    <row r="155" spans="1:22" s="65" customFormat="1" ht="12.95" customHeight="1">
      <c r="A155" s="123" t="s">
        <v>17</v>
      </c>
      <c r="B155" s="1158" t="s">
        <v>328</v>
      </c>
      <c r="C155" s="144">
        <v>16.72</v>
      </c>
      <c r="D155" s="144">
        <v>0</v>
      </c>
      <c r="E155" s="144">
        <v>0</v>
      </c>
      <c r="F155" s="144">
        <v>0</v>
      </c>
      <c r="G155" s="144">
        <v>19.318750000000001</v>
      </c>
      <c r="H155" s="144">
        <v>103.2525</v>
      </c>
      <c r="I155" s="144">
        <v>104.6925</v>
      </c>
      <c r="J155" s="144">
        <v>96.231250000000003</v>
      </c>
      <c r="K155" s="144">
        <v>0</v>
      </c>
      <c r="L155" s="144">
        <v>238.78874999999999</v>
      </c>
      <c r="M155" s="144">
        <v>122.87625</v>
      </c>
      <c r="N155" s="144">
        <v>0</v>
      </c>
      <c r="O155" s="144">
        <v>0</v>
      </c>
      <c r="P155" s="144">
        <v>929.73749999999995</v>
      </c>
      <c r="Q155" s="144">
        <v>0</v>
      </c>
      <c r="R155" s="144">
        <v>115.91249999999999</v>
      </c>
      <c r="S155" s="1012">
        <v>18.925000000000001</v>
      </c>
      <c r="T155" s="53"/>
      <c r="U155" s="53"/>
    </row>
    <row r="156" spans="1:22" s="230" customFormat="1" ht="12.95" customHeight="1">
      <c r="A156" s="1320" t="s">
        <v>367</v>
      </c>
      <c r="B156" s="1321"/>
      <c r="C156" s="241">
        <v>590431.16269642196</v>
      </c>
      <c r="D156" s="241">
        <v>658731.42000442802</v>
      </c>
      <c r="E156" s="241">
        <v>725144.994341215</v>
      </c>
      <c r="F156" s="241">
        <v>779691.94984029792</v>
      </c>
      <c r="G156" s="241">
        <v>799213.96384346799</v>
      </c>
      <c r="H156" s="241">
        <v>815334.30787195405</v>
      </c>
      <c r="I156" s="241">
        <v>793664.899010911</v>
      </c>
      <c r="J156" s="241">
        <v>740287.37709625391</v>
      </c>
      <c r="K156" s="241">
        <v>733355.62316961901</v>
      </c>
      <c r="L156" s="241">
        <v>749843.11603356502</v>
      </c>
      <c r="M156" s="241">
        <v>722313.0168044169</v>
      </c>
      <c r="N156" s="241">
        <v>775805.55438777106</v>
      </c>
      <c r="O156" s="241">
        <v>698121.69227532391</v>
      </c>
      <c r="P156" s="241">
        <v>843597.22734891891</v>
      </c>
      <c r="Q156" s="241">
        <v>864244.90416146908</v>
      </c>
      <c r="R156" s="241">
        <v>881006.86024755205</v>
      </c>
      <c r="S156" s="1013">
        <v>915370.42905277607</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319529.99216084002</v>
      </c>
      <c r="H157" s="144">
        <v>303763.82113839802</v>
      </c>
      <c r="I157" s="144">
        <v>292019.288415936</v>
      </c>
      <c r="J157" s="144">
        <v>273365.40132159099</v>
      </c>
      <c r="K157" s="144">
        <v>275991.61337864603</v>
      </c>
      <c r="L157" s="144">
        <v>275400.00237595598</v>
      </c>
      <c r="M157" s="144">
        <v>276146.91732342198</v>
      </c>
      <c r="N157" s="144">
        <v>286932.23163628898</v>
      </c>
      <c r="O157" s="144">
        <v>283008.04810447397</v>
      </c>
      <c r="P157" s="144">
        <v>277028.97132212698</v>
      </c>
      <c r="Q157" s="144">
        <v>276357.16527103301</v>
      </c>
      <c r="R157" s="144">
        <v>277135.19978706399</v>
      </c>
      <c r="S157" s="1012">
        <v>273886.97615005798</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47488.790460099</v>
      </c>
      <c r="H158" s="144">
        <v>44402.551941297999</v>
      </c>
      <c r="I158" s="144">
        <v>21768.229863142002</v>
      </c>
      <c r="J158" s="144">
        <v>19176.216319249001</v>
      </c>
      <c r="K158" s="144">
        <v>19727.977974607998</v>
      </c>
      <c r="L158" s="144">
        <v>19374.884254105</v>
      </c>
      <c r="M158" s="144">
        <v>16979.183238893002</v>
      </c>
      <c r="N158" s="144">
        <v>17227.472911673001</v>
      </c>
      <c r="O158" s="144">
        <v>17180.048006337001</v>
      </c>
      <c r="P158" s="144">
        <v>15918.647370442</v>
      </c>
      <c r="Q158" s="144">
        <v>14419.512438467</v>
      </c>
      <c r="R158" s="144">
        <v>14445.300177085999</v>
      </c>
      <c r="S158" s="1012">
        <v>14534.608358189</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272041.20170074102</v>
      </c>
      <c r="H159" s="144">
        <v>259361.26919709999</v>
      </c>
      <c r="I159" s="144">
        <v>270251.05855279398</v>
      </c>
      <c r="J159" s="144">
        <v>254189.18500234201</v>
      </c>
      <c r="K159" s="144">
        <v>256263.63540403801</v>
      </c>
      <c r="L159" s="144">
        <v>256025.118121851</v>
      </c>
      <c r="M159" s="144">
        <v>259167.73408452899</v>
      </c>
      <c r="N159" s="144">
        <v>269704.75872461603</v>
      </c>
      <c r="O159" s="144">
        <v>265828.00009813701</v>
      </c>
      <c r="P159" s="144">
        <v>261110.32395168499</v>
      </c>
      <c r="Q159" s="144">
        <v>261937.652832566</v>
      </c>
      <c r="R159" s="144">
        <v>262689.89960997802</v>
      </c>
      <c r="S159" s="1012">
        <v>259352.36779186901</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4305.1112750000002</v>
      </c>
      <c r="H160" s="144">
        <v>4177.7174249999998</v>
      </c>
      <c r="I160" s="144">
        <v>5593.1455500000002</v>
      </c>
      <c r="J160" s="144">
        <v>7276.5702849999998</v>
      </c>
      <c r="K160" s="144">
        <v>6398.2337782200002</v>
      </c>
      <c r="L160" s="144">
        <v>6966.9858641849996</v>
      </c>
      <c r="M160" s="144">
        <v>8782.2597566099994</v>
      </c>
      <c r="N160" s="144">
        <v>12405.655577519999</v>
      </c>
      <c r="O160" s="144">
        <v>10677.050331744</v>
      </c>
      <c r="P160" s="144">
        <v>8364.5232636069995</v>
      </c>
      <c r="Q160" s="144">
        <v>8403.5486355199992</v>
      </c>
      <c r="R160" s="144">
        <v>13916.410062823001</v>
      </c>
      <c r="S160" s="1012">
        <v>15472.914962479999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0</v>
      </c>
      <c r="O161" s="144">
        <v>0</v>
      </c>
      <c r="P161" s="144">
        <v>409.375</v>
      </c>
      <c r="Q161" s="144">
        <v>3008.1</v>
      </c>
      <c r="R161" s="144">
        <v>1661.4124999999999</v>
      </c>
      <c r="S161" s="1012">
        <v>643.45000000000005</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4305.1112750000002</v>
      </c>
      <c r="H162" s="144">
        <v>4177.7174249999998</v>
      </c>
      <c r="I162" s="144">
        <v>5593.1455500000002</v>
      </c>
      <c r="J162" s="144">
        <v>7276.5702849999998</v>
      </c>
      <c r="K162" s="144">
        <v>6398.2337782200002</v>
      </c>
      <c r="L162" s="144">
        <v>6966.9858641849996</v>
      </c>
      <c r="M162" s="144">
        <v>8782.2597566099994</v>
      </c>
      <c r="N162" s="144">
        <v>12405.655577519999</v>
      </c>
      <c r="O162" s="144">
        <v>10677.050331744</v>
      </c>
      <c r="P162" s="144">
        <v>7955.1482636070004</v>
      </c>
      <c r="Q162" s="144">
        <v>5395.4486355199997</v>
      </c>
      <c r="R162" s="144">
        <v>12254.997562823</v>
      </c>
      <c r="S162" s="1012">
        <v>14829.46496248</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6307.652092067</v>
      </c>
      <c r="H163" s="144">
        <v>6075.1373595249997</v>
      </c>
      <c r="I163" s="144">
        <v>2949.879996271</v>
      </c>
      <c r="J163" s="144">
        <v>3115.371143033</v>
      </c>
      <c r="K163" s="144">
        <v>3187.6776755219998</v>
      </c>
      <c r="L163" s="144">
        <v>3350.5806071090001</v>
      </c>
      <c r="M163" s="144">
        <v>3197.49779863</v>
      </c>
      <c r="N163" s="144">
        <v>3090.6384383889999</v>
      </c>
      <c r="O163" s="144">
        <v>3307.7380868670002</v>
      </c>
      <c r="P163" s="144">
        <v>3327.4627719969999</v>
      </c>
      <c r="Q163" s="144">
        <v>2569.2536965280001</v>
      </c>
      <c r="R163" s="144">
        <v>2579.0024056470002</v>
      </c>
      <c r="S163" s="1012">
        <v>3230.7227018859999</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469071.208315561</v>
      </c>
      <c r="H164" s="144">
        <v>501313.83194903098</v>
      </c>
      <c r="I164" s="144">
        <v>493092.585048704</v>
      </c>
      <c r="J164" s="144">
        <v>456530.03434662998</v>
      </c>
      <c r="K164" s="144">
        <v>447778.09833723097</v>
      </c>
      <c r="L164" s="144">
        <v>464105.547186315</v>
      </c>
      <c r="M164" s="144">
        <v>434181.34192575503</v>
      </c>
      <c r="N164" s="144">
        <v>473354.528735573</v>
      </c>
      <c r="O164" s="144">
        <v>401128.855752239</v>
      </c>
      <c r="P164" s="144">
        <v>554776.26999118796</v>
      </c>
      <c r="Q164" s="144">
        <v>576904.93655838806</v>
      </c>
      <c r="R164" s="144">
        <v>587375.64799201803</v>
      </c>
      <c r="S164" s="1012">
        <v>622779.81523835205</v>
      </c>
      <c r="T164" s="53"/>
      <c r="U164" s="53"/>
    </row>
    <row r="165" spans="1:21" s="65" customFormat="1" ht="12.95" customHeight="1">
      <c r="A165" s="123" t="s">
        <v>17</v>
      </c>
      <c r="B165" s="1158" t="s">
        <v>328</v>
      </c>
      <c r="C165" s="144">
        <v>28.234999999999999</v>
      </c>
      <c r="D165" s="144">
        <v>0</v>
      </c>
      <c r="E165" s="144">
        <v>0</v>
      </c>
      <c r="F165" s="144">
        <v>11</v>
      </c>
      <c r="G165" s="144">
        <v>0</v>
      </c>
      <c r="H165" s="144">
        <v>3.8</v>
      </c>
      <c r="I165" s="144">
        <v>10</v>
      </c>
      <c r="J165" s="144">
        <v>0</v>
      </c>
      <c r="K165" s="144">
        <v>0</v>
      </c>
      <c r="L165" s="144">
        <v>20</v>
      </c>
      <c r="M165" s="144">
        <v>5</v>
      </c>
      <c r="N165" s="144">
        <v>22.5</v>
      </c>
      <c r="O165" s="144">
        <v>0</v>
      </c>
      <c r="P165" s="144">
        <v>100</v>
      </c>
      <c r="Q165" s="144">
        <v>10</v>
      </c>
      <c r="R165" s="144">
        <v>0.6</v>
      </c>
      <c r="S165" s="1012">
        <v>0</v>
      </c>
      <c r="T165" s="53"/>
      <c r="U165" s="53"/>
    </row>
    <row r="166" spans="1:21" s="230" customFormat="1" ht="12.95" customHeight="1">
      <c r="A166" s="1320" t="s">
        <v>372</v>
      </c>
      <c r="B166" s="1321"/>
      <c r="C166" s="241">
        <v>42788.098460671994</v>
      </c>
      <c r="D166" s="241">
        <v>28396.428363782998</v>
      </c>
      <c r="E166" s="241">
        <v>20761.485069112998</v>
      </c>
      <c r="F166" s="241">
        <v>21346.669152409999</v>
      </c>
      <c r="G166" s="241">
        <v>20863.816482873</v>
      </c>
      <c r="H166" s="241">
        <v>22120.115770969001</v>
      </c>
      <c r="I166" s="241">
        <v>24089.243953396002</v>
      </c>
      <c r="J166" s="241">
        <v>26653.392243429</v>
      </c>
      <c r="K166" s="241">
        <v>25832.237162220001</v>
      </c>
      <c r="L166" s="241">
        <v>26341.830982300999</v>
      </c>
      <c r="M166" s="241">
        <v>26565.328818352002</v>
      </c>
      <c r="N166" s="241">
        <v>27308.368900052999</v>
      </c>
      <c r="O166" s="241">
        <v>26332.902106433001</v>
      </c>
      <c r="P166" s="241">
        <v>26155.003488975999</v>
      </c>
      <c r="Q166" s="241">
        <v>25706.459041839</v>
      </c>
      <c r="R166" s="241">
        <v>24858.453699171998</v>
      </c>
      <c r="S166" s="1013">
        <v>24764.825490099</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20642.959087728999</v>
      </c>
      <c r="H167" s="144">
        <v>21891.874780773</v>
      </c>
      <c r="I167" s="144">
        <v>23882.485701720001</v>
      </c>
      <c r="J167" s="144">
        <v>26445.423563066</v>
      </c>
      <c r="K167" s="144">
        <v>25617.951858600001</v>
      </c>
      <c r="L167" s="144">
        <v>26124.004602804998</v>
      </c>
      <c r="M167" s="144">
        <v>26342.283382967002</v>
      </c>
      <c r="N167" s="144">
        <v>27079.258207072999</v>
      </c>
      <c r="O167" s="144">
        <v>26099.072409222001</v>
      </c>
      <c r="P167" s="144">
        <v>25916.091142661</v>
      </c>
      <c r="Q167" s="144">
        <v>25463.231820468998</v>
      </c>
      <c r="R167" s="144">
        <v>24678.822749916999</v>
      </c>
      <c r="S167" s="1012">
        <v>24581.586790942001</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220.85739514400001</v>
      </c>
      <c r="H169" s="144">
        <v>228.24099019600001</v>
      </c>
      <c r="I169" s="144">
        <v>206.75825167599999</v>
      </c>
      <c r="J169" s="144">
        <v>207.968680363</v>
      </c>
      <c r="K169" s="144">
        <v>214.28530362000001</v>
      </c>
      <c r="L169" s="144">
        <v>217.82637949599999</v>
      </c>
      <c r="M169" s="144">
        <v>223.04543538499999</v>
      </c>
      <c r="N169" s="144">
        <v>229.11069298000001</v>
      </c>
      <c r="O169" s="144">
        <v>233.829697211</v>
      </c>
      <c r="P169" s="144">
        <v>238.91234631500001</v>
      </c>
      <c r="Q169" s="144">
        <v>243.22722137</v>
      </c>
      <c r="R169" s="144">
        <v>179.63094925499999</v>
      </c>
      <c r="S169" s="1012">
        <v>183.23869915700001</v>
      </c>
      <c r="T169" s="53"/>
      <c r="U169" s="53"/>
    </row>
    <row r="170" spans="1:21" s="230" customFormat="1" ht="12.95" customHeight="1">
      <c r="A170" s="1320" t="s">
        <v>375</v>
      </c>
      <c r="B170" s="1321"/>
      <c r="C170" s="241">
        <v>34545.698039169998</v>
      </c>
      <c r="D170" s="241">
        <v>27315.866401529001</v>
      </c>
      <c r="E170" s="241">
        <v>22665.222908767999</v>
      </c>
      <c r="F170" s="241">
        <v>20281.119909341</v>
      </c>
      <c r="G170" s="241">
        <v>23423.732810006</v>
      </c>
      <c r="H170" s="241">
        <v>23883.115320803001</v>
      </c>
      <c r="I170" s="241">
        <v>23594.719238510999</v>
      </c>
      <c r="J170" s="241">
        <v>22562.990645687001</v>
      </c>
      <c r="K170" s="241">
        <v>21352.39973773</v>
      </c>
      <c r="L170" s="241">
        <v>21940.216710902001</v>
      </c>
      <c r="M170" s="241">
        <v>21415.646141284</v>
      </c>
      <c r="N170" s="241">
        <v>22228.137384292</v>
      </c>
      <c r="O170" s="241">
        <v>22601.023222423999</v>
      </c>
      <c r="P170" s="241">
        <v>22426.774363941</v>
      </c>
      <c r="Q170" s="241">
        <v>22607.797662067998</v>
      </c>
      <c r="R170" s="241">
        <v>22371.683334474001</v>
      </c>
      <c r="S170" s="1013">
        <v>22505.539352045998</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23423.732810006</v>
      </c>
      <c r="H171" s="144">
        <v>23883.115320803001</v>
      </c>
      <c r="I171" s="144">
        <v>23594.719238510999</v>
      </c>
      <c r="J171" s="144">
        <v>22562.990645687001</v>
      </c>
      <c r="K171" s="144">
        <v>21352.39973773</v>
      </c>
      <c r="L171" s="144">
        <v>21940.216710902001</v>
      </c>
      <c r="M171" s="144">
        <v>21415.646141284</v>
      </c>
      <c r="N171" s="144">
        <v>22228.137384292</v>
      </c>
      <c r="O171" s="144">
        <v>22601.023222423999</v>
      </c>
      <c r="P171" s="144">
        <v>22426.774363941</v>
      </c>
      <c r="Q171" s="144">
        <v>22607.797662067998</v>
      </c>
      <c r="R171" s="144">
        <v>22371.683334474001</v>
      </c>
      <c r="S171" s="1012">
        <v>22505.539352045998</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20" t="s">
        <v>377</v>
      </c>
      <c r="B173" s="1321"/>
      <c r="C173" s="241">
        <v>15886.740216775999</v>
      </c>
      <c r="D173" s="241">
        <v>18376.254452427998</v>
      </c>
      <c r="E173" s="241">
        <v>19593.978315992001</v>
      </c>
      <c r="F173" s="241">
        <v>14771.387539079</v>
      </c>
      <c r="G173" s="241">
        <v>14622.391527690999</v>
      </c>
      <c r="H173" s="241">
        <v>13654.003363784001</v>
      </c>
      <c r="I173" s="241">
        <v>6626.2757332949996</v>
      </c>
      <c r="J173" s="241">
        <v>6587.2251979720004</v>
      </c>
      <c r="K173" s="241">
        <v>6603.6595643540004</v>
      </c>
      <c r="L173" s="241">
        <v>6636.2138815560002</v>
      </c>
      <c r="M173" s="241">
        <v>6690.0692596879999</v>
      </c>
      <c r="N173" s="241">
        <v>6586.3601090729999</v>
      </c>
      <c r="O173" s="241">
        <v>6870.7233993489999</v>
      </c>
      <c r="P173" s="241">
        <v>6872.5207831070002</v>
      </c>
      <c r="Q173" s="241">
        <v>6849.9095272719997</v>
      </c>
      <c r="R173" s="241">
        <v>6876.837768204</v>
      </c>
      <c r="S173" s="1013">
        <v>6954.3694581070004</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14622.391527690999</v>
      </c>
      <c r="H175" s="144">
        <v>13654.003363784001</v>
      </c>
      <c r="I175" s="144">
        <v>6626.2757332949996</v>
      </c>
      <c r="J175" s="144">
        <v>6587.2251979720004</v>
      </c>
      <c r="K175" s="144">
        <v>6603.6595643540004</v>
      </c>
      <c r="L175" s="144">
        <v>6636.2138815560002</v>
      </c>
      <c r="M175" s="144">
        <v>6690.0692596879999</v>
      </c>
      <c r="N175" s="144">
        <v>6586.3601090729999</v>
      </c>
      <c r="O175" s="144">
        <v>6870.7233993489999</v>
      </c>
      <c r="P175" s="144">
        <v>6872.5207831070002</v>
      </c>
      <c r="Q175" s="144">
        <v>6849.9095272719997</v>
      </c>
      <c r="R175" s="144">
        <v>6876.837768204</v>
      </c>
      <c r="S175" s="1012">
        <v>6954.3694581070004</v>
      </c>
      <c r="T175" s="53"/>
      <c r="U175" s="53"/>
    </row>
    <row r="176" spans="1:21" ht="12.95" customHeight="1">
      <c r="A176" s="123"/>
      <c r="B176" s="1161" t="s">
        <v>380</v>
      </c>
      <c r="C176" s="144">
        <v>11860.491786274</v>
      </c>
      <c r="D176" s="144">
        <v>14121.767550482</v>
      </c>
      <c r="E176" s="144">
        <v>14640.015096245999</v>
      </c>
      <c r="F176" s="144">
        <v>14620.236865307001</v>
      </c>
      <c r="G176" s="144">
        <v>14471.240853919</v>
      </c>
      <c r="H176" s="144">
        <v>13502.852690012</v>
      </c>
      <c r="I176" s="144">
        <v>6475.1250595230003</v>
      </c>
      <c r="J176" s="144">
        <v>6436.0745242000003</v>
      </c>
      <c r="K176" s="144">
        <v>6452.5088905820003</v>
      </c>
      <c r="L176" s="144">
        <v>6485.063207784</v>
      </c>
      <c r="M176" s="144">
        <v>6538.9185859159998</v>
      </c>
      <c r="N176" s="144">
        <v>6435.2094353009998</v>
      </c>
      <c r="O176" s="144">
        <v>6719.5727255769998</v>
      </c>
      <c r="P176" s="144">
        <v>6721.3701093350001</v>
      </c>
      <c r="Q176" s="144">
        <v>6698.7588535000004</v>
      </c>
      <c r="R176" s="144">
        <v>6725.6870944319999</v>
      </c>
      <c r="S176" s="1012">
        <v>6803.2187843350002</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88" t="s">
        <v>243</v>
      </c>
      <c r="B182" s="1389"/>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88" t="s">
        <v>241</v>
      </c>
      <c r="B183" s="1388"/>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87" t="s">
        <v>242</v>
      </c>
      <c r="B184" s="1387"/>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87" t="s">
        <v>239</v>
      </c>
      <c r="B185" s="1387"/>
      <c r="C185" s="146"/>
      <c r="D185" s="146"/>
      <c r="E185" s="146"/>
      <c r="F185" s="146"/>
      <c r="G185" s="146"/>
      <c r="H185" s="146"/>
      <c r="I185" s="146"/>
      <c r="J185" s="146"/>
      <c r="K185" s="146"/>
      <c r="L185" s="146"/>
      <c r="M185" s="146"/>
      <c r="N185" s="146"/>
      <c r="O185" s="146"/>
      <c r="P185" s="146"/>
      <c r="Q185" s="146"/>
      <c r="R185" s="146"/>
      <c r="S185" s="146"/>
    </row>
  </sheetData>
  <mergeCells count="85">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G2:P2"/>
    <mergeCell ref="Q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G150:N150"/>
    <mergeCell ref="O150:S150"/>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 ref="G39:P39"/>
    <mergeCell ref="Q39:S39"/>
    <mergeCell ref="G76:P76"/>
    <mergeCell ref="Q76:S76"/>
    <mergeCell ref="G113:P113"/>
    <mergeCell ref="Q113:S11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topLeftCell="A106" zoomScale="90" zoomScaleNormal="90" zoomScaleSheetLayoutView="90" workbookViewId="0">
      <selection activeCell="T123" sqref="T123"/>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84" t="s">
        <v>810</v>
      </c>
      <c r="B1" s="1385"/>
      <c r="C1" s="1385"/>
      <c r="D1" s="1385"/>
      <c r="E1" s="1385"/>
      <c r="F1" s="1385"/>
      <c r="G1" s="1385"/>
      <c r="H1" s="1385"/>
      <c r="I1" s="1385"/>
      <c r="J1" s="1385"/>
      <c r="K1" s="1385"/>
      <c r="L1" s="1385"/>
      <c r="M1" s="1385"/>
      <c r="N1" s="1385"/>
      <c r="O1" s="1385"/>
      <c r="P1" s="1385"/>
      <c r="Q1" s="1385"/>
      <c r="R1" s="1385"/>
      <c r="S1" s="1385"/>
      <c r="T1" s="1386"/>
    </row>
    <row r="2" spans="1:23" ht="22.35" customHeight="1">
      <c r="A2" s="1332" t="s">
        <v>419</v>
      </c>
      <c r="B2" s="1333"/>
      <c r="C2" s="1333"/>
      <c r="D2" s="1371" t="s">
        <v>277</v>
      </c>
      <c r="E2" s="1371" t="s">
        <v>842</v>
      </c>
      <c r="F2" s="1365">
        <v>2021</v>
      </c>
      <c r="G2" s="1365">
        <v>2022</v>
      </c>
      <c r="H2" s="1365">
        <v>2023</v>
      </c>
      <c r="I2" s="1365"/>
      <c r="J2" s="1365"/>
      <c r="K2" s="1365"/>
      <c r="L2" s="1365"/>
      <c r="M2" s="1365"/>
      <c r="N2" s="1365"/>
      <c r="O2" s="1365"/>
      <c r="P2" s="1365">
        <v>2024</v>
      </c>
      <c r="Q2" s="1365"/>
      <c r="R2" s="1365"/>
      <c r="S2" s="1365"/>
      <c r="T2" s="1366"/>
      <c r="U2" s="1270"/>
    </row>
    <row r="3" spans="1:23" ht="22.35" customHeight="1">
      <c r="A3" s="1332"/>
      <c r="B3" s="1333"/>
      <c r="C3" s="1333"/>
      <c r="D3" s="1378"/>
      <c r="E3" s="1378"/>
      <c r="F3" s="1368"/>
      <c r="G3" s="1365"/>
      <c r="H3" s="807" t="s">
        <v>7</v>
      </c>
      <c r="I3" s="807" t="s">
        <v>13</v>
      </c>
      <c r="J3" s="807" t="s">
        <v>14</v>
      </c>
      <c r="K3" s="807" t="s">
        <v>15</v>
      </c>
      <c r="L3" s="786" t="s">
        <v>0</v>
      </c>
      <c r="M3" s="786" t="s">
        <v>1</v>
      </c>
      <c r="N3" s="896" t="s">
        <v>2</v>
      </c>
      <c r="O3" s="896" t="s">
        <v>3</v>
      </c>
      <c r="P3" s="896" t="s">
        <v>4</v>
      </c>
      <c r="Q3" s="896" t="s">
        <v>5</v>
      </c>
      <c r="R3" s="896" t="s">
        <v>6</v>
      </c>
      <c r="S3" s="896" t="s">
        <v>267</v>
      </c>
      <c r="T3" s="945" t="s">
        <v>7</v>
      </c>
      <c r="U3" s="1270"/>
    </row>
    <row r="4" spans="1:23" s="382" customFormat="1" ht="25.15" customHeight="1">
      <c r="A4" s="1350" t="s">
        <v>383</v>
      </c>
      <c r="B4" s="1351"/>
      <c r="C4" s="1351"/>
      <c r="D4" s="326">
        <v>22.972897095192373</v>
      </c>
      <c r="E4" s="326">
        <v>23.893842074415069</v>
      </c>
      <c r="F4" s="326">
        <v>25.66384474825254</v>
      </c>
      <c r="G4" s="326">
        <v>25.62</v>
      </c>
      <c r="H4" s="326">
        <v>27.434693525554199</v>
      </c>
      <c r="I4" s="326">
        <v>27.521944510675844</v>
      </c>
      <c r="J4" s="326">
        <v>27.971210985641864</v>
      </c>
      <c r="K4" s="326">
        <v>27.75</v>
      </c>
      <c r="L4" s="326">
        <v>27.62</v>
      </c>
      <c r="M4" s="326">
        <v>27.825179000133055</v>
      </c>
      <c r="N4" s="326">
        <v>25.975830947270978</v>
      </c>
      <c r="O4" s="326">
        <v>25.99</v>
      </c>
      <c r="P4" s="326">
        <v>26.179488082580832</v>
      </c>
      <c r="Q4" s="326">
        <v>26.129676141786224</v>
      </c>
      <c r="R4" s="326">
        <v>26.613132838125882</v>
      </c>
      <c r="S4" s="326">
        <v>26.736105805379196</v>
      </c>
      <c r="T4" s="1029">
        <v>26.847388908828957</v>
      </c>
      <c r="U4" s="589"/>
      <c r="V4" s="321"/>
    </row>
    <row r="5" spans="1:23" ht="22.35" customHeight="1">
      <c r="A5" s="171"/>
      <c r="B5" s="1163" t="s">
        <v>17</v>
      </c>
      <c r="C5" s="1156" t="s">
        <v>384</v>
      </c>
      <c r="D5" s="327">
        <v>1269615.7227690995</v>
      </c>
      <c r="E5" s="327">
        <v>1360375.9431021002</v>
      </c>
      <c r="F5" s="327">
        <v>1519278.2487134996</v>
      </c>
      <c r="G5" s="327">
        <v>1649203</v>
      </c>
      <c r="H5" s="327">
        <v>1709467.1312146999</v>
      </c>
      <c r="I5" s="327">
        <v>1730717.3425927002</v>
      </c>
      <c r="J5" s="327">
        <v>1764878.8541627999</v>
      </c>
      <c r="K5" s="327">
        <v>1777439</v>
      </c>
      <c r="L5" s="327">
        <v>1797787</v>
      </c>
      <c r="M5" s="327">
        <v>1815584.7907754006</v>
      </c>
      <c r="N5" s="327">
        <v>1720862.8621924995</v>
      </c>
      <c r="O5" s="327">
        <v>1728523</v>
      </c>
      <c r="P5" s="327">
        <v>1751875.7226340009</v>
      </c>
      <c r="Q5" s="327">
        <v>1774181.0782737006</v>
      </c>
      <c r="R5" s="327">
        <v>1802668.0390026998</v>
      </c>
      <c r="S5" s="327">
        <v>1818418.5364547016</v>
      </c>
      <c r="T5" s="1030">
        <v>1844470.3667087005</v>
      </c>
      <c r="U5" s="1271"/>
      <c r="V5" s="23"/>
    </row>
    <row r="6" spans="1:23" ht="22.35" customHeight="1">
      <c r="A6" s="171"/>
      <c r="B6" s="1163" t="s">
        <v>17</v>
      </c>
      <c r="C6" s="1164" t="s">
        <v>385</v>
      </c>
      <c r="D6" s="327">
        <v>5526580.8117636014</v>
      </c>
      <c r="E6" s="327">
        <v>5693416.4830642985</v>
      </c>
      <c r="F6" s="327">
        <v>5919916.7685775058</v>
      </c>
      <c r="G6" s="327">
        <v>6437288</v>
      </c>
      <c r="H6" s="327">
        <v>6231041.4717132002</v>
      </c>
      <c r="I6" s="327">
        <v>6288499.4987230999</v>
      </c>
      <c r="J6" s="327">
        <v>6309626.1905455021</v>
      </c>
      <c r="K6" s="327">
        <v>6404190</v>
      </c>
      <c r="L6" s="327">
        <v>6509329</v>
      </c>
      <c r="M6" s="327">
        <v>6524970.7495744014</v>
      </c>
      <c r="N6" s="327">
        <v>6624861.6480670981</v>
      </c>
      <c r="O6" s="327">
        <v>6651241</v>
      </c>
      <c r="P6" s="327">
        <v>6691787.5441562003</v>
      </c>
      <c r="Q6" s="327">
        <v>6789908.4115950987</v>
      </c>
      <c r="R6" s="327">
        <v>6773603.2806337019</v>
      </c>
      <c r="S6" s="327">
        <v>6801358.9925607005</v>
      </c>
      <c r="T6" s="1030">
        <v>6870203.9255003054</v>
      </c>
      <c r="U6" s="73"/>
      <c r="V6" s="73"/>
    </row>
    <row r="7" spans="1:23" s="382" customFormat="1" ht="25.15" customHeight="1">
      <c r="A7" s="1350" t="s">
        <v>386</v>
      </c>
      <c r="B7" s="1351"/>
      <c r="C7" s="1351"/>
      <c r="D7" s="326">
        <v>21.291643821965565</v>
      </c>
      <c r="E7" s="326">
        <v>22.241758379723272</v>
      </c>
      <c r="F7" s="326">
        <v>24.061010923208741</v>
      </c>
      <c r="G7" s="326">
        <v>24.09</v>
      </c>
      <c r="H7" s="326">
        <v>25.863833635917061</v>
      </c>
      <c r="I7" s="326">
        <v>25.841641619460599</v>
      </c>
      <c r="J7" s="326">
        <v>26.304206558268543</v>
      </c>
      <c r="K7" s="326">
        <v>26.13</v>
      </c>
      <c r="L7" s="326">
        <v>26.1</v>
      </c>
      <c r="M7" s="326">
        <v>26.289615754640565</v>
      </c>
      <c r="N7" s="326">
        <v>24.467910800081995</v>
      </c>
      <c r="O7" s="326">
        <v>24.47</v>
      </c>
      <c r="P7" s="326">
        <v>24.667310625426353</v>
      </c>
      <c r="Q7" s="326">
        <v>24.662896745915056</v>
      </c>
      <c r="R7" s="326">
        <v>25.114621372582757</v>
      </c>
      <c r="S7" s="326">
        <v>25.25749229326787</v>
      </c>
      <c r="T7" s="1029">
        <v>25.363398183632608</v>
      </c>
      <c r="U7" s="589"/>
      <c r="V7" s="321"/>
    </row>
    <row r="8" spans="1:23" ht="22.35" customHeight="1">
      <c r="A8" s="171"/>
      <c r="B8" s="1163" t="s">
        <v>17</v>
      </c>
      <c r="C8" s="1156" t="s">
        <v>387</v>
      </c>
      <c r="D8" s="327">
        <v>1176699.9019737991</v>
      </c>
      <c r="E8" s="327">
        <v>1266315.9377144997</v>
      </c>
      <c r="F8" s="327">
        <v>1424391.8203322995</v>
      </c>
      <c r="G8" s="327">
        <v>1550607</v>
      </c>
      <c r="H8" s="327">
        <v>1611586.2000289001</v>
      </c>
      <c r="I8" s="327">
        <v>1625051.5037015995</v>
      </c>
      <c r="J8" s="327">
        <v>1659697.1062156998</v>
      </c>
      <c r="K8" s="327">
        <v>1673139</v>
      </c>
      <c r="L8" s="327">
        <v>1698975</v>
      </c>
      <c r="M8" s="327">
        <v>1715389.7381658005</v>
      </c>
      <c r="N8" s="327">
        <v>1620965.2386778996</v>
      </c>
      <c r="O8" s="327">
        <v>1627239</v>
      </c>
      <c r="P8" s="327">
        <v>1650684.0199105996</v>
      </c>
      <c r="Q8" s="327">
        <v>1674588.1006939001</v>
      </c>
      <c r="R8" s="327">
        <v>1701164.8172119984</v>
      </c>
      <c r="S8" s="327">
        <v>1717852.7233835002</v>
      </c>
      <c r="T8" s="1030">
        <v>1742517.1776522007</v>
      </c>
      <c r="U8" s="73"/>
      <c r="V8" s="73"/>
    </row>
    <row r="9" spans="1:23" ht="22.35" customHeight="1">
      <c r="A9" s="171"/>
      <c r="B9" s="1163" t="s">
        <v>17</v>
      </c>
      <c r="C9" s="1164" t="s">
        <v>385</v>
      </c>
      <c r="D9" s="327">
        <v>5526580.8117636014</v>
      </c>
      <c r="E9" s="327">
        <v>5693416.4830642985</v>
      </c>
      <c r="F9" s="327">
        <v>5919916.7685775058</v>
      </c>
      <c r="G9" s="327">
        <v>6437288</v>
      </c>
      <c r="H9" s="327">
        <v>6231041.4717132002</v>
      </c>
      <c r="I9" s="327">
        <v>6288499.4987230999</v>
      </c>
      <c r="J9" s="327">
        <v>6309626.1905455021</v>
      </c>
      <c r="K9" s="327">
        <v>6404190</v>
      </c>
      <c r="L9" s="327">
        <v>6509329</v>
      </c>
      <c r="M9" s="327">
        <v>6524970.7495744014</v>
      </c>
      <c r="N9" s="327">
        <v>6624861.6480670981</v>
      </c>
      <c r="O9" s="327">
        <v>6651241</v>
      </c>
      <c r="P9" s="327">
        <v>6691787.5441562003</v>
      </c>
      <c r="Q9" s="327">
        <v>6789908.4115950987</v>
      </c>
      <c r="R9" s="327">
        <v>6773603.2806337019</v>
      </c>
      <c r="S9" s="327">
        <v>6801358.9925607005</v>
      </c>
      <c r="T9" s="1030">
        <v>6870203.9255003054</v>
      </c>
      <c r="U9" s="73"/>
      <c r="V9" s="73"/>
    </row>
    <row r="10" spans="1:23" s="382" customFormat="1" ht="22.35" customHeight="1">
      <c r="A10" s="1348" t="s">
        <v>388</v>
      </c>
      <c r="B10" s="1349"/>
      <c r="C10" s="1349"/>
      <c r="D10" s="326">
        <v>2.5502253168139339</v>
      </c>
      <c r="E10" s="326">
        <v>1.5939069562079473</v>
      </c>
      <c r="F10" s="326">
        <v>1.8517147680773223</v>
      </c>
      <c r="G10" s="326">
        <v>2.4500000000000002</v>
      </c>
      <c r="H10" s="326">
        <v>2.7638632820153899</v>
      </c>
      <c r="I10" s="326">
        <v>2.7622097154943437</v>
      </c>
      <c r="J10" s="326">
        <v>2.7577712689350662</v>
      </c>
      <c r="K10" s="326">
        <v>2.78</v>
      </c>
      <c r="L10" s="326">
        <v>2.76</v>
      </c>
      <c r="M10" s="326">
        <v>2.5531716856473525</v>
      </c>
      <c r="N10" s="326">
        <v>2.6503332829851631</v>
      </c>
      <c r="O10" s="326">
        <v>2.54</v>
      </c>
      <c r="P10" s="326">
        <v>2.5878005686749925</v>
      </c>
      <c r="Q10" s="326">
        <v>2.6928543524859028</v>
      </c>
      <c r="R10" s="326">
        <v>2.7202963270224432</v>
      </c>
      <c r="S10" s="326">
        <v>2.7285789483385123</v>
      </c>
      <c r="T10" s="1029">
        <v>2.7633732285670827</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289267.5805718</v>
      </c>
      <c r="I11" s="327">
        <v>290001.59070640005</v>
      </c>
      <c r="J11" s="327">
        <v>290477.66417419998</v>
      </c>
      <c r="K11" s="327">
        <v>294198</v>
      </c>
      <c r="L11" s="327">
        <v>305707</v>
      </c>
      <c r="M11" s="327">
        <v>283483.6710396001</v>
      </c>
      <c r="N11" s="327">
        <v>295763.40607880015</v>
      </c>
      <c r="O11" s="327">
        <v>283771</v>
      </c>
      <c r="P11" s="327">
        <v>290278.93455239979</v>
      </c>
      <c r="Q11" s="327">
        <v>303068.91176160017</v>
      </c>
      <c r="R11" s="327">
        <v>306757.99543340004</v>
      </c>
      <c r="S11" s="327">
        <v>308398.86139199993</v>
      </c>
      <c r="T11" s="1030">
        <v>312645.16665410006</v>
      </c>
      <c r="U11" s="73"/>
      <c r="V11" s="73"/>
      <c r="W11" s="38"/>
    </row>
    <row r="12" spans="1:23" ht="22.35" customHeight="1">
      <c r="A12" s="172"/>
      <c r="B12" s="1163" t="s">
        <v>17</v>
      </c>
      <c r="C12" s="1156" t="s">
        <v>390</v>
      </c>
      <c r="D12" s="327">
        <v>7329249.6076627001</v>
      </c>
      <c r="E12" s="327">
        <v>8440183.0797863025</v>
      </c>
      <c r="F12" s="327">
        <v>9075205.650273392</v>
      </c>
      <c r="G12" s="327">
        <v>9912750</v>
      </c>
      <c r="H12" s="327">
        <v>10466059.680089099</v>
      </c>
      <c r="I12" s="327">
        <v>10498898.366755595</v>
      </c>
      <c r="J12" s="327">
        <v>10533058.613173895</v>
      </c>
      <c r="K12" s="327">
        <v>10586231</v>
      </c>
      <c r="L12" s="327">
        <v>11084967</v>
      </c>
      <c r="M12" s="327">
        <v>11103196.570493193</v>
      </c>
      <c r="N12" s="327">
        <v>11159479.752134096</v>
      </c>
      <c r="O12" s="327">
        <v>11190689</v>
      </c>
      <c r="P12" s="327">
        <v>11217206.536940698</v>
      </c>
      <c r="Q12" s="327">
        <v>11254560.109492099</v>
      </c>
      <c r="R12" s="327">
        <v>11276638.959740402</v>
      </c>
      <c r="S12" s="327">
        <v>11302544.922872409</v>
      </c>
      <c r="T12" s="1030">
        <v>11313895.764135299</v>
      </c>
      <c r="U12" s="73"/>
      <c r="V12" s="73"/>
      <c r="W12" s="38"/>
    </row>
    <row r="13" spans="1:23" s="382" customFormat="1" ht="25.15" customHeight="1">
      <c r="A13" s="1346" t="s">
        <v>391</v>
      </c>
      <c r="B13" s="1347"/>
      <c r="C13" s="1347"/>
      <c r="D13" s="326">
        <v>77.864276386325074</v>
      </c>
      <c r="E13" s="326">
        <v>86.58419531045881</v>
      </c>
      <c r="F13" s="326">
        <v>83.551868044123481</v>
      </c>
      <c r="G13" s="326">
        <v>78.7</v>
      </c>
      <c r="H13" s="326">
        <v>76.335724835773803</v>
      </c>
      <c r="I13" s="326">
        <v>76.368937040704949</v>
      </c>
      <c r="J13" s="326">
        <v>76.793358172326521</v>
      </c>
      <c r="K13" s="326">
        <v>78.94</v>
      </c>
      <c r="L13" s="326">
        <v>88.43</v>
      </c>
      <c r="M13" s="326">
        <v>91.679876158735766</v>
      </c>
      <c r="N13" s="326">
        <v>80.15773194370162</v>
      </c>
      <c r="O13" s="326">
        <v>80.739999999999995</v>
      </c>
      <c r="P13" s="326">
        <v>79.948636139617861</v>
      </c>
      <c r="Q13" s="326">
        <v>78.772400242350542</v>
      </c>
      <c r="R13" s="326">
        <v>78.31869994851219</v>
      </c>
      <c r="S13" s="326">
        <v>78.824613348618371</v>
      </c>
      <c r="T13" s="1029">
        <v>78.785699793425351</v>
      </c>
      <c r="U13" s="589"/>
      <c r="V13" s="325"/>
      <c r="W13" s="324"/>
    </row>
    <row r="14" spans="1:23" ht="22.35" customHeight="1">
      <c r="A14" s="172"/>
      <c r="B14" s="1163" t="s">
        <v>17</v>
      </c>
      <c r="C14" s="1156" t="s">
        <v>392</v>
      </c>
      <c r="D14" s="327">
        <v>638989.87180490012</v>
      </c>
      <c r="E14" s="327">
        <v>849953.59803680016</v>
      </c>
      <c r="F14" s="327">
        <v>856793.98833000008</v>
      </c>
      <c r="G14" s="327">
        <v>900323</v>
      </c>
      <c r="H14" s="327">
        <v>703628.74571409996</v>
      </c>
      <c r="I14" s="327">
        <v>786189.97133239987</v>
      </c>
      <c r="J14" s="327">
        <v>882168.30918679968</v>
      </c>
      <c r="K14" s="327">
        <v>1104135</v>
      </c>
      <c r="L14" s="327">
        <v>197417</v>
      </c>
      <c r="M14" s="327">
        <v>525417.78098119993</v>
      </c>
      <c r="N14" s="327">
        <v>299878.97937010002</v>
      </c>
      <c r="O14" s="327">
        <v>397057</v>
      </c>
      <c r="P14" s="327">
        <v>483148.58088530024</v>
      </c>
      <c r="Q14" s="327">
        <v>562391.65742280008</v>
      </c>
      <c r="R14" s="327">
        <v>646956.29311569966</v>
      </c>
      <c r="S14" s="327">
        <v>767931.07357039989</v>
      </c>
      <c r="T14" s="1030">
        <v>872707.66017300019</v>
      </c>
      <c r="U14" s="73"/>
      <c r="V14" s="73"/>
      <c r="W14" s="38"/>
    </row>
    <row r="15" spans="1:23" ht="22.35" customHeight="1">
      <c r="A15" s="172"/>
      <c r="B15" s="1163" t="s">
        <v>17</v>
      </c>
      <c r="C15" s="1156" t="s">
        <v>393</v>
      </c>
      <c r="D15" s="327">
        <v>820645.74598309991</v>
      </c>
      <c r="E15" s="327">
        <v>981649.82071979973</v>
      </c>
      <c r="F15" s="327">
        <v>1025463.5933185</v>
      </c>
      <c r="G15" s="327">
        <v>1143976</v>
      </c>
      <c r="H15" s="327">
        <v>921755.50468390004</v>
      </c>
      <c r="I15" s="327">
        <v>1029463.0275047006</v>
      </c>
      <c r="J15" s="327">
        <v>1148755.9994540003</v>
      </c>
      <c r="K15" s="327">
        <v>1398730</v>
      </c>
      <c r="L15" s="327">
        <v>223255</v>
      </c>
      <c r="M15" s="327">
        <v>573100.44798869989</v>
      </c>
      <c r="N15" s="327">
        <v>374111.10830920027</v>
      </c>
      <c r="O15" s="327">
        <v>491789</v>
      </c>
      <c r="P15" s="327">
        <v>604323.73110350047</v>
      </c>
      <c r="Q15" s="327">
        <v>713945.05650780024</v>
      </c>
      <c r="R15" s="327">
        <v>826055.96561359905</v>
      </c>
      <c r="S15" s="327">
        <v>974227.51720210002</v>
      </c>
      <c r="T15" s="1030">
        <v>1107698.0498507007</v>
      </c>
      <c r="U15" s="73"/>
      <c r="V15" s="73"/>
      <c r="W15" s="38"/>
    </row>
    <row r="16" spans="1:23" s="382" customFormat="1" ht="22.35" customHeight="1">
      <c r="A16" s="1348" t="s">
        <v>394</v>
      </c>
      <c r="B16" s="1349"/>
      <c r="C16" s="1349"/>
      <c r="D16" s="326">
        <v>5.1368569241075397</v>
      </c>
      <c r="E16" s="326">
        <v>4.4481728690902074</v>
      </c>
      <c r="F16" s="326">
        <v>4.6328665458591223</v>
      </c>
      <c r="G16" s="326">
        <v>4.8</v>
      </c>
      <c r="H16" s="326">
        <v>4.957470678699071</v>
      </c>
      <c r="I16" s="326">
        <v>4.9479504526977278</v>
      </c>
      <c r="J16" s="326">
        <v>4.9330194210539595</v>
      </c>
      <c r="K16" s="326">
        <v>4.92</v>
      </c>
      <c r="L16" s="326">
        <v>4.6399999999999997</v>
      </c>
      <c r="M16" s="326">
        <v>4.5789185890111765</v>
      </c>
      <c r="N16" s="326">
        <v>4.679525910734986</v>
      </c>
      <c r="O16" s="326">
        <v>4.6500000000000004</v>
      </c>
      <c r="P16" s="326">
        <v>4.6516315875792502</v>
      </c>
      <c r="Q16" s="326">
        <v>4.662881404476015</v>
      </c>
      <c r="R16" s="326">
        <v>4.6851984245018494</v>
      </c>
      <c r="S16" s="326">
        <v>4.6952510902756552</v>
      </c>
      <c r="T16" s="1029">
        <v>4.6988819491316143</v>
      </c>
      <c r="U16" s="589"/>
      <c r="V16" s="321"/>
    </row>
    <row r="17" spans="1:22" ht="22.35" customHeight="1">
      <c r="A17" s="172"/>
      <c r="B17" s="1163" t="s">
        <v>17</v>
      </c>
      <c r="C17" s="1156" t="s">
        <v>395</v>
      </c>
      <c r="D17" s="327">
        <v>360411.74971849978</v>
      </c>
      <c r="E17" s="327">
        <v>361931.87515750009</v>
      </c>
      <c r="F17" s="327">
        <v>407834.14546209999</v>
      </c>
      <c r="G17" s="327">
        <v>460243</v>
      </c>
      <c r="H17" s="327">
        <v>499415.04537119978</v>
      </c>
      <c r="I17" s="327">
        <v>499863.12585049984</v>
      </c>
      <c r="J17" s="327">
        <v>499806.62874649995</v>
      </c>
      <c r="K17" s="327">
        <v>500346</v>
      </c>
      <c r="L17" s="327">
        <v>506630</v>
      </c>
      <c r="M17" s="327">
        <v>495465.85548899992</v>
      </c>
      <c r="N17" s="327">
        <v>505202.84925479983</v>
      </c>
      <c r="O17" s="327">
        <v>502734</v>
      </c>
      <c r="P17" s="327">
        <v>503823.10628110031</v>
      </c>
      <c r="Q17" s="327">
        <v>506460.04457600007</v>
      </c>
      <c r="R17" s="327">
        <v>509684.29652010003</v>
      </c>
      <c r="S17" s="327">
        <v>511773.53698200028</v>
      </c>
      <c r="T17" s="1030">
        <v>512591.75379620004</v>
      </c>
      <c r="U17" s="73"/>
      <c r="V17" s="73"/>
    </row>
    <row r="18" spans="1:22" ht="22.35" customHeight="1">
      <c r="A18" s="172"/>
      <c r="B18" s="1163" t="s">
        <v>17</v>
      </c>
      <c r="C18" s="1156" t="s">
        <v>396</v>
      </c>
      <c r="D18" s="327">
        <v>7016192.1004081015</v>
      </c>
      <c r="E18" s="327">
        <v>8136641.3988206051</v>
      </c>
      <c r="F18" s="327">
        <v>8803062.6702732034</v>
      </c>
      <c r="G18" s="327">
        <v>9587154</v>
      </c>
      <c r="H18" s="327">
        <v>10073988.889476502</v>
      </c>
      <c r="I18" s="327">
        <v>10102427.876535501</v>
      </c>
      <c r="J18" s="327">
        <v>10131860.146614105</v>
      </c>
      <c r="K18" s="327">
        <v>10177978</v>
      </c>
      <c r="L18" s="327">
        <v>10922778</v>
      </c>
      <c r="M18" s="327">
        <v>10820586.692195294</v>
      </c>
      <c r="N18" s="327">
        <v>10796026.325996999</v>
      </c>
      <c r="O18" s="327">
        <v>10811116</v>
      </c>
      <c r="P18" s="327">
        <v>10831105.103559894</v>
      </c>
      <c r="Q18" s="327">
        <v>10861525.324016102</v>
      </c>
      <c r="R18" s="327">
        <v>10878606.418345917</v>
      </c>
      <c r="S18" s="327">
        <v>10899811.898067296</v>
      </c>
      <c r="T18" s="1030">
        <v>10908802.548038699</v>
      </c>
      <c r="U18" s="73"/>
      <c r="V18" s="73"/>
    </row>
    <row r="19" spans="1:22" s="382" customFormat="1" ht="22.35" customHeight="1">
      <c r="A19" s="1348" t="s">
        <v>397</v>
      </c>
      <c r="B19" s="1349"/>
      <c r="C19" s="1349"/>
      <c r="D19" s="326">
        <v>94.783805839958873</v>
      </c>
      <c r="E19" s="326">
        <v>82.538372887678548</v>
      </c>
      <c r="F19" s="326">
        <v>77.485718598674708</v>
      </c>
      <c r="G19" s="326">
        <v>78.98</v>
      </c>
      <c r="H19" s="326">
        <v>84.004808650052283</v>
      </c>
      <c r="I19" s="326">
        <v>84.326299783271622</v>
      </c>
      <c r="J19" s="326">
        <v>84.871904014072612</v>
      </c>
      <c r="K19" s="326">
        <v>84.11</v>
      </c>
      <c r="L19" s="326">
        <v>84.06</v>
      </c>
      <c r="M19" s="326">
        <v>84.250989484989219</v>
      </c>
      <c r="N19" s="326">
        <v>84.519924478501338</v>
      </c>
      <c r="O19" s="326">
        <v>84.7</v>
      </c>
      <c r="P19" s="326">
        <v>84.981651192651228</v>
      </c>
      <c r="Q19" s="326">
        <v>85.95020790012633</v>
      </c>
      <c r="R19" s="326">
        <v>86.80021690096028</v>
      </c>
      <c r="S19" s="326">
        <v>87.047567285722195</v>
      </c>
      <c r="T19" s="1029">
        <v>87.145300195253952</v>
      </c>
      <c r="U19" s="589"/>
      <c r="V19" s="321"/>
    </row>
    <row r="20" spans="1:22" ht="22.35" customHeight="1">
      <c r="A20" s="172"/>
      <c r="B20" s="1163" t="s">
        <v>17</v>
      </c>
      <c r="C20" s="1156" t="s">
        <v>398</v>
      </c>
      <c r="D20" s="327">
        <v>5092583.5436573001</v>
      </c>
      <c r="E20" s="327">
        <v>5235027.3781805979</v>
      </c>
      <c r="F20" s="327">
        <v>5512366.1209496008</v>
      </c>
      <c r="G20" s="327">
        <v>6100964</v>
      </c>
      <c r="H20" s="327">
        <v>6480552.4595832014</v>
      </c>
      <c r="I20" s="327">
        <v>6545468.5780422017</v>
      </c>
      <c r="J20" s="327">
        <v>6603266.3771642987</v>
      </c>
      <c r="K20" s="327">
        <v>6721867</v>
      </c>
      <c r="L20" s="327">
        <v>6686393</v>
      </c>
      <c r="M20" s="327">
        <v>6721069.8901735991</v>
      </c>
      <c r="N20" s="327">
        <v>6866246.0808917992</v>
      </c>
      <c r="O20" s="327">
        <v>6927732</v>
      </c>
      <c r="P20" s="327">
        <v>6990945.0211252961</v>
      </c>
      <c r="Q20" s="327">
        <v>7088644.008931404</v>
      </c>
      <c r="R20" s="327">
        <v>7123587.6029871963</v>
      </c>
      <c r="S20" s="327">
        <v>7112440.8342765039</v>
      </c>
      <c r="T20" s="1030">
        <v>7178572.9758758964</v>
      </c>
      <c r="U20" s="73"/>
      <c r="V20" s="73"/>
    </row>
    <row r="21" spans="1:22" ht="22.35" customHeight="1">
      <c r="A21" s="172"/>
      <c r="B21" s="1163" t="s">
        <v>17</v>
      </c>
      <c r="C21" s="1156" t="s">
        <v>399</v>
      </c>
      <c r="D21" s="327">
        <v>5372841.3820563983</v>
      </c>
      <c r="E21" s="327">
        <v>6342537.652522698</v>
      </c>
      <c r="F21" s="327">
        <v>7114041.4267822029</v>
      </c>
      <c r="G21" s="327">
        <v>7724561</v>
      </c>
      <c r="H21" s="327">
        <v>7714501.7811776986</v>
      </c>
      <c r="I21" s="327">
        <v>7762072.5620177994</v>
      </c>
      <c r="J21" s="327">
        <v>7780273.6416392997</v>
      </c>
      <c r="K21" s="327">
        <v>7991997</v>
      </c>
      <c r="L21" s="327">
        <v>7954722</v>
      </c>
      <c r="M21" s="327">
        <v>7977437.3348707976</v>
      </c>
      <c r="N21" s="327">
        <v>8123819.4700922994</v>
      </c>
      <c r="O21" s="327">
        <v>8179126</v>
      </c>
      <c r="P21" s="327">
        <v>8226417.0241609011</v>
      </c>
      <c r="Q21" s="327">
        <v>8247384.3660371006</v>
      </c>
      <c r="R21" s="327">
        <v>8206877.6522935014</v>
      </c>
      <c r="S21" s="327">
        <v>8170751.9877389017</v>
      </c>
      <c r="T21" s="1030">
        <v>8237475.7557686986</v>
      </c>
      <c r="U21" s="73"/>
      <c r="V21" s="73"/>
    </row>
    <row r="22" spans="1:22" s="382" customFormat="1" ht="22.35" customHeight="1">
      <c r="A22" s="1346" t="s">
        <v>400</v>
      </c>
      <c r="B22" s="1347"/>
      <c r="C22" s="1347"/>
      <c r="D22" s="326">
        <v>14.956981146819325</v>
      </c>
      <c r="E22" s="326">
        <v>18.907662255286127</v>
      </c>
      <c r="F22" s="326">
        <v>20.006457498504339</v>
      </c>
      <c r="G22" s="326">
        <v>16.23</v>
      </c>
      <c r="H22" s="326">
        <v>13.030132389238419</v>
      </c>
      <c r="I22" s="326">
        <v>13.272475578830889</v>
      </c>
      <c r="J22" s="326">
        <v>13.019586546108163</v>
      </c>
      <c r="K22" s="326">
        <v>13.45</v>
      </c>
      <c r="L22" s="326">
        <v>13.27</v>
      </c>
      <c r="M22" s="326">
        <v>13.423819188561264</v>
      </c>
      <c r="N22" s="326">
        <v>13.335232659757356</v>
      </c>
      <c r="O22" s="326">
        <v>12.43</v>
      </c>
      <c r="P22" s="326">
        <v>12.622313909628691</v>
      </c>
      <c r="Q22" s="326">
        <v>12.195029937038498</v>
      </c>
      <c r="R22" s="326">
        <v>11.357336019315412</v>
      </c>
      <c r="S22" s="326">
        <v>11.749425249765032</v>
      </c>
      <c r="T22" s="1029">
        <v>12.041144069022071</v>
      </c>
      <c r="U22" s="589"/>
      <c r="V22" s="321"/>
    </row>
    <row r="23" spans="1:22" ht="22.35" customHeight="1">
      <c r="A23" s="172"/>
      <c r="B23" s="1163" t="s">
        <v>17</v>
      </c>
      <c r="C23" s="1156" t="s">
        <v>401</v>
      </c>
      <c r="D23" s="327">
        <v>899936.8289202</v>
      </c>
      <c r="E23" s="327">
        <v>1009045.3155287998</v>
      </c>
      <c r="F23" s="327">
        <v>1174590.2256656003</v>
      </c>
      <c r="G23" s="327">
        <v>1047654</v>
      </c>
      <c r="H23" s="327">
        <v>789451.15661949955</v>
      </c>
      <c r="I23" s="327">
        <v>843872.12680200033</v>
      </c>
      <c r="J23" s="327">
        <v>837828.80470130011</v>
      </c>
      <c r="K23" s="327">
        <v>938600</v>
      </c>
      <c r="L23" s="327">
        <v>851474</v>
      </c>
      <c r="M23" s="327">
        <v>873650.18261000013</v>
      </c>
      <c r="N23" s="327">
        <v>898635.76701590011</v>
      </c>
      <c r="O23" s="327">
        <v>797627</v>
      </c>
      <c r="P23" s="327">
        <v>836421.93836099945</v>
      </c>
      <c r="Q23" s="327">
        <v>807059.46083679935</v>
      </c>
      <c r="R23" s="327">
        <v>728421.17723550007</v>
      </c>
      <c r="S23" s="327">
        <v>798850.76227159996</v>
      </c>
      <c r="T23" s="1030">
        <v>819974.51603030006</v>
      </c>
      <c r="U23" s="73"/>
      <c r="V23" s="73"/>
    </row>
    <row r="24" spans="1:22" ht="22.35" customHeight="1">
      <c r="A24" s="172"/>
      <c r="B24" s="1163" t="s">
        <v>17</v>
      </c>
      <c r="C24" s="1156" t="s">
        <v>402</v>
      </c>
      <c r="D24" s="327">
        <v>259471.73160429992</v>
      </c>
      <c r="E24" s="327">
        <v>651176.2415242003</v>
      </c>
      <c r="F24" s="327">
        <v>760137.29110949964</v>
      </c>
      <c r="G24" s="327">
        <v>669416</v>
      </c>
      <c r="H24" s="327">
        <v>602694.68988690001</v>
      </c>
      <c r="I24" s="327">
        <v>588818.15498540027</v>
      </c>
      <c r="J24" s="327">
        <v>578007.1058624998</v>
      </c>
      <c r="K24" s="327">
        <v>564056</v>
      </c>
      <c r="L24" s="327">
        <v>618976</v>
      </c>
      <c r="M24" s="327">
        <v>619269.92815940012</v>
      </c>
      <c r="N24" s="327">
        <v>604517.80799049966</v>
      </c>
      <c r="O24" s="327">
        <v>604488</v>
      </c>
      <c r="P24" s="327">
        <v>592837.69882359984</v>
      </c>
      <c r="Q24" s="327">
        <v>588213.91057330021</v>
      </c>
      <c r="R24" s="327">
        <v>567350.01637909969</v>
      </c>
      <c r="S24" s="327">
        <v>550439.91717619984</v>
      </c>
      <c r="T24" s="1030">
        <v>568051.87303249969</v>
      </c>
      <c r="U24" s="73"/>
      <c r="V24" s="73"/>
    </row>
    <row r="25" spans="1:22" ht="22.35" customHeight="1" thickBot="1">
      <c r="A25" s="298"/>
      <c r="B25" s="299" t="s">
        <v>17</v>
      </c>
      <c r="C25" s="300" t="s">
        <v>403</v>
      </c>
      <c r="D25" s="329">
        <v>7751621.4612001013</v>
      </c>
      <c r="E25" s="329">
        <v>8780681.2636969015</v>
      </c>
      <c r="F25" s="329">
        <v>9670515.2169980016</v>
      </c>
      <c r="G25" s="329">
        <v>10581455</v>
      </c>
      <c r="H25" s="329">
        <v>10684049.900031501</v>
      </c>
      <c r="I25" s="329">
        <v>10794446.546750396</v>
      </c>
      <c r="J25" s="329">
        <v>10874661.077367499</v>
      </c>
      <c r="K25" s="329">
        <v>11171129</v>
      </c>
      <c r="L25" s="329">
        <v>11084967</v>
      </c>
      <c r="M25" s="329">
        <v>11121425.950384902</v>
      </c>
      <c r="N25" s="329">
        <v>11272046.115420012</v>
      </c>
      <c r="O25" s="329">
        <v>11284316</v>
      </c>
      <c r="P25" s="329">
        <v>11323277.5497234</v>
      </c>
      <c r="Q25" s="329">
        <v>11441327.972245509</v>
      </c>
      <c r="R25" s="329">
        <v>11409112.061234104</v>
      </c>
      <c r="S25" s="329">
        <v>11483886.664794801</v>
      </c>
      <c r="T25" s="1031">
        <v>11527363.023865299</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84" t="s">
        <v>811</v>
      </c>
      <c r="B27" s="1385"/>
      <c r="C27" s="1385"/>
      <c r="D27" s="1385"/>
      <c r="E27" s="1385"/>
      <c r="F27" s="1385"/>
      <c r="G27" s="1385"/>
      <c r="H27" s="1385"/>
      <c r="I27" s="1385"/>
      <c r="J27" s="1385"/>
      <c r="K27" s="1385"/>
      <c r="L27" s="1385"/>
      <c r="M27" s="1385"/>
      <c r="N27" s="1385"/>
      <c r="O27" s="1385"/>
      <c r="P27" s="1385"/>
      <c r="Q27" s="1385"/>
      <c r="R27" s="1385"/>
      <c r="S27" s="1385"/>
      <c r="T27" s="1386"/>
    </row>
    <row r="28" spans="1:22" ht="22.35" customHeight="1">
      <c r="A28" s="1332" t="s">
        <v>419</v>
      </c>
      <c r="B28" s="1333"/>
      <c r="C28" s="1333"/>
      <c r="D28" s="1371" t="s">
        <v>277</v>
      </c>
      <c r="E28" s="1371" t="s">
        <v>842</v>
      </c>
      <c r="F28" s="1365">
        <v>2021</v>
      </c>
      <c r="G28" s="1365">
        <v>2022</v>
      </c>
      <c r="H28" s="1365">
        <v>2023</v>
      </c>
      <c r="I28" s="1365"/>
      <c r="J28" s="1365"/>
      <c r="K28" s="1365"/>
      <c r="L28" s="1365"/>
      <c r="M28" s="1365"/>
      <c r="N28" s="1365"/>
      <c r="O28" s="1365"/>
      <c r="P28" s="1365">
        <v>2024</v>
      </c>
      <c r="Q28" s="1365"/>
      <c r="R28" s="1365"/>
      <c r="S28" s="1365"/>
      <c r="T28" s="1366"/>
    </row>
    <row r="29" spans="1:22" ht="22.35" customHeight="1">
      <c r="A29" s="1332"/>
      <c r="B29" s="1333"/>
      <c r="C29" s="1333"/>
      <c r="D29" s="1378"/>
      <c r="E29" s="1378"/>
      <c r="F29" s="1368"/>
      <c r="G29" s="1365"/>
      <c r="H29" s="807" t="s">
        <v>7</v>
      </c>
      <c r="I29" s="807" t="s">
        <v>13</v>
      </c>
      <c r="J29" s="807" t="s">
        <v>14</v>
      </c>
      <c r="K29" s="807" t="s">
        <v>15</v>
      </c>
      <c r="L29" s="786" t="s">
        <v>0</v>
      </c>
      <c r="M29" s="786" t="s">
        <v>1</v>
      </c>
      <c r="N29" s="896" t="s">
        <v>2</v>
      </c>
      <c r="O29" s="896" t="s">
        <v>3</v>
      </c>
      <c r="P29" s="896" t="s">
        <v>4</v>
      </c>
      <c r="Q29" s="896" t="s">
        <v>5</v>
      </c>
      <c r="R29" s="896" t="s">
        <v>6</v>
      </c>
      <c r="S29" s="896" t="s">
        <v>267</v>
      </c>
      <c r="T29" s="945" t="s">
        <v>7</v>
      </c>
    </row>
    <row r="30" spans="1:22" s="382" customFormat="1" ht="25.15" customHeight="1">
      <c r="A30" s="1350" t="s">
        <v>383</v>
      </c>
      <c r="B30" s="1351"/>
      <c r="C30" s="1351"/>
      <c r="D30" s="326">
        <v>20.879957791971751</v>
      </c>
      <c r="E30" s="326">
        <v>18.81919555152302</v>
      </c>
      <c r="F30" s="326">
        <v>21.385508613973943</v>
      </c>
      <c r="G30" s="326">
        <v>21.2</v>
      </c>
      <c r="H30" s="326">
        <v>22.631917603082382</v>
      </c>
      <c r="I30" s="326">
        <v>22.839050970487186</v>
      </c>
      <c r="J30" s="326">
        <v>23.417127782412802</v>
      </c>
      <c r="K30" s="326">
        <v>23.21</v>
      </c>
      <c r="L30" s="326">
        <v>22.65</v>
      </c>
      <c r="M30" s="326">
        <v>23.12000247689442</v>
      </c>
      <c r="N30" s="326">
        <v>20.56144561222635</v>
      </c>
      <c r="O30" s="326">
        <v>20.63</v>
      </c>
      <c r="P30" s="326">
        <v>20.933074310909593</v>
      </c>
      <c r="Q30" s="326">
        <v>21.193153996183863</v>
      </c>
      <c r="R30" s="326">
        <v>21.772838093058329</v>
      </c>
      <c r="S30" s="326">
        <v>22.036500099349443</v>
      </c>
      <c r="T30" s="1029">
        <v>22.207255683006238</v>
      </c>
      <c r="U30" s="589"/>
    </row>
    <row r="31" spans="1:22" ht="22.35" customHeight="1">
      <c r="A31" s="171"/>
      <c r="B31" s="1163" t="s">
        <v>17</v>
      </c>
      <c r="C31" s="1156" t="s">
        <v>384</v>
      </c>
      <c r="D31" s="327">
        <v>472797.39204620005</v>
      </c>
      <c r="E31" s="327">
        <v>462628.53801439999</v>
      </c>
      <c r="F31" s="327">
        <v>561942.25783719996</v>
      </c>
      <c r="G31" s="327">
        <v>608371</v>
      </c>
      <c r="H31" s="327">
        <v>620033.30618319998</v>
      </c>
      <c r="I31" s="327">
        <v>633749.41697909997</v>
      </c>
      <c r="J31" s="327">
        <v>651189.72534319991</v>
      </c>
      <c r="K31" s="327">
        <v>656618</v>
      </c>
      <c r="L31" s="327">
        <v>660737</v>
      </c>
      <c r="M31" s="327">
        <v>670840.67570110003</v>
      </c>
      <c r="N31" s="327">
        <v>605835.29353799997</v>
      </c>
      <c r="O31" s="327">
        <v>613986</v>
      </c>
      <c r="P31" s="327">
        <v>625053.85251909995</v>
      </c>
      <c r="Q31" s="327">
        <v>641867.95359510009</v>
      </c>
      <c r="R31" s="327">
        <v>654426.62023899995</v>
      </c>
      <c r="S31" s="327">
        <v>666516.99856390001</v>
      </c>
      <c r="T31" s="1030">
        <v>680784.1344807999</v>
      </c>
      <c r="U31" s="73"/>
    </row>
    <row r="32" spans="1:22" ht="22.35" customHeight="1">
      <c r="A32" s="171"/>
      <c r="B32" s="1163" t="s">
        <v>17</v>
      </c>
      <c r="C32" s="1164" t="s">
        <v>385</v>
      </c>
      <c r="D32" s="327">
        <v>2264359.9031985998</v>
      </c>
      <c r="E32" s="327">
        <v>2458280.0935769002</v>
      </c>
      <c r="F32" s="327">
        <v>2627677.7792883995</v>
      </c>
      <c r="G32" s="327">
        <v>2869649</v>
      </c>
      <c r="H32" s="327">
        <v>2739641.0549796</v>
      </c>
      <c r="I32" s="327">
        <v>2774850.0487083998</v>
      </c>
      <c r="J32" s="327">
        <v>2780826.6299518994</v>
      </c>
      <c r="K32" s="327">
        <v>2828475</v>
      </c>
      <c r="L32" s="327">
        <v>2917624</v>
      </c>
      <c r="M32" s="327">
        <v>2901559.7051579999</v>
      </c>
      <c r="N32" s="327">
        <v>2946462.5443346994</v>
      </c>
      <c r="O32" s="327">
        <v>2976023</v>
      </c>
      <c r="P32" s="327">
        <v>2985962.9944242998</v>
      </c>
      <c r="Q32" s="327">
        <v>3028657.0545879002</v>
      </c>
      <c r="R32" s="327">
        <v>3005701.9550779001</v>
      </c>
      <c r="S32" s="327">
        <v>3024604.6130690998</v>
      </c>
      <c r="T32" s="1030">
        <v>3065593.2646453003</v>
      </c>
      <c r="U32" s="73"/>
    </row>
    <row r="33" spans="1:23" s="382" customFormat="1" ht="25.15" customHeight="1">
      <c r="A33" s="1350" t="s">
        <v>386</v>
      </c>
      <c r="B33" s="1351"/>
      <c r="C33" s="1351"/>
      <c r="D33" s="326">
        <v>19.667132424864402</v>
      </c>
      <c r="E33" s="326">
        <v>17.523890614957871</v>
      </c>
      <c r="F33" s="326">
        <v>19.845548173506305</v>
      </c>
      <c r="G33" s="326">
        <v>19.8</v>
      </c>
      <c r="H33" s="326">
        <v>21.150187795492599</v>
      </c>
      <c r="I33" s="326">
        <v>21.149392645806774</v>
      </c>
      <c r="J33" s="326">
        <v>21.733630787430787</v>
      </c>
      <c r="K33" s="326">
        <v>21.54</v>
      </c>
      <c r="L33" s="326">
        <v>21.22</v>
      </c>
      <c r="M33" s="326">
        <v>21.701243158875894</v>
      </c>
      <c r="N33" s="326">
        <v>19.149611143497584</v>
      </c>
      <c r="O33" s="326">
        <v>19.190000000000001</v>
      </c>
      <c r="P33" s="326">
        <v>19.49922117030647</v>
      </c>
      <c r="Q33" s="326">
        <v>19.76687710562064</v>
      </c>
      <c r="R33" s="326">
        <v>20.347725689144355</v>
      </c>
      <c r="S33" s="326">
        <v>20.634652428583117</v>
      </c>
      <c r="T33" s="1029">
        <v>20.820740914931882</v>
      </c>
      <c r="U33" s="589"/>
    </row>
    <row r="34" spans="1:23" ht="22.35" customHeight="1">
      <c r="A34" s="171"/>
      <c r="B34" s="1163" t="s">
        <v>17</v>
      </c>
      <c r="C34" s="1156" t="s">
        <v>387</v>
      </c>
      <c r="D34" s="327">
        <v>445334.6607376</v>
      </c>
      <c r="E34" s="327">
        <v>430786.31460769998</v>
      </c>
      <c r="F34" s="327">
        <v>521477.05953320005</v>
      </c>
      <c r="G34" s="327">
        <v>568213</v>
      </c>
      <c r="H34" s="327">
        <v>579439.22805060004</v>
      </c>
      <c r="I34" s="327">
        <v>586863.9321337</v>
      </c>
      <c r="J34" s="327">
        <v>604374.59259230003</v>
      </c>
      <c r="K34" s="327">
        <v>609217</v>
      </c>
      <c r="L34" s="327">
        <v>619086</v>
      </c>
      <c r="M34" s="327">
        <v>629674.52701630001</v>
      </c>
      <c r="N34" s="327">
        <v>564236.11972890003</v>
      </c>
      <c r="O34" s="327">
        <v>571066</v>
      </c>
      <c r="P34" s="327">
        <v>582239.52834630001</v>
      </c>
      <c r="Q34" s="327">
        <v>598670.9179311</v>
      </c>
      <c r="R34" s="327">
        <v>611591.98885249998</v>
      </c>
      <c r="S34" s="327">
        <v>624116.64924569998</v>
      </c>
      <c r="T34" s="1030">
        <v>638279.23113740003</v>
      </c>
      <c r="U34" s="73"/>
    </row>
    <row r="35" spans="1:23" ht="22.35" customHeight="1">
      <c r="A35" s="171"/>
      <c r="B35" s="1163" t="s">
        <v>17</v>
      </c>
      <c r="C35" s="1164" t="s">
        <v>385</v>
      </c>
      <c r="D35" s="327">
        <v>2264359.9031985998</v>
      </c>
      <c r="E35" s="327">
        <v>2458280.0935769002</v>
      </c>
      <c r="F35" s="327">
        <v>2627677.7792883995</v>
      </c>
      <c r="G35" s="327">
        <v>2869649</v>
      </c>
      <c r="H35" s="327">
        <v>2739641.0549796</v>
      </c>
      <c r="I35" s="327">
        <v>2774850.0487083998</v>
      </c>
      <c r="J35" s="327">
        <v>2780826.6299518994</v>
      </c>
      <c r="K35" s="327">
        <v>2828475</v>
      </c>
      <c r="L35" s="327">
        <v>2917624</v>
      </c>
      <c r="M35" s="327">
        <v>2901559.7051579999</v>
      </c>
      <c r="N35" s="327">
        <v>2946462.5443346994</v>
      </c>
      <c r="O35" s="327">
        <v>2976023</v>
      </c>
      <c r="P35" s="327">
        <v>2985962.9944242998</v>
      </c>
      <c r="Q35" s="327">
        <v>3028657.0545879002</v>
      </c>
      <c r="R35" s="327">
        <v>3005701.9550779001</v>
      </c>
      <c r="S35" s="327">
        <v>3024604.6130690998</v>
      </c>
      <c r="T35" s="1030">
        <v>3065593.2646453003</v>
      </c>
      <c r="U35" s="73"/>
      <c r="W35" s="73"/>
    </row>
    <row r="36" spans="1:23" s="382" customFormat="1" ht="22.35" customHeight="1">
      <c r="A36" s="1348" t="s">
        <v>388</v>
      </c>
      <c r="B36" s="1349"/>
      <c r="C36" s="1349"/>
      <c r="D36" s="326">
        <v>3.082699919111298</v>
      </c>
      <c r="E36" s="326">
        <v>1.433000695333289</v>
      </c>
      <c r="F36" s="326">
        <v>2.1585317950541811</v>
      </c>
      <c r="G36" s="326">
        <v>3.05</v>
      </c>
      <c r="H36" s="326">
        <v>3.3610446210963012</v>
      </c>
      <c r="I36" s="326">
        <v>3.3574558892710806</v>
      </c>
      <c r="J36" s="326">
        <v>3.3682641984842951</v>
      </c>
      <c r="K36" s="326">
        <v>3.43</v>
      </c>
      <c r="L36" s="326">
        <v>3.17</v>
      </c>
      <c r="M36" s="326">
        <v>2.8341843390363648</v>
      </c>
      <c r="N36" s="326">
        <v>3.0824167569049115</v>
      </c>
      <c r="O36" s="326">
        <v>3.02</v>
      </c>
      <c r="P36" s="326">
        <v>3.027921596113361</v>
      </c>
      <c r="Q36" s="326">
        <v>3.2044837836772686</v>
      </c>
      <c r="R36" s="326">
        <v>3.1522619512226027</v>
      </c>
      <c r="S36" s="326">
        <v>3.1705361576162772</v>
      </c>
      <c r="T36" s="1029">
        <v>3.2093145584510698</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153840.5652447</v>
      </c>
      <c r="I37" s="327">
        <v>154176.24994530002</v>
      </c>
      <c r="J37" s="327">
        <v>155317.57843319996</v>
      </c>
      <c r="K37" s="327">
        <v>159324</v>
      </c>
      <c r="L37" s="327">
        <v>157909</v>
      </c>
      <c r="M37" s="327">
        <v>141137.8065456</v>
      </c>
      <c r="N37" s="327">
        <v>153679.05247359999</v>
      </c>
      <c r="O37" s="327">
        <v>151060</v>
      </c>
      <c r="P37" s="327">
        <v>151874.0796189</v>
      </c>
      <c r="Q37" s="327">
        <v>161055.34921479999</v>
      </c>
      <c r="R37" s="327">
        <v>158557.1487744</v>
      </c>
      <c r="S37" s="327">
        <v>159661.8346271</v>
      </c>
      <c r="T37" s="1030">
        <v>161825.8413186</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4577165.2146207001</v>
      </c>
      <c r="I38" s="327">
        <v>4592055.8610457992</v>
      </c>
      <c r="J38" s="327">
        <v>4611205.335469</v>
      </c>
      <c r="K38" s="327">
        <v>4644803</v>
      </c>
      <c r="L38" s="327">
        <v>4976680</v>
      </c>
      <c r="M38" s="327">
        <v>4979838.6294656992</v>
      </c>
      <c r="N38" s="327">
        <v>4985667.5652098004</v>
      </c>
      <c r="O38" s="327">
        <v>5000485</v>
      </c>
      <c r="P38" s="327">
        <v>5015786.3999466002</v>
      </c>
      <c r="Q38" s="327">
        <v>5025937.4079273008</v>
      </c>
      <c r="R38" s="327">
        <v>5029948.3744649999</v>
      </c>
      <c r="S38" s="327">
        <v>5035799.2052404005</v>
      </c>
      <c r="T38" s="1030">
        <v>5042380.1834090995</v>
      </c>
      <c r="U38" s="73"/>
      <c r="V38" s="101"/>
      <c r="W38" s="101"/>
    </row>
    <row r="39" spans="1:23" s="382" customFormat="1" ht="25.15" customHeight="1">
      <c r="A39" s="1346" t="s">
        <v>391</v>
      </c>
      <c r="B39" s="1347"/>
      <c r="C39" s="1347"/>
      <c r="D39" s="326">
        <v>71.236775111636234</v>
      </c>
      <c r="E39" s="326">
        <v>86.622345686617862</v>
      </c>
      <c r="F39" s="326">
        <v>81.65944743286903</v>
      </c>
      <c r="G39" s="326">
        <v>72.349999999999994</v>
      </c>
      <c r="H39" s="326">
        <v>68.919457412149114</v>
      </c>
      <c r="I39" s="326">
        <v>68.405339787578754</v>
      </c>
      <c r="J39" s="326">
        <v>69.2379897795349</v>
      </c>
      <c r="K39" s="326">
        <v>75.290000000000006</v>
      </c>
      <c r="L39" s="326">
        <v>90.62</v>
      </c>
      <c r="M39" s="326">
        <v>79.784593460544897</v>
      </c>
      <c r="N39" s="326">
        <v>77.055279951917882</v>
      </c>
      <c r="O39" s="326">
        <v>77.349999999999994</v>
      </c>
      <c r="P39" s="326">
        <v>76.958711162592877</v>
      </c>
      <c r="Q39" s="326">
        <v>75.856300432226192</v>
      </c>
      <c r="R39" s="326">
        <v>75.38265421197994</v>
      </c>
      <c r="S39" s="326">
        <v>75.482080153932202</v>
      </c>
      <c r="T39" s="1029">
        <v>74.920272215588085</v>
      </c>
      <c r="U39" s="589"/>
      <c r="V39" s="383"/>
      <c r="W39" s="383"/>
    </row>
    <row r="40" spans="1:23" ht="22.35" customHeight="1">
      <c r="A40" s="172"/>
      <c r="B40" s="1163" t="s">
        <v>17</v>
      </c>
      <c r="C40" s="1156" t="s">
        <v>392</v>
      </c>
      <c r="D40" s="327">
        <v>231406.65645930002</v>
      </c>
      <c r="E40" s="327">
        <v>342974.73213999998</v>
      </c>
      <c r="F40" s="327">
        <v>378704.80566369998</v>
      </c>
      <c r="G40" s="327">
        <v>343300</v>
      </c>
      <c r="H40" s="327">
        <v>257010.47787109998</v>
      </c>
      <c r="I40" s="327">
        <v>279352.51174780005</v>
      </c>
      <c r="J40" s="327">
        <v>321767.0397118</v>
      </c>
      <c r="K40" s="327">
        <v>486573</v>
      </c>
      <c r="L40" s="327">
        <v>129313</v>
      </c>
      <c r="M40" s="327">
        <v>93812.531004699995</v>
      </c>
      <c r="N40" s="327">
        <v>129348.68336910001</v>
      </c>
      <c r="O40" s="327">
        <v>172251</v>
      </c>
      <c r="P40" s="327">
        <v>211545.60221079999</v>
      </c>
      <c r="Q40" s="327">
        <v>253212.95223950001</v>
      </c>
      <c r="R40" s="327">
        <v>283438.85913529998</v>
      </c>
      <c r="S40" s="327">
        <v>327823.61150250002</v>
      </c>
      <c r="T40" s="1030">
        <v>362585.53804359998</v>
      </c>
      <c r="U40" s="73"/>
      <c r="V40" s="101"/>
      <c r="W40" s="101"/>
    </row>
    <row r="41" spans="1:23" ht="22.35" customHeight="1">
      <c r="A41" s="172"/>
      <c r="B41" s="1163" t="s">
        <v>17</v>
      </c>
      <c r="C41" s="1156" t="s">
        <v>393</v>
      </c>
      <c r="D41" s="327">
        <v>324841.56686859997</v>
      </c>
      <c r="E41" s="327">
        <v>395942.55895679991</v>
      </c>
      <c r="F41" s="327">
        <v>463761.16612230003</v>
      </c>
      <c r="G41" s="327">
        <v>474496</v>
      </c>
      <c r="H41" s="327">
        <v>372914.25022999995</v>
      </c>
      <c r="I41" s="327">
        <v>408378.22400309995</v>
      </c>
      <c r="J41" s="327">
        <v>464726.14346019999</v>
      </c>
      <c r="K41" s="327">
        <v>646273</v>
      </c>
      <c r="L41" s="327">
        <v>142704</v>
      </c>
      <c r="M41" s="327">
        <v>117582.26361220001</v>
      </c>
      <c r="N41" s="327">
        <v>167864.78934320004</v>
      </c>
      <c r="O41" s="327">
        <v>222688</v>
      </c>
      <c r="P41" s="327">
        <v>274881.94515610003</v>
      </c>
      <c r="Q41" s="327">
        <v>333806.09230440005</v>
      </c>
      <c r="R41" s="327">
        <v>376000.10519430001</v>
      </c>
      <c r="S41" s="327">
        <v>434306.54114719998</v>
      </c>
      <c r="T41" s="1030">
        <v>483961.85347569996</v>
      </c>
      <c r="U41" s="73"/>
      <c r="V41" s="101"/>
      <c r="W41" s="101"/>
    </row>
    <row r="42" spans="1:23" s="382" customFormat="1" ht="22.35" customHeight="1">
      <c r="A42" s="1348" t="s">
        <v>394</v>
      </c>
      <c r="B42" s="1349"/>
      <c r="C42" s="1349"/>
      <c r="D42" s="326">
        <v>5.6968342465950599</v>
      </c>
      <c r="E42" s="326">
        <v>4.6261228913691985</v>
      </c>
      <c r="F42" s="326">
        <v>5.158626581267499</v>
      </c>
      <c r="G42" s="326">
        <v>5.24</v>
      </c>
      <c r="H42" s="326">
        <v>5.2638700392916116</v>
      </c>
      <c r="I42" s="326">
        <v>5.2302825880112378</v>
      </c>
      <c r="J42" s="326">
        <v>5.199813774076353</v>
      </c>
      <c r="K42" s="326">
        <v>5.15</v>
      </c>
      <c r="L42" s="326">
        <v>4.88</v>
      </c>
      <c r="M42" s="326">
        <v>4.7813577358066937</v>
      </c>
      <c r="N42" s="326">
        <v>4.8534963619463145</v>
      </c>
      <c r="O42" s="326">
        <v>4.79</v>
      </c>
      <c r="P42" s="326">
        <v>4.7627148307463152</v>
      </c>
      <c r="Q42" s="326">
        <v>4.7778492524639411</v>
      </c>
      <c r="R42" s="326">
        <v>4.7981971923864331</v>
      </c>
      <c r="S42" s="326">
        <v>4.8113196252362949</v>
      </c>
      <c r="T42" s="1029">
        <v>4.8099963817741909</v>
      </c>
      <c r="U42" s="589"/>
    </row>
    <row r="43" spans="1:23" ht="22.35" customHeight="1">
      <c r="A43" s="172"/>
      <c r="B43" s="1163" t="s">
        <v>17</v>
      </c>
      <c r="C43" s="1156" t="s">
        <v>395</v>
      </c>
      <c r="D43" s="327">
        <v>166316.46346919998</v>
      </c>
      <c r="E43" s="327">
        <v>163745.7445113</v>
      </c>
      <c r="F43" s="327">
        <v>199655.7851717</v>
      </c>
      <c r="G43" s="327">
        <v>221739</v>
      </c>
      <c r="H43" s="327">
        <v>234896.4889694</v>
      </c>
      <c r="I43" s="327">
        <v>234103.51217830001</v>
      </c>
      <c r="J43" s="327">
        <v>233650.68516929998</v>
      </c>
      <c r="K43" s="327">
        <v>233040</v>
      </c>
      <c r="L43" s="327">
        <v>236979</v>
      </c>
      <c r="M43" s="327">
        <v>231748.71335460001</v>
      </c>
      <c r="N43" s="327">
        <v>235072.07045720002</v>
      </c>
      <c r="O43" s="327">
        <v>232248</v>
      </c>
      <c r="P43" s="327">
        <v>231673.91449610001</v>
      </c>
      <c r="Q43" s="327">
        <v>232752.89299360002</v>
      </c>
      <c r="R43" s="327">
        <v>233877.37626829999</v>
      </c>
      <c r="S43" s="327">
        <v>234741.4993805</v>
      </c>
      <c r="T43" s="1030">
        <v>234958.29701919999</v>
      </c>
      <c r="U43" s="73"/>
    </row>
    <row r="44" spans="1:23" ht="22.35" customHeight="1">
      <c r="A44" s="172"/>
      <c r="B44" s="1163" t="s">
        <v>17</v>
      </c>
      <c r="C44" s="1156" t="s">
        <v>396</v>
      </c>
      <c r="D44" s="327">
        <v>2919454.1436518999</v>
      </c>
      <c r="E44" s="327">
        <v>3539589.1625965</v>
      </c>
      <c r="F44" s="327">
        <v>3870328.3136777002</v>
      </c>
      <c r="G44" s="327">
        <v>4228754</v>
      </c>
      <c r="H44" s="327">
        <v>4462429.4903947003</v>
      </c>
      <c r="I44" s="327">
        <v>4475924.7371242996</v>
      </c>
      <c r="J44" s="327">
        <v>4493443.3293393003</v>
      </c>
      <c r="K44" s="327">
        <v>4523220</v>
      </c>
      <c r="L44" s="327">
        <v>4857751</v>
      </c>
      <c r="M44" s="327">
        <v>4846922.6976906005</v>
      </c>
      <c r="N44" s="327">
        <v>4843355.2418061998</v>
      </c>
      <c r="O44" s="327">
        <v>4851216</v>
      </c>
      <c r="P44" s="327">
        <v>4864324.7124622995</v>
      </c>
      <c r="Q44" s="327">
        <v>4871499.3021927001</v>
      </c>
      <c r="R44" s="327">
        <v>4874276.0434983009</v>
      </c>
      <c r="S44" s="327">
        <v>4878942.1128714001</v>
      </c>
      <c r="T44" s="1030">
        <v>4884791.5543032996</v>
      </c>
      <c r="U44" s="73"/>
    </row>
    <row r="45" spans="1:23" s="382" customFormat="1" ht="22.35" customHeight="1">
      <c r="A45" s="1348" t="s">
        <v>397</v>
      </c>
      <c r="B45" s="1349"/>
      <c r="C45" s="1349"/>
      <c r="D45" s="326">
        <v>92.834975106495719</v>
      </c>
      <c r="E45" s="326">
        <v>85.131857522542035</v>
      </c>
      <c r="F45" s="326">
        <v>82.502774027593219</v>
      </c>
      <c r="G45" s="326">
        <v>80.819999999999993</v>
      </c>
      <c r="H45" s="326">
        <v>89.305301908928996</v>
      </c>
      <c r="I45" s="326">
        <v>90.20353877175296</v>
      </c>
      <c r="J45" s="326">
        <v>89.837708990752404</v>
      </c>
      <c r="K45" s="326">
        <v>86.51</v>
      </c>
      <c r="L45" s="326">
        <v>87.63</v>
      </c>
      <c r="M45" s="326">
        <v>87.673611920366127</v>
      </c>
      <c r="N45" s="326">
        <v>87.862038316162867</v>
      </c>
      <c r="O45" s="326">
        <v>88.3</v>
      </c>
      <c r="P45" s="326">
        <v>88.458768438559659</v>
      </c>
      <c r="Q45" s="326">
        <v>90.475954046339183</v>
      </c>
      <c r="R45" s="326">
        <v>91.892364416727489</v>
      </c>
      <c r="S45" s="326">
        <v>92.307083304851375</v>
      </c>
      <c r="T45" s="1029">
        <v>92.521348107375999</v>
      </c>
      <c r="U45" s="589"/>
    </row>
    <row r="46" spans="1:23" ht="22.35" customHeight="1">
      <c r="A46" s="172"/>
      <c r="B46" s="1163" t="s">
        <v>17</v>
      </c>
      <c r="C46" s="1156" t="s">
        <v>398</v>
      </c>
      <c r="D46" s="327">
        <v>2239600.0299281003</v>
      </c>
      <c r="E46" s="327">
        <v>2445964.8025810001</v>
      </c>
      <c r="F46" s="327">
        <v>2623165.1434912006</v>
      </c>
      <c r="G46" s="327">
        <v>2894142</v>
      </c>
      <c r="H46" s="327">
        <v>3125507.9162114002</v>
      </c>
      <c r="I46" s="327">
        <v>3162937.6843555998</v>
      </c>
      <c r="J46" s="327">
        <v>3191346.8690811</v>
      </c>
      <c r="K46" s="327">
        <v>3241987</v>
      </c>
      <c r="L46" s="327">
        <v>3253814</v>
      </c>
      <c r="M46" s="327">
        <v>3258670.5863716002</v>
      </c>
      <c r="N46" s="327">
        <v>3314117.9125359999</v>
      </c>
      <c r="O46" s="327">
        <v>3361159</v>
      </c>
      <c r="P46" s="327">
        <v>3402123.4907265995</v>
      </c>
      <c r="Q46" s="327">
        <v>3460159.5056534</v>
      </c>
      <c r="R46" s="327">
        <v>3483680.7253506002</v>
      </c>
      <c r="S46" s="327">
        <v>3481514.8256441997</v>
      </c>
      <c r="T46" s="1030">
        <v>3525542.8060342004</v>
      </c>
      <c r="U46" s="73"/>
    </row>
    <row r="47" spans="1:23" ht="22.35" customHeight="1">
      <c r="A47" s="172"/>
      <c r="B47" s="1163" t="s">
        <v>17</v>
      </c>
      <c r="C47" s="1156" t="s">
        <v>399</v>
      </c>
      <c r="D47" s="327">
        <v>2412452.8792719999</v>
      </c>
      <c r="E47" s="327">
        <v>2873148.6352607002</v>
      </c>
      <c r="F47" s="327">
        <v>3179487.2044107001</v>
      </c>
      <c r="G47" s="327">
        <v>3581139</v>
      </c>
      <c r="H47" s="327">
        <v>3499801.0749671999</v>
      </c>
      <c r="I47" s="327">
        <v>3506445.2319980008</v>
      </c>
      <c r="J47" s="327">
        <v>3552346.6759482999</v>
      </c>
      <c r="K47" s="327">
        <v>3747610</v>
      </c>
      <c r="L47" s="327">
        <v>3713099</v>
      </c>
      <c r="M47" s="327">
        <v>3716820.2780688996</v>
      </c>
      <c r="N47" s="327">
        <v>3771956.5537626999</v>
      </c>
      <c r="O47" s="327">
        <v>3806579</v>
      </c>
      <c r="P47" s="327">
        <v>3845999.1595853996</v>
      </c>
      <c r="Q47" s="327">
        <v>3824396.8158447999</v>
      </c>
      <c r="R47" s="327">
        <v>3791044.8245212999</v>
      </c>
      <c r="S47" s="327">
        <v>3771665.9447967</v>
      </c>
      <c r="T47" s="1030">
        <v>3810518.1973166</v>
      </c>
      <c r="U47" s="73"/>
    </row>
    <row r="48" spans="1:23" s="382" customFormat="1" ht="22.35" customHeight="1">
      <c r="A48" s="1346" t="s">
        <v>400</v>
      </c>
      <c r="B48" s="1347"/>
      <c r="C48" s="1347"/>
      <c r="D48" s="326">
        <v>13.07796334102798</v>
      </c>
      <c r="E48" s="326">
        <v>17.528745083299039</v>
      </c>
      <c r="F48" s="326">
        <v>16.408544906392585</v>
      </c>
      <c r="G48" s="326">
        <v>14.23</v>
      </c>
      <c r="H48" s="326">
        <v>10.29244772731905</v>
      </c>
      <c r="I48" s="326">
        <v>10.813027678495185</v>
      </c>
      <c r="J48" s="326">
        <v>10.548644811775794</v>
      </c>
      <c r="K48" s="326">
        <v>11.91</v>
      </c>
      <c r="L48" s="326">
        <v>11.35</v>
      </c>
      <c r="M48" s="326">
        <v>11.390563449298202</v>
      </c>
      <c r="N48" s="326">
        <v>11.274768606736373</v>
      </c>
      <c r="O48" s="326">
        <v>10.039999999999999</v>
      </c>
      <c r="P48" s="326">
        <v>11.023281092867634</v>
      </c>
      <c r="Q48" s="326">
        <v>9.3314807337865506</v>
      </c>
      <c r="R48" s="326">
        <v>9.0921829714486915</v>
      </c>
      <c r="S48" s="326">
        <v>9.4361538273652101</v>
      </c>
      <c r="T48" s="1029">
        <v>10.490459730954193</v>
      </c>
      <c r="U48" s="589"/>
    </row>
    <row r="49" spans="1:22" ht="22.35" customHeight="1">
      <c r="A49" s="172"/>
      <c r="B49" s="1163" t="s">
        <v>17</v>
      </c>
      <c r="C49" s="1156" t="s">
        <v>401</v>
      </c>
      <c r="D49" s="327">
        <v>329235.29038040002</v>
      </c>
      <c r="E49" s="327">
        <v>414449.04969000007</v>
      </c>
      <c r="F49" s="327">
        <v>395658.4880292</v>
      </c>
      <c r="G49" s="327">
        <v>401380</v>
      </c>
      <c r="H49" s="327">
        <v>277397.53413310001</v>
      </c>
      <c r="I49" s="327">
        <v>307673.97996660002</v>
      </c>
      <c r="J49" s="327">
        <v>328758.03631239996</v>
      </c>
      <c r="K49" s="327">
        <v>410025</v>
      </c>
      <c r="L49" s="327">
        <v>363662</v>
      </c>
      <c r="M49" s="327">
        <v>366965.44000389997</v>
      </c>
      <c r="N49" s="327">
        <v>362978.16337160004</v>
      </c>
      <c r="O49" s="327">
        <v>309025</v>
      </c>
      <c r="P49" s="327">
        <v>363308.5866102</v>
      </c>
      <c r="Q49" s="327">
        <v>274573.23242740001</v>
      </c>
      <c r="R49" s="327">
        <v>275505.10898140003</v>
      </c>
      <c r="S49" s="327">
        <v>308431.75368860003</v>
      </c>
      <c r="T49" s="1030">
        <v>336622.35491749999</v>
      </c>
      <c r="U49" s="73"/>
      <c r="V49" s="53"/>
    </row>
    <row r="50" spans="1:22" ht="22.35" customHeight="1">
      <c r="A50" s="172"/>
      <c r="B50" s="1163" t="s">
        <v>17</v>
      </c>
      <c r="C50" s="1156" t="s">
        <v>402</v>
      </c>
      <c r="D50" s="327">
        <v>107960.35456670001</v>
      </c>
      <c r="E50" s="327">
        <v>254900.8687581</v>
      </c>
      <c r="F50" s="327">
        <v>301991.69665870001</v>
      </c>
      <c r="G50" s="327">
        <v>271583</v>
      </c>
      <c r="H50" s="327">
        <v>203135.90573169998</v>
      </c>
      <c r="I50" s="327">
        <v>203357.45877520001</v>
      </c>
      <c r="J50" s="327">
        <v>177861.73647009998</v>
      </c>
      <c r="K50" s="327">
        <v>187136</v>
      </c>
      <c r="L50" s="327">
        <v>201283</v>
      </c>
      <c r="M50" s="327">
        <v>200626.05854230002</v>
      </c>
      <c r="N50" s="327">
        <v>200458.71614169999</v>
      </c>
      <c r="O50" s="327">
        <v>197316</v>
      </c>
      <c r="P50" s="327">
        <v>196342.46968770001</v>
      </c>
      <c r="Q50" s="327">
        <v>199157.34525550003</v>
      </c>
      <c r="R50" s="327">
        <v>184015.1070936</v>
      </c>
      <c r="S50" s="327">
        <v>170618.65950010001</v>
      </c>
      <c r="T50" s="1030">
        <v>197869.50662220002</v>
      </c>
      <c r="U50" s="73"/>
    </row>
    <row r="51" spans="1:22" ht="22.35" customHeight="1" thickBot="1">
      <c r="A51" s="298"/>
      <c r="B51" s="299" t="s">
        <v>17</v>
      </c>
      <c r="C51" s="300" t="s">
        <v>403</v>
      </c>
      <c r="D51" s="329">
        <v>3342994.8803690006</v>
      </c>
      <c r="E51" s="329">
        <v>3818584.3611009</v>
      </c>
      <c r="F51" s="329">
        <v>4251749.2481378</v>
      </c>
      <c r="G51" s="329">
        <v>4728435</v>
      </c>
      <c r="H51" s="329">
        <v>4668796.5059014009</v>
      </c>
      <c r="I51" s="329">
        <v>4726071.6788705997</v>
      </c>
      <c r="J51" s="329">
        <v>4802700.0797007</v>
      </c>
      <c r="K51" s="329">
        <v>5014378</v>
      </c>
      <c r="L51" s="329">
        <v>4976680</v>
      </c>
      <c r="M51" s="329">
        <v>4982997.5582214994</v>
      </c>
      <c r="N51" s="329">
        <v>4997325.4366982002</v>
      </c>
      <c r="O51" s="329">
        <v>5044938</v>
      </c>
      <c r="P51" s="329">
        <v>5076991.6106013991</v>
      </c>
      <c r="Q51" s="329">
        <v>5076692.4478305001</v>
      </c>
      <c r="R51" s="329">
        <v>5054014.1736917002</v>
      </c>
      <c r="S51" s="329">
        <v>5076755.0206677997</v>
      </c>
      <c r="T51" s="1031">
        <v>5095028.0087589994</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84" t="s">
        <v>812</v>
      </c>
      <c r="B53" s="1385"/>
      <c r="C53" s="1385"/>
      <c r="D53" s="1385"/>
      <c r="E53" s="1385"/>
      <c r="F53" s="1385"/>
      <c r="G53" s="1385"/>
      <c r="H53" s="1385"/>
      <c r="I53" s="1385"/>
      <c r="J53" s="1385"/>
      <c r="K53" s="1385"/>
      <c r="L53" s="1385"/>
      <c r="M53" s="1385"/>
      <c r="N53" s="1385"/>
      <c r="O53" s="1385"/>
      <c r="P53" s="1385"/>
      <c r="Q53" s="1385"/>
      <c r="R53" s="1385"/>
      <c r="S53" s="1385"/>
      <c r="T53" s="1386"/>
    </row>
    <row r="54" spans="1:22" ht="22.35" customHeight="1">
      <c r="A54" s="1332" t="s">
        <v>419</v>
      </c>
      <c r="B54" s="1333"/>
      <c r="C54" s="1333"/>
      <c r="D54" s="1371" t="s">
        <v>277</v>
      </c>
      <c r="E54" s="1371" t="s">
        <v>842</v>
      </c>
      <c r="F54" s="1365">
        <v>2021</v>
      </c>
      <c r="G54" s="1365">
        <v>2022</v>
      </c>
      <c r="H54" s="1365">
        <v>2023</v>
      </c>
      <c r="I54" s="1365"/>
      <c r="J54" s="1365"/>
      <c r="K54" s="1365"/>
      <c r="L54" s="1365"/>
      <c r="M54" s="1365"/>
      <c r="N54" s="1365"/>
      <c r="O54" s="1365"/>
      <c r="P54" s="1365">
        <v>2024</v>
      </c>
      <c r="Q54" s="1365"/>
      <c r="R54" s="1365"/>
      <c r="S54" s="1365"/>
      <c r="T54" s="1366"/>
    </row>
    <row r="55" spans="1:22" ht="22.35" customHeight="1">
      <c r="A55" s="1332"/>
      <c r="B55" s="1333"/>
      <c r="C55" s="1333"/>
      <c r="D55" s="1378"/>
      <c r="E55" s="1378"/>
      <c r="F55" s="1368"/>
      <c r="G55" s="1365"/>
      <c r="H55" s="807" t="s">
        <v>7</v>
      </c>
      <c r="I55" s="807" t="s">
        <v>13</v>
      </c>
      <c r="J55" s="807" t="s">
        <v>14</v>
      </c>
      <c r="K55" s="807" t="s">
        <v>15</v>
      </c>
      <c r="L55" s="786" t="s">
        <v>0</v>
      </c>
      <c r="M55" s="786" t="s">
        <v>1</v>
      </c>
      <c r="N55" s="896" t="s">
        <v>2</v>
      </c>
      <c r="O55" s="896" t="s">
        <v>3</v>
      </c>
      <c r="P55" s="896" t="s">
        <v>4</v>
      </c>
      <c r="Q55" s="896" t="s">
        <v>5</v>
      </c>
      <c r="R55" s="896" t="s">
        <v>6</v>
      </c>
      <c r="S55" s="896" t="s">
        <v>267</v>
      </c>
      <c r="T55" s="945" t="s">
        <v>7</v>
      </c>
    </row>
    <row r="56" spans="1:22" s="382" customFormat="1" ht="25.15" customHeight="1">
      <c r="A56" s="1350" t="s">
        <v>383</v>
      </c>
      <c r="B56" s="1351"/>
      <c r="C56" s="1351"/>
      <c r="D56" s="326">
        <v>22.045225847020415</v>
      </c>
      <c r="E56" s="326">
        <v>22.110436553345743</v>
      </c>
      <c r="F56" s="326">
        <v>22.774128835655016</v>
      </c>
      <c r="G56" s="326">
        <v>23.59</v>
      </c>
      <c r="H56" s="326">
        <v>24.607624346476502</v>
      </c>
      <c r="I56" s="326">
        <v>24.360273570992135</v>
      </c>
      <c r="J56" s="326">
        <v>25.690312716112395</v>
      </c>
      <c r="K56" s="326">
        <v>25.91</v>
      </c>
      <c r="L56" s="326">
        <v>26.59</v>
      </c>
      <c r="M56" s="326">
        <v>26.038860934966412</v>
      </c>
      <c r="N56" s="326">
        <v>25.095855376664193</v>
      </c>
      <c r="O56" s="326">
        <v>24.81</v>
      </c>
      <c r="P56" s="326">
        <v>24.790304879057572</v>
      </c>
      <c r="Q56" s="326">
        <v>24.275498172957182</v>
      </c>
      <c r="R56" s="326">
        <v>24.880812500954661</v>
      </c>
      <c r="S56" s="326">
        <v>25.16039259553548</v>
      </c>
      <c r="T56" s="1029">
        <v>25.128261191105384</v>
      </c>
      <c r="U56" s="589"/>
      <c r="V56" s="1272">
        <f>V57/V58*100</f>
        <v>24.906911678748717</v>
      </c>
    </row>
    <row r="57" spans="1:22" ht="22.35" customHeight="1">
      <c r="A57" s="171"/>
      <c r="B57" s="1163" t="s">
        <v>17</v>
      </c>
      <c r="C57" s="1156" t="s">
        <v>384</v>
      </c>
      <c r="D57" s="327">
        <v>77296.464584799993</v>
      </c>
      <c r="E57" s="327">
        <v>89467.949538499975</v>
      </c>
      <c r="F57" s="327">
        <v>97304.730419800006</v>
      </c>
      <c r="G57" s="327">
        <v>104310</v>
      </c>
      <c r="H57" s="327">
        <v>107188.03694489998</v>
      </c>
      <c r="I57" s="327">
        <v>107021.93187489999</v>
      </c>
      <c r="J57" s="327">
        <v>113193.49691090002</v>
      </c>
      <c r="K57" s="327">
        <v>115338</v>
      </c>
      <c r="L57" s="327">
        <v>118014</v>
      </c>
      <c r="M57" s="327">
        <v>116185.00101099997</v>
      </c>
      <c r="N57" s="327">
        <v>113828.75884419998</v>
      </c>
      <c r="O57" s="327">
        <v>111650</v>
      </c>
      <c r="P57" s="327">
        <v>112712.41432229998</v>
      </c>
      <c r="Q57" s="327">
        <v>111831.95196750002</v>
      </c>
      <c r="R57" s="327">
        <v>114822.34416709999</v>
      </c>
      <c r="S57" s="327">
        <v>116164.72226530002</v>
      </c>
      <c r="T57" s="1030">
        <v>117384.30644939998</v>
      </c>
      <c r="U57" s="73">
        <v>8834.7789246000011</v>
      </c>
      <c r="V57" s="53">
        <f>T57+U57</f>
        <v>126219.08537399999</v>
      </c>
    </row>
    <row r="58" spans="1:22" ht="22.35" customHeight="1">
      <c r="A58" s="171"/>
      <c r="B58" s="1163" t="s">
        <v>17</v>
      </c>
      <c r="C58" s="1164" t="s">
        <v>385</v>
      </c>
      <c r="D58" s="327">
        <v>350626.7757073</v>
      </c>
      <c r="E58" s="327">
        <v>404641.26215979992</v>
      </c>
      <c r="F58" s="327">
        <v>427259.94536159997</v>
      </c>
      <c r="G58" s="327">
        <v>442232</v>
      </c>
      <c r="H58" s="327">
        <v>435588.72419249994</v>
      </c>
      <c r="I58" s="327">
        <v>439329.7618887999</v>
      </c>
      <c r="J58" s="327">
        <v>440607.70361860003</v>
      </c>
      <c r="K58" s="327">
        <v>445114</v>
      </c>
      <c r="L58" s="327">
        <v>443809</v>
      </c>
      <c r="M58" s="327">
        <v>446198.47734960006</v>
      </c>
      <c r="N58" s="327">
        <v>453575.92772089998</v>
      </c>
      <c r="O58" s="327">
        <v>449952</v>
      </c>
      <c r="P58" s="327">
        <v>454663.28418380005</v>
      </c>
      <c r="Q58" s="327">
        <v>460678.29863149999</v>
      </c>
      <c r="R58" s="327">
        <v>461489.52797539998</v>
      </c>
      <c r="S58" s="327">
        <v>461696.77927009994</v>
      </c>
      <c r="T58" s="1030">
        <v>467140.58548130002</v>
      </c>
      <c r="U58" s="73">
        <v>39622.705776900002</v>
      </c>
      <c r="V58" s="53">
        <f>T58+U58</f>
        <v>506763.29125820001</v>
      </c>
    </row>
    <row r="59" spans="1:22" s="382" customFormat="1" ht="25.15" customHeight="1">
      <c r="A59" s="1350" t="s">
        <v>386</v>
      </c>
      <c r="B59" s="1351"/>
      <c r="C59" s="1351"/>
      <c r="D59" s="326">
        <v>20.505961917586397</v>
      </c>
      <c r="E59" s="326">
        <v>20.430373086680497</v>
      </c>
      <c r="F59" s="326">
        <v>21.000348809543272</v>
      </c>
      <c r="G59" s="326">
        <v>21.65</v>
      </c>
      <c r="H59" s="326">
        <v>22.552897033759233</v>
      </c>
      <c r="I59" s="326">
        <v>22.31598146533387</v>
      </c>
      <c r="J59" s="326">
        <v>23.648825390964255</v>
      </c>
      <c r="K59" s="326">
        <v>23.88</v>
      </c>
      <c r="L59" s="326">
        <v>24.57</v>
      </c>
      <c r="M59" s="326">
        <v>24.014598491389506</v>
      </c>
      <c r="N59" s="326">
        <v>23.088127952138361</v>
      </c>
      <c r="O59" s="326">
        <v>22.8</v>
      </c>
      <c r="P59" s="326">
        <v>22.79033487802181</v>
      </c>
      <c r="Q59" s="326">
        <v>22.642661056807931</v>
      </c>
      <c r="R59" s="326">
        <v>22.949348769392998</v>
      </c>
      <c r="S59" s="326">
        <v>23.252448904737797</v>
      </c>
      <c r="T59" s="1029">
        <v>23.227773551446987</v>
      </c>
      <c r="U59" s="589"/>
    </row>
    <row r="60" spans="1:22" ht="22.35" customHeight="1">
      <c r="A60" s="171"/>
      <c r="B60" s="1163" t="s">
        <v>17</v>
      </c>
      <c r="C60" s="1156" t="s">
        <v>387</v>
      </c>
      <c r="D60" s="327">
        <v>71899.393099400011</v>
      </c>
      <c r="E60" s="327">
        <v>82669.719521900042</v>
      </c>
      <c r="F60" s="327">
        <v>89726.078849399986</v>
      </c>
      <c r="G60" s="327">
        <v>95764</v>
      </c>
      <c r="H60" s="327">
        <v>98237.876457800012</v>
      </c>
      <c r="I60" s="327">
        <v>98040.748234800005</v>
      </c>
      <c r="J60" s="327">
        <v>104198.54648790001</v>
      </c>
      <c r="K60" s="327">
        <v>106285</v>
      </c>
      <c r="L60" s="327">
        <v>109052</v>
      </c>
      <c r="M60" s="327">
        <v>107152.77281020001</v>
      </c>
      <c r="N60" s="327">
        <v>104722.1905523</v>
      </c>
      <c r="O60" s="327">
        <v>102573</v>
      </c>
      <c r="P60" s="327">
        <v>103619.28503289999</v>
      </c>
      <c r="Q60" s="327">
        <v>104309.82572139999</v>
      </c>
      <c r="R60" s="327">
        <v>105908.84130930001</v>
      </c>
      <c r="S60" s="327">
        <v>107355.80769460004</v>
      </c>
      <c r="T60" s="1030">
        <v>108506.35736250001</v>
      </c>
      <c r="U60" s="73"/>
    </row>
    <row r="61" spans="1:22" ht="22.35" customHeight="1">
      <c r="A61" s="171"/>
      <c r="B61" s="1163" t="s">
        <v>17</v>
      </c>
      <c r="C61" s="1164" t="s">
        <v>385</v>
      </c>
      <c r="D61" s="327">
        <v>350626.7757073</v>
      </c>
      <c r="E61" s="327">
        <v>404641.26215979992</v>
      </c>
      <c r="F61" s="327">
        <v>427259.94536159997</v>
      </c>
      <c r="G61" s="327">
        <v>442232</v>
      </c>
      <c r="H61" s="327">
        <v>435588.72419249994</v>
      </c>
      <c r="I61" s="327">
        <v>439329.7618887999</v>
      </c>
      <c r="J61" s="327">
        <v>440607.70361860003</v>
      </c>
      <c r="K61" s="327">
        <v>445114</v>
      </c>
      <c r="L61" s="327">
        <v>443809</v>
      </c>
      <c r="M61" s="327">
        <v>446198.47734960006</v>
      </c>
      <c r="N61" s="327">
        <v>453575.92772089998</v>
      </c>
      <c r="O61" s="327">
        <v>449952</v>
      </c>
      <c r="P61" s="327">
        <v>454663.28418380005</v>
      </c>
      <c r="Q61" s="327">
        <v>460678.29863149999</v>
      </c>
      <c r="R61" s="327">
        <v>461489.52797539998</v>
      </c>
      <c r="S61" s="327">
        <v>461696.77927009994</v>
      </c>
      <c r="T61" s="1030">
        <v>467140.58548130002</v>
      </c>
      <c r="U61" s="73"/>
    </row>
    <row r="62" spans="1:22" s="382" customFormat="1" ht="22.35" customHeight="1">
      <c r="A62" s="1348" t="s">
        <v>388</v>
      </c>
      <c r="B62" s="1349"/>
      <c r="C62" s="1349"/>
      <c r="D62" s="326">
        <v>2.3795084870415102</v>
      </c>
      <c r="E62" s="326">
        <v>2.0416337488892689</v>
      </c>
      <c r="F62" s="326">
        <v>2.0264057827840354</v>
      </c>
      <c r="G62" s="326">
        <v>2.12</v>
      </c>
      <c r="H62" s="326">
        <v>1.9786786186461827</v>
      </c>
      <c r="I62" s="326">
        <v>1.9459085050544989</v>
      </c>
      <c r="J62" s="326">
        <v>1.9745499352453215</v>
      </c>
      <c r="K62" s="326">
        <v>1.98</v>
      </c>
      <c r="L62" s="326">
        <v>2.06</v>
      </c>
      <c r="M62" s="326">
        <v>1.8024087606273547</v>
      </c>
      <c r="N62" s="326">
        <v>1.8305831966506019</v>
      </c>
      <c r="O62" s="326">
        <v>1.61</v>
      </c>
      <c r="P62" s="326">
        <v>1.6745187705432567</v>
      </c>
      <c r="Q62" s="326">
        <v>1.7556844826643536</v>
      </c>
      <c r="R62" s="326">
        <v>1.7455087679374635</v>
      </c>
      <c r="S62" s="326">
        <v>1.7485999396506173</v>
      </c>
      <c r="T62" s="1029">
        <v>1.7576023994733645</v>
      </c>
      <c r="U62" s="589"/>
      <c r="V62" s="1272">
        <f>V63/V64*100</f>
        <v>1.746220554011126</v>
      </c>
    </row>
    <row r="63" spans="1:22" ht="22.35" customHeight="1">
      <c r="A63" s="172"/>
      <c r="B63" s="1163" t="s">
        <v>17</v>
      </c>
      <c r="C63" s="1156" t="s">
        <v>389</v>
      </c>
      <c r="D63" s="327">
        <v>14563.856700699998</v>
      </c>
      <c r="E63" s="327">
        <v>14432.654379699999</v>
      </c>
      <c r="F63" s="327">
        <v>15801.570610600003</v>
      </c>
      <c r="G63" s="327">
        <v>17474</v>
      </c>
      <c r="H63" s="327">
        <v>16947.552777999997</v>
      </c>
      <c r="I63" s="327">
        <v>16754.932513299998</v>
      </c>
      <c r="J63" s="327">
        <v>17069.7567389</v>
      </c>
      <c r="K63" s="327">
        <v>17185</v>
      </c>
      <c r="L63" s="327">
        <v>17960</v>
      </c>
      <c r="M63" s="327">
        <v>15772.426984199996</v>
      </c>
      <c r="N63" s="327">
        <v>16168.058954400001</v>
      </c>
      <c r="O63" s="327">
        <v>14290</v>
      </c>
      <c r="P63" s="327">
        <v>14860.209520500002</v>
      </c>
      <c r="Q63" s="327">
        <v>15676.9536666</v>
      </c>
      <c r="R63" s="327">
        <v>15624.215764300001</v>
      </c>
      <c r="S63" s="327">
        <v>15695.500811999997</v>
      </c>
      <c r="T63" s="1030">
        <v>15859.810765100001</v>
      </c>
      <c r="U63" s="73">
        <v>1172.5751786000001</v>
      </c>
      <c r="V63" s="53">
        <f>T63+U63</f>
        <v>17032.385943699999</v>
      </c>
    </row>
    <row r="64" spans="1:22" ht="22.35" customHeight="1">
      <c r="A64" s="172"/>
      <c r="B64" s="1163" t="s">
        <v>17</v>
      </c>
      <c r="C64" s="1156" t="s">
        <v>390</v>
      </c>
      <c r="D64" s="327">
        <v>612053.15215359989</v>
      </c>
      <c r="E64" s="327">
        <v>706916.91825489991</v>
      </c>
      <c r="F64" s="327">
        <v>779783.13844379992</v>
      </c>
      <c r="G64" s="327">
        <v>825593</v>
      </c>
      <c r="H64" s="327">
        <v>856508.61227759975</v>
      </c>
      <c r="I64" s="327">
        <v>861033.93195410003</v>
      </c>
      <c r="J64" s="327">
        <v>864488.48085370008</v>
      </c>
      <c r="K64" s="327">
        <v>868361</v>
      </c>
      <c r="L64" s="327">
        <v>872290</v>
      </c>
      <c r="M64" s="327">
        <v>875074.91800640011</v>
      </c>
      <c r="N64" s="327">
        <v>883219.01916189992</v>
      </c>
      <c r="O64" s="327">
        <v>885704</v>
      </c>
      <c r="P64" s="327">
        <v>887431.64794020017</v>
      </c>
      <c r="Q64" s="327">
        <v>892925.4556495999</v>
      </c>
      <c r="R64" s="327">
        <v>895109.5549500999</v>
      </c>
      <c r="S64" s="327">
        <v>897603.87473969988</v>
      </c>
      <c r="T64" s="1030">
        <v>902354.86534679984</v>
      </c>
      <c r="U64" s="73">
        <v>73030.85580830001</v>
      </c>
      <c r="V64" s="53">
        <f>T64+U64</f>
        <v>975385.7211550998</v>
      </c>
    </row>
    <row r="65" spans="1:22" s="382" customFormat="1" ht="25.15" customHeight="1">
      <c r="A65" s="1346" t="s">
        <v>391</v>
      </c>
      <c r="B65" s="1347"/>
      <c r="C65" s="1347"/>
      <c r="D65" s="326">
        <v>77.884001717599844</v>
      </c>
      <c r="E65" s="326">
        <v>80.59876085863192</v>
      </c>
      <c r="F65" s="326">
        <v>79.37539008183245</v>
      </c>
      <c r="G65" s="326">
        <v>76.38</v>
      </c>
      <c r="H65" s="326">
        <v>78.644951815376515</v>
      </c>
      <c r="I65" s="326">
        <v>79.078136773130822</v>
      </c>
      <c r="J65" s="326">
        <v>78.137004619618239</v>
      </c>
      <c r="K65" s="326">
        <v>78.38</v>
      </c>
      <c r="L65" s="326">
        <v>79.760000000000005</v>
      </c>
      <c r="M65" s="326">
        <v>80.378126468472558</v>
      </c>
      <c r="N65" s="326">
        <v>80.374168368129091</v>
      </c>
      <c r="O65" s="326">
        <v>82.61</v>
      </c>
      <c r="P65" s="326">
        <v>81.936114168444234</v>
      </c>
      <c r="Q65" s="326">
        <v>80.940412953012967</v>
      </c>
      <c r="R65" s="326">
        <v>81.076868828369868</v>
      </c>
      <c r="S65" s="326">
        <v>81.014128363844677</v>
      </c>
      <c r="T65" s="1029">
        <v>80.968398410903191</v>
      </c>
      <c r="U65" s="589"/>
      <c r="V65" s="1272">
        <f>V66/V67*100</f>
        <v>80.956464768278636</v>
      </c>
    </row>
    <row r="66" spans="1:22" ht="22.35" customHeight="1">
      <c r="A66" s="172"/>
      <c r="B66" s="1163" t="s">
        <v>17</v>
      </c>
      <c r="C66" s="1156" t="s">
        <v>392</v>
      </c>
      <c r="D66" s="327">
        <v>51513.822377500001</v>
      </c>
      <c r="E66" s="327">
        <v>59823.366134200005</v>
      </c>
      <c r="F66" s="327">
        <v>61033.338148200011</v>
      </c>
      <c r="G66" s="327">
        <v>57197</v>
      </c>
      <c r="H66" s="327">
        <v>47537.525965000001</v>
      </c>
      <c r="I66" s="327">
        <v>53630.4093842</v>
      </c>
      <c r="J66" s="327">
        <v>56849.863565899999</v>
      </c>
      <c r="K66" s="327">
        <v>62931</v>
      </c>
      <c r="L66" s="327">
        <v>5935</v>
      </c>
      <c r="M66" s="327">
        <v>10873.5983418</v>
      </c>
      <c r="N66" s="327">
        <v>16683.175829000003</v>
      </c>
      <c r="O66" s="327">
        <v>22696</v>
      </c>
      <c r="P66" s="327">
        <v>28212.785373900002</v>
      </c>
      <c r="Q66" s="327">
        <v>33511.229644300009</v>
      </c>
      <c r="R66" s="327">
        <v>39334.375697899995</v>
      </c>
      <c r="S66" s="327">
        <v>45092.551488400008</v>
      </c>
      <c r="T66" s="1030">
        <v>51161.041694499989</v>
      </c>
      <c r="U66" s="73">
        <v>3810.0940533000003</v>
      </c>
      <c r="V66" s="53">
        <f>T66+U66</f>
        <v>54971.135747799992</v>
      </c>
    </row>
    <row r="67" spans="1:22" ht="22.35" customHeight="1">
      <c r="A67" s="172"/>
      <c r="B67" s="1163" t="s">
        <v>17</v>
      </c>
      <c r="C67" s="1156" t="s">
        <v>393</v>
      </c>
      <c r="D67" s="327">
        <v>66141.725182900002</v>
      </c>
      <c r="E67" s="327">
        <v>74223.679740099964</v>
      </c>
      <c r="F67" s="327">
        <v>76892.016638000001</v>
      </c>
      <c r="G67" s="327">
        <v>74886</v>
      </c>
      <c r="H67" s="327">
        <v>60445.743646199997</v>
      </c>
      <c r="I67" s="327">
        <v>67819.51570009999</v>
      </c>
      <c r="J67" s="327">
        <v>72756.645641400013</v>
      </c>
      <c r="K67" s="327">
        <v>80287</v>
      </c>
      <c r="L67" s="327">
        <v>7441</v>
      </c>
      <c r="M67" s="327">
        <v>13528.056474499999</v>
      </c>
      <c r="N67" s="327">
        <v>20756.887651499997</v>
      </c>
      <c r="O67" s="327">
        <v>27473</v>
      </c>
      <c r="P67" s="327">
        <v>34432.662154199999</v>
      </c>
      <c r="Q67" s="327">
        <v>41402.345777200004</v>
      </c>
      <c r="R67" s="327">
        <v>48514.917098199992</v>
      </c>
      <c r="S67" s="327">
        <v>55660.108179999996</v>
      </c>
      <c r="T67" s="1030">
        <v>63186.431618499999</v>
      </c>
      <c r="U67" s="73">
        <v>4715.6635448000006</v>
      </c>
      <c r="V67" s="53">
        <f>T67+U67</f>
        <v>67902.095163299993</v>
      </c>
    </row>
    <row r="68" spans="1:22" s="382" customFormat="1" ht="22.35" customHeight="1">
      <c r="A68" s="1348" t="s">
        <v>394</v>
      </c>
      <c r="B68" s="1349"/>
      <c r="C68" s="1349"/>
      <c r="D68" s="326">
        <v>6.3185452342864465</v>
      </c>
      <c r="E68" s="326">
        <v>5.7187364993404115</v>
      </c>
      <c r="F68" s="326">
        <v>5.7161601805368969</v>
      </c>
      <c r="G68" s="326">
        <v>5.76</v>
      </c>
      <c r="H68" s="326">
        <v>5.464835279171937</v>
      </c>
      <c r="I68" s="326">
        <v>5.4912838235017647</v>
      </c>
      <c r="J68" s="326">
        <v>5.4910152216684143</v>
      </c>
      <c r="K68" s="326">
        <v>5.52</v>
      </c>
      <c r="L68" s="326">
        <v>4.8899999999999997</v>
      </c>
      <c r="M68" s="326">
        <v>4.9849685313714343</v>
      </c>
      <c r="N68" s="326">
        <v>5.0756303229564841</v>
      </c>
      <c r="O68" s="326">
        <v>5.07</v>
      </c>
      <c r="P68" s="326">
        <v>5.1098492196701297</v>
      </c>
      <c r="Q68" s="326">
        <v>5.1425360355886616</v>
      </c>
      <c r="R68" s="326">
        <v>5.1550238425389967</v>
      </c>
      <c r="S68" s="326">
        <v>5.168467449830624</v>
      </c>
      <c r="T68" s="1029">
        <v>5.1993142027582095</v>
      </c>
      <c r="U68" s="589"/>
      <c r="V68" s="1272">
        <f>V69/V70*100</f>
        <v>4.9746344760351278</v>
      </c>
    </row>
    <row r="69" spans="1:22" ht="22.35" customHeight="1">
      <c r="A69" s="172"/>
      <c r="B69" s="1163" t="s">
        <v>17</v>
      </c>
      <c r="C69" s="1156" t="s">
        <v>395</v>
      </c>
      <c r="D69" s="327">
        <v>36879.537887200007</v>
      </c>
      <c r="E69" s="327">
        <v>38825.944698899999</v>
      </c>
      <c r="F69" s="327">
        <v>42834.349365299997</v>
      </c>
      <c r="G69" s="327">
        <v>45542</v>
      </c>
      <c r="H69" s="327">
        <v>44592.2320951</v>
      </c>
      <c r="I69" s="327">
        <v>45049.735221199997</v>
      </c>
      <c r="J69" s="327">
        <v>45208.57174989998</v>
      </c>
      <c r="K69" s="327">
        <v>45679</v>
      </c>
      <c r="L69" s="327">
        <v>41925</v>
      </c>
      <c r="M69" s="327">
        <v>42366.441846600006</v>
      </c>
      <c r="N69" s="327">
        <v>43340.366160799997</v>
      </c>
      <c r="O69" s="327">
        <v>43365</v>
      </c>
      <c r="P69" s="327">
        <v>43767.362487899991</v>
      </c>
      <c r="Q69" s="327">
        <v>44309.550775399999</v>
      </c>
      <c r="R69" s="327">
        <v>44506.746041300001</v>
      </c>
      <c r="S69" s="327">
        <v>44738.191770700003</v>
      </c>
      <c r="T69" s="1030">
        <v>45245.214308999995</v>
      </c>
      <c r="U69" s="73">
        <v>1301.3101076</v>
      </c>
      <c r="V69" s="53">
        <f>T69+U69</f>
        <v>46546.524416599997</v>
      </c>
    </row>
    <row r="70" spans="1:22" ht="22.35" customHeight="1">
      <c r="A70" s="172"/>
      <c r="B70" s="1163" t="s">
        <v>17</v>
      </c>
      <c r="C70" s="1156" t="s">
        <v>396</v>
      </c>
      <c r="D70" s="327">
        <v>583671.34395239979</v>
      </c>
      <c r="E70" s="327">
        <v>678925.22593719978</v>
      </c>
      <c r="F70" s="327">
        <v>749355.30167870026</v>
      </c>
      <c r="G70" s="327">
        <v>790313</v>
      </c>
      <c r="H70" s="327">
        <v>815984.92574979994</v>
      </c>
      <c r="I70" s="327">
        <v>820386.2096581998</v>
      </c>
      <c r="J70" s="327">
        <v>823319.00249519991</v>
      </c>
      <c r="K70" s="327">
        <v>826936</v>
      </c>
      <c r="L70" s="327">
        <v>857195</v>
      </c>
      <c r="M70" s="327">
        <v>849883.83737990027</v>
      </c>
      <c r="N70" s="327">
        <v>853891.30813519994</v>
      </c>
      <c r="O70" s="327">
        <v>855193</v>
      </c>
      <c r="P70" s="327">
        <v>856529.43181610014</v>
      </c>
      <c r="Q70" s="327">
        <v>861628.39635459986</v>
      </c>
      <c r="R70" s="327">
        <v>863366.4440896</v>
      </c>
      <c r="S70" s="327">
        <v>865598.79122710007</v>
      </c>
      <c r="T70" s="1030">
        <v>870215.0426876999</v>
      </c>
      <c r="U70" s="73">
        <v>65462.234524000007</v>
      </c>
      <c r="V70" s="53">
        <f>T70+U70</f>
        <v>935677.27721169987</v>
      </c>
    </row>
    <row r="71" spans="1:22" s="382" customFormat="1" ht="22.35" customHeight="1">
      <c r="A71" s="1348" t="s">
        <v>397</v>
      </c>
      <c r="B71" s="1349"/>
      <c r="C71" s="1349"/>
      <c r="D71" s="326">
        <v>88.8558320540251</v>
      </c>
      <c r="E71" s="326">
        <v>83.148419090125387</v>
      </c>
      <c r="F71" s="326">
        <v>75.870603639504225</v>
      </c>
      <c r="G71" s="326">
        <v>77.87</v>
      </c>
      <c r="H71" s="326">
        <v>81.094620775621138</v>
      </c>
      <c r="I71" s="326">
        <v>77.090095074232153</v>
      </c>
      <c r="J71" s="326">
        <v>80.05750396482695</v>
      </c>
      <c r="K71" s="326">
        <v>83.03</v>
      </c>
      <c r="L71" s="326">
        <v>83.89</v>
      </c>
      <c r="M71" s="326">
        <v>82.333789487277969</v>
      </c>
      <c r="N71" s="326">
        <v>81.07946593353563</v>
      </c>
      <c r="O71" s="326">
        <v>81.12</v>
      </c>
      <c r="P71" s="326">
        <v>81.680221558246899</v>
      </c>
      <c r="Q71" s="326">
        <v>82.158862819775905</v>
      </c>
      <c r="R71" s="326">
        <v>83.079737409025356</v>
      </c>
      <c r="S71" s="326">
        <v>82.248184680730063</v>
      </c>
      <c r="T71" s="1029">
        <v>81.127552670433971</v>
      </c>
      <c r="U71" s="589"/>
      <c r="V71" s="1272">
        <f>V72/V73*100</f>
        <v>81.191009253574649</v>
      </c>
    </row>
    <row r="72" spans="1:22" ht="22.35" customHeight="1">
      <c r="A72" s="172"/>
      <c r="B72" s="1163" t="s">
        <v>17</v>
      </c>
      <c r="C72" s="1156" t="s">
        <v>398</v>
      </c>
      <c r="D72" s="327">
        <v>403549.39145250007</v>
      </c>
      <c r="E72" s="327">
        <v>466977.34056369989</v>
      </c>
      <c r="F72" s="327">
        <v>492338.16148800013</v>
      </c>
      <c r="G72" s="327">
        <v>517187</v>
      </c>
      <c r="H72" s="327">
        <v>549553.88496029994</v>
      </c>
      <c r="I72" s="327">
        <v>550357.14564489981</v>
      </c>
      <c r="J72" s="327">
        <v>553253.10041149985</v>
      </c>
      <c r="K72" s="327">
        <v>557741</v>
      </c>
      <c r="L72" s="327">
        <v>551049</v>
      </c>
      <c r="M72" s="327">
        <v>551697.99005369993</v>
      </c>
      <c r="N72" s="327">
        <v>560624.31938919995</v>
      </c>
      <c r="O72" s="327">
        <v>562991</v>
      </c>
      <c r="P72" s="327">
        <v>568046.37324229965</v>
      </c>
      <c r="Q72" s="327">
        <v>575259.09009660012</v>
      </c>
      <c r="R72" s="327">
        <v>579321.23708530003</v>
      </c>
      <c r="S72" s="327">
        <v>583516.7134142</v>
      </c>
      <c r="T72" s="1030">
        <v>589570.40612780012</v>
      </c>
      <c r="U72" s="73">
        <v>52032.807549899997</v>
      </c>
      <c r="V72" s="53">
        <f>T72+U72</f>
        <v>641603.21367770014</v>
      </c>
    </row>
    <row r="73" spans="1:22" ht="22.35" customHeight="1">
      <c r="A73" s="172"/>
      <c r="B73" s="1163" t="s">
        <v>17</v>
      </c>
      <c r="C73" s="1156" t="s">
        <v>399</v>
      </c>
      <c r="D73" s="327">
        <v>454161.96340060001</v>
      </c>
      <c r="E73" s="327">
        <v>561619.02496010007</v>
      </c>
      <c r="F73" s="327">
        <v>648918.20793640031</v>
      </c>
      <c r="G73" s="327">
        <v>664150</v>
      </c>
      <c r="H73" s="327">
        <v>677669.96097170003</v>
      </c>
      <c r="I73" s="327">
        <v>713914.21312289976</v>
      </c>
      <c r="J73" s="327">
        <v>691069.63496460009</v>
      </c>
      <c r="K73" s="327">
        <v>671699</v>
      </c>
      <c r="L73" s="327">
        <v>656875</v>
      </c>
      <c r="M73" s="327">
        <v>670074.81799309992</v>
      </c>
      <c r="N73" s="327">
        <v>691450.43437849986</v>
      </c>
      <c r="O73" s="327">
        <v>693990</v>
      </c>
      <c r="P73" s="327">
        <v>695451.55780119996</v>
      </c>
      <c r="Q73" s="327">
        <v>700178.98295219999</v>
      </c>
      <c r="R73" s="327">
        <v>697307.49657180009</v>
      </c>
      <c r="S73" s="327">
        <v>709458.47094289993</v>
      </c>
      <c r="T73" s="1030">
        <v>726720.31476510002</v>
      </c>
      <c r="U73" s="73">
        <v>63518.924254400001</v>
      </c>
      <c r="V73" s="53">
        <f>T73+U73</f>
        <v>790239.23901949998</v>
      </c>
    </row>
    <row r="74" spans="1:22" s="382" customFormat="1" ht="22.35" customHeight="1">
      <c r="A74" s="1346" t="s">
        <v>400</v>
      </c>
      <c r="B74" s="1347"/>
      <c r="C74" s="1347"/>
      <c r="D74" s="326">
        <v>17.785729271120431</v>
      </c>
      <c r="E74" s="326">
        <v>16.121471866998192</v>
      </c>
      <c r="F74" s="326">
        <v>17.019493746315995</v>
      </c>
      <c r="G74" s="326">
        <v>14.41</v>
      </c>
      <c r="H74" s="326">
        <v>11.824509154435967</v>
      </c>
      <c r="I74" s="326">
        <v>13.823278126032431</v>
      </c>
      <c r="J74" s="326">
        <v>13.944925868086274</v>
      </c>
      <c r="K74" s="326">
        <v>13.57</v>
      </c>
      <c r="L74" s="326">
        <v>12.52</v>
      </c>
      <c r="M74" s="326">
        <v>13.199719464792494</v>
      </c>
      <c r="N74" s="326">
        <v>15.037368071114448</v>
      </c>
      <c r="O74" s="326">
        <v>13.66</v>
      </c>
      <c r="P74" s="326">
        <v>13.375007350600916</v>
      </c>
      <c r="Q74" s="326">
        <v>14.897949167285999</v>
      </c>
      <c r="R74" s="326">
        <v>13.025453744673229</v>
      </c>
      <c r="S74" s="326">
        <v>12.943726105008954</v>
      </c>
      <c r="T74" s="1029">
        <v>13.969744721791907</v>
      </c>
      <c r="U74" s="589"/>
    </row>
    <row r="75" spans="1:22" ht="22.35" customHeight="1">
      <c r="A75" s="172"/>
      <c r="B75" s="1163" t="s">
        <v>17</v>
      </c>
      <c r="C75" s="1156" t="s">
        <v>401</v>
      </c>
      <c r="D75" s="327">
        <v>99853.897139800043</v>
      </c>
      <c r="E75" s="327">
        <v>92288.627677399956</v>
      </c>
      <c r="F75" s="327">
        <v>103468.32427719998</v>
      </c>
      <c r="G75" s="327">
        <v>78172</v>
      </c>
      <c r="H75" s="327">
        <v>62010.624743199995</v>
      </c>
      <c r="I75" s="327">
        <v>78121.830461400008</v>
      </c>
      <c r="J75" s="327">
        <v>78811.027832500025</v>
      </c>
      <c r="K75" s="327">
        <v>80638</v>
      </c>
      <c r="L75" s="327">
        <v>61704</v>
      </c>
      <c r="M75" s="327">
        <v>68196.316496900006</v>
      </c>
      <c r="N75" s="327">
        <v>87228.8251513</v>
      </c>
      <c r="O75" s="327">
        <v>73437</v>
      </c>
      <c r="P75" s="327">
        <v>70068.034244000009</v>
      </c>
      <c r="Q75" s="327">
        <v>85696.453619899985</v>
      </c>
      <c r="R75" s="327">
        <v>67058.270533600007</v>
      </c>
      <c r="S75" s="327">
        <v>66680.061394000004</v>
      </c>
      <c r="T75" s="1030">
        <v>79536.776518900006</v>
      </c>
      <c r="U75" s="73"/>
      <c r="V75" s="53"/>
    </row>
    <row r="76" spans="1:22" ht="22.35" customHeight="1">
      <c r="A76" s="172"/>
      <c r="B76" s="1163" t="s">
        <v>17</v>
      </c>
      <c r="C76" s="1156" t="s">
        <v>402</v>
      </c>
      <c r="D76" s="327">
        <v>11423.8921565</v>
      </c>
      <c r="E76" s="327">
        <v>25053.101648499996</v>
      </c>
      <c r="F76" s="327">
        <v>36398.318817100007</v>
      </c>
      <c r="G76" s="327">
        <v>46423</v>
      </c>
      <c r="H76" s="327">
        <v>41473.866998100006</v>
      </c>
      <c r="I76" s="327">
        <v>46531.212436900023</v>
      </c>
      <c r="J76" s="327">
        <v>46558.592792399992</v>
      </c>
      <c r="K76" s="327">
        <v>42940</v>
      </c>
      <c r="L76" s="327">
        <v>47538</v>
      </c>
      <c r="M76" s="327">
        <v>47678.743741400001</v>
      </c>
      <c r="N76" s="327">
        <v>48033.386568000002</v>
      </c>
      <c r="O76" s="327">
        <v>48557</v>
      </c>
      <c r="P76" s="327">
        <v>49550.482339900002</v>
      </c>
      <c r="Q76" s="327">
        <v>51423.450263800005</v>
      </c>
      <c r="R76" s="327">
        <v>51240.743575400003</v>
      </c>
      <c r="S76" s="327">
        <v>51763.331112600004</v>
      </c>
      <c r="T76" s="1030">
        <v>51829.504731499997</v>
      </c>
      <c r="U76" s="73"/>
      <c r="V76" s="53"/>
    </row>
    <row r="77" spans="1:22" ht="22.35" customHeight="1" thickBot="1">
      <c r="A77" s="298"/>
      <c r="B77" s="299" t="s">
        <v>17</v>
      </c>
      <c r="C77" s="300" t="s">
        <v>403</v>
      </c>
      <c r="D77" s="329">
        <v>625657.72592180001</v>
      </c>
      <c r="E77" s="329">
        <v>727859.90196159983</v>
      </c>
      <c r="F77" s="329">
        <v>821802.60575950006</v>
      </c>
      <c r="G77" s="329">
        <v>864727</v>
      </c>
      <c r="H77" s="329">
        <v>875169.45007799985</v>
      </c>
      <c r="I77" s="329">
        <v>901761.80904259975</v>
      </c>
      <c r="J77" s="329">
        <v>899033.96985290002</v>
      </c>
      <c r="K77" s="329">
        <v>910955</v>
      </c>
      <c r="L77" s="329">
        <v>872290</v>
      </c>
      <c r="M77" s="329">
        <v>877860.0223085999</v>
      </c>
      <c r="N77" s="329">
        <v>899507.22147400002</v>
      </c>
      <c r="O77" s="329">
        <v>893158</v>
      </c>
      <c r="P77" s="329">
        <v>894343.55771420011</v>
      </c>
      <c r="Q77" s="329">
        <v>920394.49419520015</v>
      </c>
      <c r="R77" s="329">
        <v>908214.15075370029</v>
      </c>
      <c r="S77" s="329">
        <v>915064.11326770007</v>
      </c>
      <c r="T77" s="1031">
        <v>940362.79020529997</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84" t="s">
        <v>813</v>
      </c>
      <c r="B79" s="1385"/>
      <c r="C79" s="1385"/>
      <c r="D79" s="1385"/>
      <c r="E79" s="1385"/>
      <c r="F79" s="1385"/>
      <c r="G79" s="1385"/>
      <c r="H79" s="1385"/>
      <c r="I79" s="1385"/>
      <c r="J79" s="1385"/>
      <c r="K79" s="1385"/>
      <c r="L79" s="1385"/>
      <c r="M79" s="1385"/>
      <c r="N79" s="1385"/>
      <c r="O79" s="1385"/>
      <c r="P79" s="1385"/>
      <c r="Q79" s="1385"/>
      <c r="R79" s="1385"/>
      <c r="S79" s="1385"/>
      <c r="T79" s="1386"/>
    </row>
    <row r="80" spans="1:22" ht="22.35" customHeight="1">
      <c r="A80" s="1332" t="s">
        <v>419</v>
      </c>
      <c r="B80" s="1333"/>
      <c r="C80" s="1333"/>
      <c r="D80" s="1371" t="s">
        <v>277</v>
      </c>
      <c r="E80" s="1371" t="s">
        <v>842</v>
      </c>
      <c r="F80" s="1365">
        <v>2021</v>
      </c>
      <c r="G80" s="1365">
        <v>2022</v>
      </c>
      <c r="H80" s="1365">
        <v>2023</v>
      </c>
      <c r="I80" s="1365"/>
      <c r="J80" s="1365"/>
      <c r="K80" s="1365"/>
      <c r="L80" s="1365"/>
      <c r="M80" s="1365"/>
      <c r="N80" s="1365"/>
      <c r="O80" s="1365"/>
      <c r="P80" s="1365">
        <v>2024</v>
      </c>
      <c r="Q80" s="1365"/>
      <c r="R80" s="1365"/>
      <c r="S80" s="1365"/>
      <c r="T80" s="1366"/>
    </row>
    <row r="81" spans="1:22" ht="22.35" customHeight="1">
      <c r="A81" s="1332"/>
      <c r="B81" s="1333"/>
      <c r="C81" s="1333"/>
      <c r="D81" s="1378"/>
      <c r="E81" s="1378"/>
      <c r="F81" s="1368"/>
      <c r="G81" s="1365"/>
      <c r="H81" s="807" t="s">
        <v>7</v>
      </c>
      <c r="I81" s="807" t="s">
        <v>13</v>
      </c>
      <c r="J81" s="807" t="s">
        <v>14</v>
      </c>
      <c r="K81" s="807" t="s">
        <v>15</v>
      </c>
      <c r="L81" s="786" t="s">
        <v>0</v>
      </c>
      <c r="M81" s="786" t="s">
        <v>1</v>
      </c>
      <c r="N81" s="896" t="s">
        <v>2</v>
      </c>
      <c r="O81" s="896" t="s">
        <v>3</v>
      </c>
      <c r="P81" s="896" t="s">
        <v>4</v>
      </c>
      <c r="Q81" s="896" t="s">
        <v>5</v>
      </c>
      <c r="R81" s="896" t="s">
        <v>6</v>
      </c>
      <c r="S81" s="896" t="s">
        <v>267</v>
      </c>
      <c r="T81" s="945" t="s">
        <v>7</v>
      </c>
    </row>
    <row r="82" spans="1:22" s="382" customFormat="1" ht="25.15" customHeight="1">
      <c r="A82" s="1350" t="s">
        <v>383</v>
      </c>
      <c r="B82" s="1351"/>
      <c r="C82" s="1351"/>
      <c r="D82" s="326">
        <v>21.277693642980015</v>
      </c>
      <c r="E82" s="326">
        <v>25.475949565278995</v>
      </c>
      <c r="F82" s="326">
        <v>26.765886951717231</v>
      </c>
      <c r="G82" s="326">
        <v>27.03</v>
      </c>
      <c r="H82" s="326">
        <v>29.275741274551475</v>
      </c>
      <c r="I82" s="326">
        <v>29.258394324541126</v>
      </c>
      <c r="J82" s="326">
        <v>29.412353779492761</v>
      </c>
      <c r="K82" s="326">
        <v>29.03</v>
      </c>
      <c r="L82" s="326">
        <v>29.16</v>
      </c>
      <c r="M82" s="326">
        <v>29.192083396951958</v>
      </c>
      <c r="N82" s="326">
        <v>27.819374783663324</v>
      </c>
      <c r="O82" s="326">
        <v>27.76</v>
      </c>
      <c r="P82" s="326">
        <v>27.951900368384528</v>
      </c>
      <c r="Q82" s="326">
        <v>27.687709667987843</v>
      </c>
      <c r="R82" s="326">
        <v>28.056359706768326</v>
      </c>
      <c r="S82" s="326">
        <v>28.29684303355921</v>
      </c>
      <c r="T82" s="1029">
        <v>28.543192524611939</v>
      </c>
      <c r="U82" s="589"/>
      <c r="V82" s="1272">
        <f>V83/V84*100</f>
        <v>28.308993298402402</v>
      </c>
    </row>
    <row r="83" spans="1:22" ht="22.35" customHeight="1">
      <c r="A83" s="171"/>
      <c r="B83" s="1163" t="s">
        <v>17</v>
      </c>
      <c r="C83" s="1156" t="s">
        <v>384</v>
      </c>
      <c r="D83" s="327">
        <v>532830.83040179987</v>
      </c>
      <c r="E83" s="327">
        <v>644847.83634899999</v>
      </c>
      <c r="F83" s="327">
        <v>693680.56761579996</v>
      </c>
      <c r="G83" s="327">
        <v>762944</v>
      </c>
      <c r="H83" s="327">
        <v>796742.23299369949</v>
      </c>
      <c r="I83" s="327">
        <v>800661.03936689987</v>
      </c>
      <c r="J83" s="327">
        <v>812962.94115389988</v>
      </c>
      <c r="K83" s="327">
        <v>814023</v>
      </c>
      <c r="L83" s="327">
        <v>821894</v>
      </c>
      <c r="M83" s="327">
        <v>830909.21346439968</v>
      </c>
      <c r="N83" s="327">
        <v>804594.53806329984</v>
      </c>
      <c r="O83" s="327">
        <v>801803</v>
      </c>
      <c r="P83" s="327">
        <v>812038.48099249997</v>
      </c>
      <c r="Q83" s="327">
        <v>817060.08418220014</v>
      </c>
      <c r="R83" s="327">
        <v>829955.17180089967</v>
      </c>
      <c r="S83" s="327">
        <v>838191.70692769974</v>
      </c>
      <c r="T83" s="1030">
        <v>850833.0044665999</v>
      </c>
      <c r="U83" s="73">
        <v>74534.844854200011</v>
      </c>
      <c r="V83" s="53">
        <f>T83+U83</f>
        <v>925367.84932079993</v>
      </c>
    </row>
    <row r="84" spans="1:22" ht="22.35" customHeight="1">
      <c r="A84" s="171"/>
      <c r="B84" s="1163" t="s">
        <v>17</v>
      </c>
      <c r="C84" s="1164" t="s">
        <v>385</v>
      </c>
      <c r="D84" s="327">
        <v>2504175.6843678998</v>
      </c>
      <c r="E84" s="327">
        <v>2531202.3589018993</v>
      </c>
      <c r="F84" s="327">
        <v>2591659.1849435992</v>
      </c>
      <c r="G84" s="327">
        <v>2822508</v>
      </c>
      <c r="H84" s="327">
        <v>2721510.0226558009</v>
      </c>
      <c r="I84" s="327">
        <v>2736517.3580128001</v>
      </c>
      <c r="J84" s="327">
        <v>2764018.6407683012</v>
      </c>
      <c r="K84" s="327">
        <v>2803775</v>
      </c>
      <c r="L84" s="327">
        <v>2818720</v>
      </c>
      <c r="M84" s="327">
        <v>2846351.1910600998</v>
      </c>
      <c r="N84" s="327">
        <v>2892209.276161701</v>
      </c>
      <c r="O84" s="327">
        <v>2887884</v>
      </c>
      <c r="P84" s="327">
        <v>2905127.9887608998</v>
      </c>
      <c r="Q84" s="327">
        <v>2950984.7292529005</v>
      </c>
      <c r="R84" s="327">
        <v>2958171.2683869</v>
      </c>
      <c r="S84" s="327">
        <v>2962138.5888653002</v>
      </c>
      <c r="T84" s="1030">
        <v>2980861.3865913991</v>
      </c>
      <c r="U84" s="73">
        <v>287950.89354370005</v>
      </c>
      <c r="V84" s="53">
        <f>T84+U84</f>
        <v>3268812.2801350993</v>
      </c>
    </row>
    <row r="85" spans="1:22" s="382" customFormat="1" ht="25.15" customHeight="1">
      <c r="A85" s="1350" t="s">
        <v>386</v>
      </c>
      <c r="B85" s="1351"/>
      <c r="C85" s="1351"/>
      <c r="D85" s="326">
        <v>19.025934921844872</v>
      </c>
      <c r="E85" s="326">
        <v>23.386762468549147</v>
      </c>
      <c r="F85" s="326">
        <v>25.04801121701221</v>
      </c>
      <c r="G85" s="326">
        <v>25.36</v>
      </c>
      <c r="H85" s="326">
        <v>27.610162029961195</v>
      </c>
      <c r="I85" s="326">
        <v>27.553256457760543</v>
      </c>
      <c r="J85" s="326">
        <v>27.730653061212539</v>
      </c>
      <c r="K85" s="326">
        <v>27.43</v>
      </c>
      <c r="L85" s="326">
        <v>27.55</v>
      </c>
      <c r="M85" s="326">
        <v>27.539508890768804</v>
      </c>
      <c r="N85" s="326">
        <v>26.226884663334804</v>
      </c>
      <c r="O85" s="326">
        <v>26.17</v>
      </c>
      <c r="P85" s="326">
        <v>26.362800245653251</v>
      </c>
      <c r="Q85" s="326">
        <v>26.140453842266918</v>
      </c>
      <c r="R85" s="326">
        <v>26.478048950871514</v>
      </c>
      <c r="S85" s="326">
        <v>26.73455379494775</v>
      </c>
      <c r="T85" s="1029">
        <v>26.950216095161178</v>
      </c>
      <c r="U85" s="589"/>
    </row>
    <row r="86" spans="1:22" ht="22.35" customHeight="1">
      <c r="A86" s="171"/>
      <c r="B86" s="1163" t="s">
        <v>17</v>
      </c>
      <c r="C86" s="1156" t="s">
        <v>387</v>
      </c>
      <c r="D86" s="327">
        <v>476442.83603650006</v>
      </c>
      <c r="E86" s="327">
        <v>591966.28327470005</v>
      </c>
      <c r="F86" s="327">
        <v>649159.08335139998</v>
      </c>
      <c r="G86" s="327">
        <v>715819</v>
      </c>
      <c r="H86" s="327">
        <v>751413.32691690023</v>
      </c>
      <c r="I86" s="327">
        <v>753999.64566440007</v>
      </c>
      <c r="J86" s="327">
        <v>766480.41981870017</v>
      </c>
      <c r="K86" s="327">
        <v>769084</v>
      </c>
      <c r="L86" s="327">
        <v>776609</v>
      </c>
      <c r="M86" s="327">
        <v>783871.13932449999</v>
      </c>
      <c r="N86" s="327">
        <v>758536.39108119975</v>
      </c>
      <c r="O86" s="327">
        <v>755674</v>
      </c>
      <c r="P86" s="327">
        <v>765873.08855759981</v>
      </c>
      <c r="Q86" s="327">
        <v>771400.80104269984</v>
      </c>
      <c r="R86" s="327">
        <v>783266.03649410012</v>
      </c>
      <c r="S86" s="327">
        <v>791914.53452109988</v>
      </c>
      <c r="T86" s="1030">
        <v>803348.58518359985</v>
      </c>
      <c r="U86" s="73"/>
    </row>
    <row r="87" spans="1:22" ht="22.35" customHeight="1">
      <c r="A87" s="171"/>
      <c r="B87" s="1163" t="s">
        <v>17</v>
      </c>
      <c r="C87" s="1164" t="s">
        <v>385</v>
      </c>
      <c r="D87" s="327">
        <v>2504175.6843678998</v>
      </c>
      <c r="E87" s="327">
        <v>2531202.3589018993</v>
      </c>
      <c r="F87" s="327">
        <v>2591659.1849435992</v>
      </c>
      <c r="G87" s="327">
        <v>2822508</v>
      </c>
      <c r="H87" s="327">
        <v>2721510.0226558009</v>
      </c>
      <c r="I87" s="327">
        <v>2736517.3580128001</v>
      </c>
      <c r="J87" s="327">
        <v>2764018.6407683012</v>
      </c>
      <c r="K87" s="327">
        <v>2803775</v>
      </c>
      <c r="L87" s="327">
        <v>2818720</v>
      </c>
      <c r="M87" s="327">
        <v>2846351.1910600998</v>
      </c>
      <c r="N87" s="327">
        <v>2892209.276161701</v>
      </c>
      <c r="O87" s="327">
        <v>2887884</v>
      </c>
      <c r="P87" s="327">
        <v>2905127.9887608998</v>
      </c>
      <c r="Q87" s="327">
        <v>2950984.7292529005</v>
      </c>
      <c r="R87" s="327">
        <v>2958171.2683869</v>
      </c>
      <c r="S87" s="327">
        <v>2962138.5888653002</v>
      </c>
      <c r="T87" s="1030">
        <v>2980861.3865913991</v>
      </c>
      <c r="U87" s="73"/>
    </row>
    <row r="88" spans="1:22" s="382" customFormat="1" ht="22.35" customHeight="1">
      <c r="A88" s="1348" t="s">
        <v>388</v>
      </c>
      <c r="B88" s="1349"/>
      <c r="C88" s="1349"/>
      <c r="D88" s="326">
        <v>2.0750139130184411</v>
      </c>
      <c r="E88" s="326">
        <v>1.5632021515524337</v>
      </c>
      <c r="F88" s="326">
        <v>1.5882086159697655</v>
      </c>
      <c r="G88" s="326">
        <v>2</v>
      </c>
      <c r="H88" s="326">
        <v>2.2929089707887642</v>
      </c>
      <c r="I88" s="326">
        <v>2.3079317202311689</v>
      </c>
      <c r="J88" s="326">
        <v>2.2573952794518912</v>
      </c>
      <c r="K88" s="326">
        <v>2.23</v>
      </c>
      <c r="L88" s="326">
        <v>2.39</v>
      </c>
      <c r="M88" s="326">
        <v>2.2773049239138183</v>
      </c>
      <c r="N88" s="326">
        <v>2.2867393722986109</v>
      </c>
      <c r="O88" s="326">
        <v>2.12</v>
      </c>
      <c r="P88" s="326">
        <v>2.2131185128980144</v>
      </c>
      <c r="Q88" s="326">
        <v>2.2675844491769319</v>
      </c>
      <c r="R88" s="326">
        <v>2.3856224177693557</v>
      </c>
      <c r="S88" s="326">
        <v>2.3750829224547543</v>
      </c>
      <c r="T88" s="1029">
        <v>2.4102472952806084</v>
      </c>
      <c r="U88" s="589"/>
      <c r="V88" s="1272">
        <f>V89/V90*100</f>
        <v>2.3771554825207324</v>
      </c>
    </row>
    <row r="89" spans="1:22" ht="22.35" customHeight="1">
      <c r="A89" s="172"/>
      <c r="B89" s="1163" t="s">
        <v>17</v>
      </c>
      <c r="C89" s="1156" t="s">
        <v>389</v>
      </c>
      <c r="D89" s="327">
        <v>65593.798920500005</v>
      </c>
      <c r="E89" s="327">
        <v>56525.100050099987</v>
      </c>
      <c r="F89" s="327">
        <v>62225.444789700014</v>
      </c>
      <c r="G89" s="327">
        <v>85942</v>
      </c>
      <c r="H89" s="327">
        <v>103375.49636990004</v>
      </c>
      <c r="I89" s="327">
        <v>104243.20303540003</v>
      </c>
      <c r="J89" s="327">
        <v>102158.20551299999</v>
      </c>
      <c r="K89" s="327">
        <v>101245</v>
      </c>
      <c r="L89" s="327">
        <v>111452</v>
      </c>
      <c r="M89" s="327">
        <v>106561.6352574</v>
      </c>
      <c r="N89" s="327">
        <v>107848.23313560001</v>
      </c>
      <c r="O89" s="327">
        <v>99996</v>
      </c>
      <c r="P89" s="327">
        <v>104807.44201689996</v>
      </c>
      <c r="Q89" s="327">
        <v>107798.27737939994</v>
      </c>
      <c r="R89" s="327">
        <v>113790.39481029997</v>
      </c>
      <c r="S89" s="327">
        <v>113694.72078739996</v>
      </c>
      <c r="T89" s="1030">
        <v>115378.13009919999</v>
      </c>
      <c r="U89" s="73">
        <v>10954.449662999999</v>
      </c>
      <c r="V89" s="53">
        <f>T89+U89</f>
        <v>126332.57976219998</v>
      </c>
    </row>
    <row r="90" spans="1:22" ht="22.35" customHeight="1">
      <c r="A90" s="172"/>
      <c r="B90" s="1163" t="s">
        <v>17</v>
      </c>
      <c r="C90" s="1156" t="s">
        <v>390</v>
      </c>
      <c r="D90" s="327">
        <v>3161125.7403610987</v>
      </c>
      <c r="E90" s="327">
        <v>3615981.4643271999</v>
      </c>
      <c r="F90" s="327">
        <v>3917964.1870728019</v>
      </c>
      <c r="G90" s="327">
        <v>4290349</v>
      </c>
      <c r="H90" s="327">
        <v>4508486.7165197013</v>
      </c>
      <c r="I90" s="327">
        <v>4516736.8740423024</v>
      </c>
      <c r="J90" s="327">
        <v>4525490.3491161987</v>
      </c>
      <c r="K90" s="327">
        <v>4539327</v>
      </c>
      <c r="L90" s="327">
        <v>4670570</v>
      </c>
      <c r="M90" s="327">
        <v>4679287.0879258988</v>
      </c>
      <c r="N90" s="327">
        <v>4716245.0798751013</v>
      </c>
      <c r="O90" s="327">
        <v>4727561</v>
      </c>
      <c r="P90" s="327">
        <v>4735735.6330483025</v>
      </c>
      <c r="Q90" s="327">
        <v>4753881.4891117997</v>
      </c>
      <c r="R90" s="327">
        <v>4769840.9422517987</v>
      </c>
      <c r="S90" s="327">
        <v>4786979.002395899</v>
      </c>
      <c r="T90" s="1030">
        <v>4786983.075351499</v>
      </c>
      <c r="U90" s="73">
        <v>527460.20322769997</v>
      </c>
      <c r="V90" s="53">
        <f>T90+U90</f>
        <v>5314443.2785791988</v>
      </c>
    </row>
    <row r="91" spans="1:22" s="382" customFormat="1" ht="25.15" customHeight="1">
      <c r="A91" s="1346" t="s">
        <v>391</v>
      </c>
      <c r="B91" s="1347"/>
      <c r="C91" s="1347"/>
      <c r="D91" s="326">
        <v>81.122405819269332</v>
      </c>
      <c r="E91" s="326">
        <v>84.663425654492144</v>
      </c>
      <c r="F91" s="326">
        <v>80.915056389147381</v>
      </c>
      <c r="G91" s="326">
        <v>75.52</v>
      </c>
      <c r="H91" s="326">
        <v>74.268030956048676</v>
      </c>
      <c r="I91" s="326">
        <v>74.111431847930689</v>
      </c>
      <c r="J91" s="326">
        <v>74.77145766344492</v>
      </c>
      <c r="K91" s="326">
        <v>75</v>
      </c>
      <c r="L91" s="326">
        <v>76.91</v>
      </c>
      <c r="M91" s="326">
        <v>75.589567814114034</v>
      </c>
      <c r="N91" s="326">
        <v>75.623987129409159</v>
      </c>
      <c r="O91" s="326">
        <v>77.84</v>
      </c>
      <c r="P91" s="326">
        <v>76.745232855400317</v>
      </c>
      <c r="Q91" s="326">
        <v>76.034825203565731</v>
      </c>
      <c r="R91" s="326">
        <v>74.684893222491496</v>
      </c>
      <c r="S91" s="326">
        <v>75.211902596242027</v>
      </c>
      <c r="T91" s="1029">
        <v>75.339476888124238</v>
      </c>
      <c r="U91" s="589"/>
      <c r="V91" s="1272">
        <f>V92/V93*100</f>
        <v>75.411016115953757</v>
      </c>
    </row>
    <row r="92" spans="1:22" ht="22.35" customHeight="1">
      <c r="A92" s="172"/>
      <c r="B92" s="1163" t="s">
        <v>17</v>
      </c>
      <c r="C92" s="1156" t="s">
        <v>392</v>
      </c>
      <c r="D92" s="327">
        <v>265372.81909589999</v>
      </c>
      <c r="E92" s="327">
        <v>298258.37594220001</v>
      </c>
      <c r="F92" s="327">
        <v>265507.48574960005</v>
      </c>
      <c r="G92" s="327">
        <v>267455</v>
      </c>
      <c r="H92" s="327">
        <v>225154.0416818001</v>
      </c>
      <c r="I92" s="327">
        <v>251132.88544770001</v>
      </c>
      <c r="J92" s="327">
        <v>279176.4658528</v>
      </c>
      <c r="K92" s="327">
        <v>306035</v>
      </c>
      <c r="L92" s="327">
        <v>31339</v>
      </c>
      <c r="M92" s="327">
        <v>55497.454415000007</v>
      </c>
      <c r="N92" s="327">
        <v>84147.112803099997</v>
      </c>
      <c r="O92" s="327">
        <v>117658</v>
      </c>
      <c r="P92" s="327">
        <v>144954.63382439991</v>
      </c>
      <c r="Q92" s="327">
        <v>171050.76500489993</v>
      </c>
      <c r="R92" s="327">
        <v>196225.29194740011</v>
      </c>
      <c r="S92" s="327">
        <v>231989.47902070003</v>
      </c>
      <c r="T92" s="1030">
        <v>265831.01133090002</v>
      </c>
      <c r="U92" s="73">
        <v>26675.526043400001</v>
      </c>
      <c r="V92" s="53">
        <f>T92+U92</f>
        <v>292506.53737430001</v>
      </c>
    </row>
    <row r="93" spans="1:22" ht="22.35" customHeight="1">
      <c r="A93" s="172"/>
      <c r="B93" s="1163" t="s">
        <v>17</v>
      </c>
      <c r="C93" s="1156" t="s">
        <v>393</v>
      </c>
      <c r="D93" s="327">
        <v>327126.41645159997</v>
      </c>
      <c r="E93" s="327">
        <v>352287.15780929988</v>
      </c>
      <c r="F93" s="327">
        <v>328131.12614379998</v>
      </c>
      <c r="G93" s="327">
        <v>354173</v>
      </c>
      <c r="H93" s="327">
        <v>303164.1458423002</v>
      </c>
      <c r="I93" s="327">
        <v>338858.49886559986</v>
      </c>
      <c r="J93" s="327">
        <v>373373.04176869994</v>
      </c>
      <c r="K93" s="327">
        <v>408059</v>
      </c>
      <c r="L93" s="327">
        <v>40746</v>
      </c>
      <c r="M93" s="327">
        <v>73419.462526200019</v>
      </c>
      <c r="N93" s="327">
        <v>111270.39977289998</v>
      </c>
      <c r="O93" s="327">
        <v>151146</v>
      </c>
      <c r="P93" s="327">
        <v>188877.70410119998</v>
      </c>
      <c r="Q93" s="327">
        <v>224963.7117557</v>
      </c>
      <c r="R93" s="327">
        <v>262737.59455320006</v>
      </c>
      <c r="S93" s="327">
        <v>308447.82675699983</v>
      </c>
      <c r="T93" s="1030">
        <v>352844.24887319992</v>
      </c>
      <c r="U93" s="73">
        <v>35038.7852508</v>
      </c>
      <c r="V93" s="53">
        <f>T93+U93</f>
        <v>387883.03412399994</v>
      </c>
    </row>
    <row r="94" spans="1:22" s="382" customFormat="1" ht="22.35" customHeight="1">
      <c r="A94" s="1348" t="s">
        <v>394</v>
      </c>
      <c r="B94" s="1349"/>
      <c r="C94" s="1349"/>
      <c r="D94" s="326">
        <v>4.5465966266843783</v>
      </c>
      <c r="E94" s="326">
        <v>4.2358590104179941</v>
      </c>
      <c r="F94" s="326">
        <v>4.1542075055265002</v>
      </c>
      <c r="G94" s="326">
        <v>4.3899999999999997</v>
      </c>
      <c r="H94" s="326">
        <v>4.621711914584</v>
      </c>
      <c r="I94" s="326">
        <v>4.6245542803097592</v>
      </c>
      <c r="J94" s="326">
        <v>4.6168595179257306</v>
      </c>
      <c r="K94" s="326">
        <v>4.62</v>
      </c>
      <c r="L94" s="326">
        <v>4.41</v>
      </c>
      <c r="M94" s="326">
        <v>4.3554328265642202</v>
      </c>
      <c r="N94" s="326">
        <v>4.4800596688482051</v>
      </c>
      <c r="O94" s="326">
        <v>4.4800000000000004</v>
      </c>
      <c r="P94" s="326">
        <v>4.4988428486785654</v>
      </c>
      <c r="Q94" s="326">
        <v>4.5061608364032022</v>
      </c>
      <c r="R94" s="326">
        <v>4.5360090192199447</v>
      </c>
      <c r="S94" s="326">
        <v>4.5442040362412612</v>
      </c>
      <c r="T94" s="1029">
        <v>4.5487050836823286</v>
      </c>
      <c r="U94" s="589"/>
      <c r="V94" s="1272">
        <f>V95/V96*100</f>
        <v>4.3768255631800903</v>
      </c>
    </row>
    <row r="95" spans="1:22" ht="22.35" customHeight="1">
      <c r="A95" s="172"/>
      <c r="B95" s="1163" t="s">
        <v>17</v>
      </c>
      <c r="C95" s="1156" t="s">
        <v>395</v>
      </c>
      <c r="D95" s="327">
        <v>137897.48276439996</v>
      </c>
      <c r="E95" s="327">
        <v>146132.17667869997</v>
      </c>
      <c r="F95" s="327">
        <v>156074.72628869998</v>
      </c>
      <c r="G95" s="327">
        <v>180767</v>
      </c>
      <c r="H95" s="327">
        <v>199844.20376759992</v>
      </c>
      <c r="I95" s="327">
        <v>200386.73662620003</v>
      </c>
      <c r="J95" s="327">
        <v>200478.72257769998</v>
      </c>
      <c r="K95" s="327">
        <v>201143</v>
      </c>
      <c r="L95" s="327">
        <v>207203</v>
      </c>
      <c r="M95" s="327">
        <v>200836.61265419994</v>
      </c>
      <c r="N95" s="327">
        <v>205116.67348239993</v>
      </c>
      <c r="O95" s="327">
        <v>205218</v>
      </c>
      <c r="P95" s="327">
        <v>206193.35431369994</v>
      </c>
      <c r="Q95" s="327">
        <v>207132.02294080006</v>
      </c>
      <c r="R95" s="327">
        <v>209062.18177009997</v>
      </c>
      <c r="S95" s="327">
        <v>210105.54042580002</v>
      </c>
      <c r="T95" s="1030">
        <v>210278.03615649996</v>
      </c>
      <c r="U95" s="73">
        <v>13238.512948699998</v>
      </c>
      <c r="V95" s="53">
        <f>T95+U95</f>
        <v>223516.54910519996</v>
      </c>
    </row>
    <row r="96" spans="1:22" ht="22.35" customHeight="1">
      <c r="A96" s="172"/>
      <c r="B96" s="1163" t="s">
        <v>17</v>
      </c>
      <c r="C96" s="1156" t="s">
        <v>396</v>
      </c>
      <c r="D96" s="327">
        <v>3032982.5600772989</v>
      </c>
      <c r="E96" s="327">
        <v>3449882.9238483002</v>
      </c>
      <c r="F96" s="327">
        <v>3757027.6901446991</v>
      </c>
      <c r="G96" s="327">
        <v>4117729</v>
      </c>
      <c r="H96" s="327">
        <v>4324029.8716365984</v>
      </c>
      <c r="I96" s="327">
        <v>4333103.786442698</v>
      </c>
      <c r="J96" s="327">
        <v>4342318.0150773004</v>
      </c>
      <c r="K96" s="327">
        <v>4355533</v>
      </c>
      <c r="L96" s="327">
        <v>4702175</v>
      </c>
      <c r="M96" s="327">
        <v>4611174.6100014988</v>
      </c>
      <c r="N96" s="327">
        <v>4578436.196032499</v>
      </c>
      <c r="O96" s="327">
        <v>4580227</v>
      </c>
      <c r="P96" s="327">
        <v>4583253.0997224012</v>
      </c>
      <c r="Q96" s="327">
        <v>4596640.6983851008</v>
      </c>
      <c r="R96" s="327">
        <v>4608945.4602992013</v>
      </c>
      <c r="S96" s="327">
        <v>4623593.8956559002</v>
      </c>
      <c r="T96" s="1030">
        <v>4622810.9382345993</v>
      </c>
      <c r="U96" s="73">
        <v>484007.82524380001</v>
      </c>
      <c r="V96" s="53">
        <f>T96+U96</f>
        <v>5106818.7634783993</v>
      </c>
    </row>
    <row r="97" spans="1:22" s="382" customFormat="1" ht="22.35" customHeight="1">
      <c r="A97" s="1348" t="s">
        <v>397</v>
      </c>
      <c r="B97" s="1349"/>
      <c r="C97" s="1349"/>
      <c r="D97" s="326">
        <v>94.604077127528214</v>
      </c>
      <c r="E97" s="326">
        <v>78.764202580325431</v>
      </c>
      <c r="F97" s="326">
        <v>72.39129756918102</v>
      </c>
      <c r="G97" s="326">
        <v>77.7</v>
      </c>
      <c r="H97" s="326">
        <v>80.193199856007496</v>
      </c>
      <c r="I97" s="326">
        <v>80.837724514090738</v>
      </c>
      <c r="J97" s="326">
        <v>81.709013669098084</v>
      </c>
      <c r="K97" s="326">
        <v>82.32</v>
      </c>
      <c r="L97" s="326">
        <v>81.209999999999994</v>
      </c>
      <c r="M97" s="326">
        <v>82.067375857258099</v>
      </c>
      <c r="N97" s="326">
        <v>82.486924063221281</v>
      </c>
      <c r="O97" s="326">
        <v>82.58</v>
      </c>
      <c r="P97" s="326">
        <v>83.116840924453825</v>
      </c>
      <c r="Q97" s="326">
        <v>83.156106808803003</v>
      </c>
      <c r="R97" s="326">
        <v>83.214524195761882</v>
      </c>
      <c r="S97" s="326">
        <v>83.704761805197123</v>
      </c>
      <c r="T97" s="1029">
        <v>83.948975465028099</v>
      </c>
      <c r="U97" s="589"/>
      <c r="V97" s="1272">
        <f>V98/V99*100</f>
        <v>83.851927620977989</v>
      </c>
    </row>
    <row r="98" spans="1:22" ht="22.35" customHeight="1">
      <c r="A98" s="172"/>
      <c r="B98" s="1163" t="s">
        <v>17</v>
      </c>
      <c r="C98" s="1156" t="s">
        <v>398</v>
      </c>
      <c r="D98" s="327">
        <v>2158797.7609712002</v>
      </c>
      <c r="E98" s="327">
        <v>2144163.6549031003</v>
      </c>
      <c r="F98" s="327">
        <v>2229007.5017260006</v>
      </c>
      <c r="G98" s="327">
        <v>2506684</v>
      </c>
      <c r="H98" s="327">
        <v>2632713.9655593997</v>
      </c>
      <c r="I98" s="327">
        <v>2658677.9685854991</v>
      </c>
      <c r="J98" s="327">
        <v>2689215.0181497992</v>
      </c>
      <c r="K98" s="327">
        <v>2747804</v>
      </c>
      <c r="L98" s="327">
        <v>2713132</v>
      </c>
      <c r="M98" s="327">
        <v>2742226.3618234005</v>
      </c>
      <c r="N98" s="327">
        <v>2809096.3323634015</v>
      </c>
      <c r="O98" s="327">
        <v>2826147</v>
      </c>
      <c r="P98" s="327">
        <v>2847662.6802807995</v>
      </c>
      <c r="Q98" s="327">
        <v>2871970.5418356992</v>
      </c>
      <c r="R98" s="327">
        <v>2884655.6834773007</v>
      </c>
      <c r="S98" s="327">
        <v>2881938.8794292002</v>
      </c>
      <c r="T98" s="1030">
        <v>2902361.8334506014</v>
      </c>
      <c r="U98" s="73">
        <v>348644.17385590012</v>
      </c>
      <c r="V98" s="53">
        <f>T98+U98</f>
        <v>3251006.0073065017</v>
      </c>
    </row>
    <row r="99" spans="1:22" ht="22.35" customHeight="1">
      <c r="A99" s="172"/>
      <c r="B99" s="1163" t="s">
        <v>17</v>
      </c>
      <c r="C99" s="1156" t="s">
        <v>399</v>
      </c>
      <c r="D99" s="327">
        <v>2281928.8835312002</v>
      </c>
      <c r="E99" s="327">
        <v>2722256.5387066999</v>
      </c>
      <c r="F99" s="327">
        <v>3079109.7501683002</v>
      </c>
      <c r="G99" s="327">
        <v>3226257</v>
      </c>
      <c r="H99" s="327">
        <v>3282964.1045457991</v>
      </c>
      <c r="I99" s="327">
        <v>3288907.4804697996</v>
      </c>
      <c r="J99" s="327">
        <v>3291209.7422206993</v>
      </c>
      <c r="K99" s="327">
        <v>3338005</v>
      </c>
      <c r="L99" s="327">
        <v>3341069</v>
      </c>
      <c r="M99" s="327">
        <v>3341432.978913601</v>
      </c>
      <c r="N99" s="327">
        <v>3405505.0109644015</v>
      </c>
      <c r="O99" s="327">
        <v>3422253</v>
      </c>
      <c r="P99" s="327">
        <v>3426095.9013938992</v>
      </c>
      <c r="Q99" s="327">
        <v>3453709.7178431987</v>
      </c>
      <c r="R99" s="327">
        <v>3466529.0841430011</v>
      </c>
      <c r="S99" s="327">
        <v>3442980.8021391015</v>
      </c>
      <c r="T99" s="1030">
        <v>3457292.7392778993</v>
      </c>
      <c r="U99" s="73">
        <v>419786.89328759996</v>
      </c>
      <c r="V99" s="53">
        <f>T99+U99</f>
        <v>3877079.6325654993</v>
      </c>
    </row>
    <row r="100" spans="1:22" s="382" customFormat="1" ht="22.35" customHeight="1">
      <c r="A100" s="1346" t="s">
        <v>400</v>
      </c>
      <c r="B100" s="1347"/>
      <c r="C100" s="1347"/>
      <c r="D100" s="326">
        <v>14.884774994025499</v>
      </c>
      <c r="E100" s="326">
        <v>19.082165298574186</v>
      </c>
      <c r="F100" s="326">
        <v>22.656060128364768</v>
      </c>
      <c r="G100" s="326">
        <v>16.39</v>
      </c>
      <c r="H100" s="326">
        <v>12.86951050779648</v>
      </c>
      <c r="I100" s="326">
        <v>12.858713344009226</v>
      </c>
      <c r="J100" s="326">
        <v>12.595682653130549</v>
      </c>
      <c r="K100" s="326">
        <v>12.67</v>
      </c>
      <c r="L100" s="326">
        <v>12.71</v>
      </c>
      <c r="M100" s="326">
        <v>12.902984675899157</v>
      </c>
      <c r="N100" s="326">
        <v>12.542246781837948</v>
      </c>
      <c r="O100" s="326">
        <v>12.04</v>
      </c>
      <c r="P100" s="326">
        <v>11.580440008365441</v>
      </c>
      <c r="Q100" s="326">
        <v>12.048064675718237</v>
      </c>
      <c r="R100" s="326">
        <v>10.930245313469136</v>
      </c>
      <c r="S100" s="326">
        <v>11.480930518780312</v>
      </c>
      <c r="T100" s="1029">
        <v>10.830219814939323</v>
      </c>
      <c r="U100" s="589"/>
    </row>
    <row r="101" spans="1:22" ht="22.35" customHeight="1">
      <c r="A101" s="172"/>
      <c r="B101" s="1163" t="s">
        <v>17</v>
      </c>
      <c r="C101" s="1156" t="s">
        <v>401</v>
      </c>
      <c r="D101" s="327">
        <v>381482.57566180005</v>
      </c>
      <c r="E101" s="327">
        <v>406531.14385440003</v>
      </c>
      <c r="F101" s="327">
        <v>569755.73888169962</v>
      </c>
      <c r="G101" s="327">
        <v>423388</v>
      </c>
      <c r="H101" s="327">
        <v>278536.31179870002</v>
      </c>
      <c r="I101" s="327">
        <v>291374.01436440012</v>
      </c>
      <c r="J101" s="327">
        <v>275539.77277400001</v>
      </c>
      <c r="K101" s="327">
        <v>310301</v>
      </c>
      <c r="L101" s="327">
        <v>278577</v>
      </c>
      <c r="M101" s="327">
        <v>291093.36831649987</v>
      </c>
      <c r="N101" s="327">
        <v>296593.71609639976</v>
      </c>
      <c r="O101" s="327">
        <v>263271</v>
      </c>
      <c r="P101" s="327">
        <v>251586.51808429995</v>
      </c>
      <c r="Q101" s="327">
        <v>293099.93707920011</v>
      </c>
      <c r="R101" s="327">
        <v>250465.28196399997</v>
      </c>
      <c r="S101" s="327">
        <v>284900.13357780001</v>
      </c>
      <c r="T101" s="1030">
        <v>264954.16783640004</v>
      </c>
      <c r="U101" s="73"/>
    </row>
    <row r="102" spans="1:22" ht="22.35" customHeight="1">
      <c r="A102" s="172"/>
      <c r="B102" s="1163" t="s">
        <v>17</v>
      </c>
      <c r="C102" s="1156" t="s">
        <v>402</v>
      </c>
      <c r="D102" s="327">
        <v>104447.34215790004</v>
      </c>
      <c r="E102" s="327">
        <v>318330.75286010012</v>
      </c>
      <c r="F102" s="327">
        <v>372861.93061869993</v>
      </c>
      <c r="G102" s="327">
        <v>308317</v>
      </c>
      <c r="H102" s="327">
        <v>311621.26775999996</v>
      </c>
      <c r="I102" s="327">
        <v>298968.00972800009</v>
      </c>
      <c r="J102" s="327">
        <v>305502.22951369989</v>
      </c>
      <c r="K102" s="327">
        <v>284186</v>
      </c>
      <c r="L102" s="327">
        <v>315099</v>
      </c>
      <c r="M102" s="327">
        <v>313799.06429720006</v>
      </c>
      <c r="N102" s="327">
        <v>304200.10576990002</v>
      </c>
      <c r="O102" s="327">
        <v>310073</v>
      </c>
      <c r="P102" s="327">
        <v>300619.01257580001</v>
      </c>
      <c r="Q102" s="327">
        <v>290581.90170820011</v>
      </c>
      <c r="R102" s="327">
        <v>281356.47836010001</v>
      </c>
      <c r="S102" s="327">
        <v>278462.86107749993</v>
      </c>
      <c r="T102" s="1030">
        <v>266774.55559300014</v>
      </c>
      <c r="U102" s="73"/>
    </row>
    <row r="103" spans="1:22" ht="22.35" customHeight="1" thickBot="1">
      <c r="A103" s="298"/>
      <c r="B103" s="299" t="s">
        <v>17</v>
      </c>
      <c r="C103" s="300" t="s">
        <v>403</v>
      </c>
      <c r="D103" s="329">
        <v>3264610.4359303</v>
      </c>
      <c r="E103" s="329">
        <v>3798635.4555301</v>
      </c>
      <c r="F103" s="329">
        <v>4160554.2365253</v>
      </c>
      <c r="G103" s="329">
        <v>4465116</v>
      </c>
      <c r="H103" s="329">
        <v>4585703.3894270994</v>
      </c>
      <c r="I103" s="329">
        <v>4590988.2917441037</v>
      </c>
      <c r="J103" s="329">
        <v>4613025.0998606002</v>
      </c>
      <c r="K103" s="329">
        <v>4691531</v>
      </c>
      <c r="L103" s="329">
        <v>4670570</v>
      </c>
      <c r="M103" s="329">
        <v>4688003.9603825025</v>
      </c>
      <c r="N103" s="329">
        <v>4790161.0637759995</v>
      </c>
      <c r="O103" s="329">
        <v>4761510</v>
      </c>
      <c r="P103" s="329">
        <v>4768433.0669749985</v>
      </c>
      <c r="Q103" s="329">
        <v>4844610.7694272017</v>
      </c>
      <c r="R103" s="329">
        <v>4865597.6610949989</v>
      </c>
      <c r="S103" s="329">
        <v>4906945.4234023998</v>
      </c>
      <c r="T103" s="1031">
        <v>4909676.188621101</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84" t="s">
        <v>814</v>
      </c>
      <c r="B105" s="1385"/>
      <c r="C105" s="1385"/>
      <c r="D105" s="1385"/>
      <c r="E105" s="1385"/>
      <c r="F105" s="1385"/>
      <c r="G105" s="1385"/>
      <c r="H105" s="1385"/>
      <c r="I105" s="1385"/>
      <c r="J105" s="1385"/>
      <c r="K105" s="1385"/>
      <c r="L105" s="1385"/>
      <c r="M105" s="1385"/>
      <c r="N105" s="1385"/>
      <c r="O105" s="1385"/>
      <c r="P105" s="1385"/>
      <c r="Q105" s="1385"/>
      <c r="R105" s="1385"/>
      <c r="S105" s="1385"/>
      <c r="T105" s="1386"/>
    </row>
    <row r="106" spans="1:22" ht="22.35" customHeight="1">
      <c r="A106" s="1332" t="s">
        <v>419</v>
      </c>
      <c r="B106" s="1333"/>
      <c r="C106" s="1333"/>
      <c r="D106" s="1371" t="s">
        <v>277</v>
      </c>
      <c r="E106" s="1371" t="s">
        <v>842</v>
      </c>
      <c r="F106" s="1365">
        <v>2021</v>
      </c>
      <c r="G106" s="1365">
        <v>2022</v>
      </c>
      <c r="H106" s="1365">
        <v>2023</v>
      </c>
      <c r="I106" s="1365"/>
      <c r="J106" s="1365"/>
      <c r="K106" s="1365"/>
      <c r="L106" s="1365"/>
      <c r="M106" s="1365"/>
      <c r="N106" s="1365"/>
      <c r="O106" s="1365"/>
      <c r="P106" s="1365">
        <v>2024</v>
      </c>
      <c r="Q106" s="1365"/>
      <c r="R106" s="1365"/>
      <c r="S106" s="1365"/>
      <c r="T106" s="1366"/>
    </row>
    <row r="107" spans="1:22" ht="22.35" customHeight="1">
      <c r="A107" s="1332"/>
      <c r="B107" s="1333"/>
      <c r="C107" s="1333"/>
      <c r="D107" s="1378"/>
      <c r="E107" s="1378"/>
      <c r="F107" s="1368"/>
      <c r="G107" s="1365"/>
      <c r="H107" s="807" t="s">
        <v>7</v>
      </c>
      <c r="I107" s="807" t="s">
        <v>13</v>
      </c>
      <c r="J107" s="807" t="s">
        <v>14</v>
      </c>
      <c r="K107" s="807" t="s">
        <v>15</v>
      </c>
      <c r="L107" s="786" t="s">
        <v>0</v>
      </c>
      <c r="M107" s="786" t="s">
        <v>1</v>
      </c>
      <c r="N107" s="896" t="s">
        <v>2</v>
      </c>
      <c r="O107" s="896" t="s">
        <v>3</v>
      </c>
      <c r="P107" s="896" t="s">
        <v>4</v>
      </c>
      <c r="Q107" s="896" t="s">
        <v>5</v>
      </c>
      <c r="R107" s="896" t="s">
        <v>6</v>
      </c>
      <c r="S107" s="896" t="s">
        <v>267</v>
      </c>
      <c r="T107" s="945" t="s">
        <v>7</v>
      </c>
    </row>
    <row r="108" spans="1:22" s="382" customFormat="1" ht="25.15" customHeight="1">
      <c r="A108" s="1350" t="s">
        <v>383</v>
      </c>
      <c r="B108" s="1351"/>
      <c r="C108" s="1351"/>
      <c r="D108" s="326">
        <v>47.868554164866637</v>
      </c>
      <c r="E108" s="326">
        <v>54.605936541621517</v>
      </c>
      <c r="F108" s="326">
        <v>60.86300990316952</v>
      </c>
      <c r="G108" s="326">
        <v>57.31</v>
      </c>
      <c r="H108" s="326">
        <v>55.489867925741102</v>
      </c>
      <c r="I108" s="326">
        <v>56.034235852791547</v>
      </c>
      <c r="J108" s="326">
        <v>57.849532712543727</v>
      </c>
      <c r="K108" s="326">
        <v>58.58</v>
      </c>
      <c r="L108" s="326">
        <v>59.89</v>
      </c>
      <c r="M108" s="326">
        <v>59.737979387142971</v>
      </c>
      <c r="N108" s="326">
        <v>59.108856195060241</v>
      </c>
      <c r="O108" s="326">
        <v>59.6</v>
      </c>
      <c r="P108" s="326">
        <v>58.396399524421327</v>
      </c>
      <c r="Q108" s="326">
        <v>58.188752765097092</v>
      </c>
      <c r="R108" s="326">
        <v>58.426255917686461</v>
      </c>
      <c r="S108" s="326">
        <v>55.974629402556708</v>
      </c>
      <c r="T108" s="1029">
        <v>54.813280624025538</v>
      </c>
      <c r="U108" s="589"/>
    </row>
    <row r="109" spans="1:22" ht="22.35" customHeight="1">
      <c r="A109" s="171"/>
      <c r="B109" s="1163" t="s">
        <v>17</v>
      </c>
      <c r="C109" s="1156" t="s">
        <v>384</v>
      </c>
      <c r="D109" s="327">
        <v>175308.4075232</v>
      </c>
      <c r="E109" s="327">
        <v>163431.61920019999</v>
      </c>
      <c r="F109" s="327">
        <v>166350.69284070001</v>
      </c>
      <c r="G109" s="327">
        <v>173578</v>
      </c>
      <c r="H109" s="327">
        <v>185503.5550929</v>
      </c>
      <c r="I109" s="327">
        <v>189284.95437179998</v>
      </c>
      <c r="J109" s="327">
        <v>187532.69075479999</v>
      </c>
      <c r="K109" s="327">
        <v>191459</v>
      </c>
      <c r="L109" s="327">
        <v>197141</v>
      </c>
      <c r="M109" s="327">
        <v>197649.90059890001</v>
      </c>
      <c r="N109" s="327">
        <v>196604.27174700002</v>
      </c>
      <c r="O109" s="327">
        <v>201083</v>
      </c>
      <c r="P109" s="327">
        <v>202070.9748001</v>
      </c>
      <c r="Q109" s="327">
        <v>203421.0885289</v>
      </c>
      <c r="R109" s="327">
        <v>203463.90279570001</v>
      </c>
      <c r="S109" s="327">
        <v>197545.10869779999</v>
      </c>
      <c r="T109" s="1030">
        <v>195468.92131189999</v>
      </c>
      <c r="U109" s="73"/>
    </row>
    <row r="110" spans="1:22" ht="22.35" customHeight="1">
      <c r="A110" s="171"/>
      <c r="B110" s="1163" t="s">
        <v>17</v>
      </c>
      <c r="C110" s="1164" t="s">
        <v>385</v>
      </c>
      <c r="D110" s="327">
        <v>366228.74992089998</v>
      </c>
      <c r="E110" s="327">
        <v>299292.76842570002</v>
      </c>
      <c r="F110" s="327">
        <v>273319.85898389999</v>
      </c>
      <c r="G110" s="327">
        <v>302899</v>
      </c>
      <c r="H110" s="327">
        <v>334301.66988530004</v>
      </c>
      <c r="I110" s="327">
        <v>337802.33011310006</v>
      </c>
      <c r="J110" s="327">
        <v>324173.21620669996</v>
      </c>
      <c r="K110" s="327">
        <v>326827</v>
      </c>
      <c r="L110" s="327">
        <v>329176</v>
      </c>
      <c r="M110" s="327">
        <v>330861.37600669998</v>
      </c>
      <c r="N110" s="327">
        <v>332613.89984980004</v>
      </c>
      <c r="O110" s="327">
        <v>337382</v>
      </c>
      <c r="P110" s="327">
        <v>346033.27678720001</v>
      </c>
      <c r="Q110" s="327">
        <v>349588.32912279997</v>
      </c>
      <c r="R110" s="327">
        <v>348240.52919350006</v>
      </c>
      <c r="S110" s="327">
        <v>352919.01135620003</v>
      </c>
      <c r="T110" s="1030">
        <v>356608.68878229999</v>
      </c>
      <c r="U110" s="73"/>
    </row>
    <row r="111" spans="1:22" s="382" customFormat="1" ht="25.15" customHeight="1">
      <c r="A111" s="1350" t="s">
        <v>386</v>
      </c>
      <c r="B111" s="1351"/>
      <c r="C111" s="1351"/>
      <c r="D111" s="326">
        <v>46.998792933863356</v>
      </c>
      <c r="E111" s="326">
        <v>53.757937806687139</v>
      </c>
      <c r="F111" s="326">
        <v>60.013787219157841</v>
      </c>
      <c r="G111" s="326">
        <v>56.39</v>
      </c>
      <c r="H111" s="326">
        <v>54.590145680760408</v>
      </c>
      <c r="I111" s="326">
        <v>55.10535632077368</v>
      </c>
      <c r="J111" s="326">
        <v>56.958298244808482</v>
      </c>
      <c r="K111" s="326">
        <v>57.69</v>
      </c>
      <c r="L111" s="326">
        <v>59</v>
      </c>
      <c r="M111" s="326">
        <v>58.843767551416306</v>
      </c>
      <c r="N111" s="326">
        <v>58.166702414681517</v>
      </c>
      <c r="O111" s="326">
        <v>58.67</v>
      </c>
      <c r="P111" s="326">
        <v>57.495082502180708</v>
      </c>
      <c r="Q111" s="326">
        <v>57.269233358294805</v>
      </c>
      <c r="R111" s="326">
        <v>57.545843678852414</v>
      </c>
      <c r="S111" s="326">
        <v>55.102084519279792</v>
      </c>
      <c r="T111" s="1029">
        <v>53.94792948697463</v>
      </c>
      <c r="U111" s="589"/>
    </row>
    <row r="112" spans="1:22" ht="22.35" customHeight="1">
      <c r="A112" s="171"/>
      <c r="B112" s="1163" t="s">
        <v>17</v>
      </c>
      <c r="C112" s="1156" t="s">
        <v>387</v>
      </c>
      <c r="D112" s="327">
        <v>172123.09183960003</v>
      </c>
      <c r="E112" s="327">
        <v>160893.62031019997</v>
      </c>
      <c r="F112" s="327">
        <v>164029.59859830001</v>
      </c>
      <c r="G112" s="327">
        <v>170811</v>
      </c>
      <c r="H112" s="327">
        <v>182495.76860360001</v>
      </c>
      <c r="I112" s="327">
        <v>186147.17766869997</v>
      </c>
      <c r="J112" s="327">
        <v>184643.54731679999</v>
      </c>
      <c r="K112" s="327">
        <v>188552</v>
      </c>
      <c r="L112" s="327">
        <v>194228</v>
      </c>
      <c r="M112" s="327">
        <v>194691.29901480002</v>
      </c>
      <c r="N112" s="327">
        <v>193470.5373155</v>
      </c>
      <c r="O112" s="327">
        <v>197926</v>
      </c>
      <c r="P112" s="327">
        <v>198952.11797379996</v>
      </c>
      <c r="Q112" s="327">
        <v>200206.5559987</v>
      </c>
      <c r="R112" s="327">
        <v>200397.95055609997</v>
      </c>
      <c r="S112" s="327">
        <v>194465.73192210001</v>
      </c>
      <c r="T112" s="1030">
        <v>192383.00396870001</v>
      </c>
      <c r="U112" s="73"/>
    </row>
    <row r="113" spans="1:21" ht="22.35" customHeight="1">
      <c r="A113" s="171"/>
      <c r="B113" s="1163" t="s">
        <v>17</v>
      </c>
      <c r="C113" s="1164" t="s">
        <v>385</v>
      </c>
      <c r="D113" s="327">
        <v>366228.74992089998</v>
      </c>
      <c r="E113" s="327">
        <v>299292.76842570002</v>
      </c>
      <c r="F113" s="327">
        <v>273319.85898389999</v>
      </c>
      <c r="G113" s="327">
        <v>302899</v>
      </c>
      <c r="H113" s="327">
        <v>334301.66988530004</v>
      </c>
      <c r="I113" s="327">
        <v>337802.33011310006</v>
      </c>
      <c r="J113" s="327">
        <v>324173.21620669996</v>
      </c>
      <c r="K113" s="327">
        <v>326827</v>
      </c>
      <c r="L113" s="327">
        <v>329176</v>
      </c>
      <c r="M113" s="327">
        <v>330861.37600669998</v>
      </c>
      <c r="N113" s="327">
        <v>332613.89984980004</v>
      </c>
      <c r="O113" s="327">
        <v>337382</v>
      </c>
      <c r="P113" s="327">
        <v>346033.27678720001</v>
      </c>
      <c r="Q113" s="327">
        <v>349588.32912279997</v>
      </c>
      <c r="R113" s="327">
        <v>348240.52919350006</v>
      </c>
      <c r="S113" s="327">
        <v>352919.01135620003</v>
      </c>
      <c r="T113" s="1030">
        <v>356608.68878229999</v>
      </c>
      <c r="U113" s="73"/>
    </row>
    <row r="114" spans="1:21" s="382" customFormat="1" ht="22.35" customHeight="1">
      <c r="A114" s="1348" t="s">
        <v>388</v>
      </c>
      <c r="B114" s="1349"/>
      <c r="C114" s="1349"/>
      <c r="D114" s="326">
        <v>2.6739362054440501</v>
      </c>
      <c r="E114" s="326">
        <v>2.3651093323191148</v>
      </c>
      <c r="F114" s="326">
        <v>1.155142270090828</v>
      </c>
      <c r="G114" s="326">
        <v>1.64</v>
      </c>
      <c r="H114" s="326">
        <v>2.8829912328491112</v>
      </c>
      <c r="I114" s="326">
        <v>2.8024944861787073</v>
      </c>
      <c r="J114" s="326">
        <v>2.9954669860429148</v>
      </c>
      <c r="K114" s="326">
        <v>3.08</v>
      </c>
      <c r="L114" s="326">
        <v>3.25</v>
      </c>
      <c r="M114" s="326">
        <v>3.5170378236624442</v>
      </c>
      <c r="N114" s="326">
        <v>3.1458381939882694</v>
      </c>
      <c r="O114" s="326">
        <v>3.19</v>
      </c>
      <c r="P114" s="326">
        <v>3.2403131608430038</v>
      </c>
      <c r="Q114" s="326">
        <v>3.1862890071339618</v>
      </c>
      <c r="R114" s="326">
        <v>3.2293177777403654</v>
      </c>
      <c r="S114" s="326">
        <v>3.3232634960011054</v>
      </c>
      <c r="T114" s="1029">
        <v>3.3634724394879871</v>
      </c>
      <c r="U114" s="589"/>
    </row>
    <row r="115" spans="1:21" ht="22.35" customHeight="1">
      <c r="A115" s="172"/>
      <c r="B115" s="1163" t="s">
        <v>17</v>
      </c>
      <c r="C115" s="1156" t="s">
        <v>389</v>
      </c>
      <c r="D115" s="327">
        <v>11837.355368300001</v>
      </c>
      <c r="E115" s="327">
        <v>11596.292962899999</v>
      </c>
      <c r="F115" s="327">
        <v>5144.8021483999992</v>
      </c>
      <c r="G115" s="327">
        <v>8051</v>
      </c>
      <c r="H115" s="327">
        <v>15103.966179199999</v>
      </c>
      <c r="I115" s="327">
        <v>14827.205212400002</v>
      </c>
      <c r="J115" s="327">
        <v>15932.1234891</v>
      </c>
      <c r="K115" s="327">
        <v>16444</v>
      </c>
      <c r="L115" s="327">
        <v>18386</v>
      </c>
      <c r="M115" s="327">
        <v>20011.802252400001</v>
      </c>
      <c r="N115" s="327">
        <v>18068.061515199999</v>
      </c>
      <c r="O115" s="327">
        <v>18425</v>
      </c>
      <c r="P115" s="327">
        <v>18737.203396100002</v>
      </c>
      <c r="Q115" s="327">
        <v>18538.331500799999</v>
      </c>
      <c r="R115" s="327">
        <v>18786.2360844</v>
      </c>
      <c r="S115" s="327">
        <v>19346.805165500002</v>
      </c>
      <c r="T115" s="1030">
        <v>19581.384471199999</v>
      </c>
      <c r="U115" s="73"/>
    </row>
    <row r="116" spans="1:21" ht="22.35" customHeight="1">
      <c r="A116" s="172"/>
      <c r="B116" s="1163" t="s">
        <v>17</v>
      </c>
      <c r="C116" s="1156" t="s">
        <v>390</v>
      </c>
      <c r="D116" s="327">
        <v>442694.00833869999</v>
      </c>
      <c r="E116" s="327">
        <v>490306.84562599991</v>
      </c>
      <c r="F116" s="327">
        <v>445382.55430610001</v>
      </c>
      <c r="G116" s="327">
        <v>490655</v>
      </c>
      <c r="H116" s="327">
        <v>523899.1366711001</v>
      </c>
      <c r="I116" s="327">
        <v>529071.69971339998</v>
      </c>
      <c r="J116" s="327">
        <v>531874.44773499994</v>
      </c>
      <c r="K116" s="327">
        <v>533740</v>
      </c>
      <c r="L116" s="327">
        <v>565427</v>
      </c>
      <c r="M116" s="327">
        <v>568995.93509520008</v>
      </c>
      <c r="N116" s="327">
        <v>574348.08788730006</v>
      </c>
      <c r="O116" s="327">
        <v>576939</v>
      </c>
      <c r="P116" s="327">
        <v>578252.85600560007</v>
      </c>
      <c r="Q116" s="327">
        <v>581815.7568034</v>
      </c>
      <c r="R116" s="327">
        <v>581740.08807350008</v>
      </c>
      <c r="S116" s="327">
        <v>582162.84049640002</v>
      </c>
      <c r="T116" s="1030">
        <v>582177.64002789999</v>
      </c>
      <c r="U116" s="73"/>
    </row>
    <row r="117" spans="1:21" s="382" customFormat="1" ht="25.15" customHeight="1">
      <c r="A117" s="1346" t="s">
        <v>391</v>
      </c>
      <c r="B117" s="1347"/>
      <c r="C117" s="1347"/>
      <c r="D117" s="326">
        <v>88.434804066601984</v>
      </c>
      <c r="E117" s="326">
        <v>93.530444892794179</v>
      </c>
      <c r="F117" s="326">
        <v>96.725204825208905</v>
      </c>
      <c r="G117" s="326">
        <v>96.65</v>
      </c>
      <c r="H117" s="326">
        <v>93.897002933973056</v>
      </c>
      <c r="I117" s="326">
        <v>94.248025333336329</v>
      </c>
      <c r="J117" s="326">
        <v>94.31474613577609</v>
      </c>
      <c r="K117" s="326">
        <v>94.13</v>
      </c>
      <c r="L117" s="326">
        <v>95.26</v>
      </c>
      <c r="M117" s="326">
        <v>99.09475482735499</v>
      </c>
      <c r="N117" s="326">
        <v>93.911232632876519</v>
      </c>
      <c r="O117" s="326">
        <v>93.34</v>
      </c>
      <c r="P117" s="326">
        <v>92.748744680761035</v>
      </c>
      <c r="Q117" s="326">
        <v>91.952217444072659</v>
      </c>
      <c r="R117" s="326">
        <v>92.186368319589022</v>
      </c>
      <c r="S117" s="326">
        <v>92.726586447859319</v>
      </c>
      <c r="T117" s="1029">
        <v>92.982638560504427</v>
      </c>
      <c r="U117" s="589"/>
    </row>
    <row r="118" spans="1:21" ht="22.35" customHeight="1">
      <c r="A118" s="172"/>
      <c r="B118" s="1163" t="s">
        <v>17</v>
      </c>
      <c r="C118" s="1156" t="s">
        <v>392</v>
      </c>
      <c r="D118" s="327">
        <v>84284.870006599973</v>
      </c>
      <c r="E118" s="327">
        <v>148897.12382039998</v>
      </c>
      <c r="F118" s="327">
        <v>151548.35876850001</v>
      </c>
      <c r="G118" s="327">
        <v>232371</v>
      </c>
      <c r="H118" s="327">
        <v>173926.70019620002</v>
      </c>
      <c r="I118" s="327">
        <v>202074.16475269999</v>
      </c>
      <c r="J118" s="327">
        <v>224374.94005629999</v>
      </c>
      <c r="K118" s="327">
        <v>248596</v>
      </c>
      <c r="L118" s="327">
        <v>30830</v>
      </c>
      <c r="M118" s="327">
        <v>365234.19721969997</v>
      </c>
      <c r="N118" s="327">
        <v>69700.007368899984</v>
      </c>
      <c r="O118" s="327">
        <v>84451</v>
      </c>
      <c r="P118" s="327">
        <v>98435.559476200011</v>
      </c>
      <c r="Q118" s="327">
        <v>104616.71053410001</v>
      </c>
      <c r="R118" s="327">
        <v>127957.76633510001</v>
      </c>
      <c r="S118" s="327">
        <v>163025.43155879999</v>
      </c>
      <c r="T118" s="1030">
        <v>193130.06910399997</v>
      </c>
      <c r="U118" s="73"/>
    </row>
    <row r="119" spans="1:21" ht="22.35" customHeight="1">
      <c r="A119" s="172"/>
      <c r="B119" s="1163" t="s">
        <v>17</v>
      </c>
      <c r="C119" s="1156" t="s">
        <v>393</v>
      </c>
      <c r="D119" s="327">
        <v>95307.352004899993</v>
      </c>
      <c r="E119" s="327">
        <v>159196.4242136</v>
      </c>
      <c r="F119" s="327">
        <v>156679.2844144</v>
      </c>
      <c r="G119" s="327">
        <v>240421</v>
      </c>
      <c r="H119" s="327">
        <v>185231.36496540005</v>
      </c>
      <c r="I119" s="327">
        <v>214406.7889359</v>
      </c>
      <c r="J119" s="327">
        <v>237900.16858369997</v>
      </c>
      <c r="K119" s="327">
        <v>264112</v>
      </c>
      <c r="L119" s="327">
        <v>32363</v>
      </c>
      <c r="M119" s="327">
        <v>368570.66537579999</v>
      </c>
      <c r="N119" s="327">
        <v>74219.031541600008</v>
      </c>
      <c r="O119" s="327">
        <v>90481</v>
      </c>
      <c r="P119" s="327">
        <v>106131.419692</v>
      </c>
      <c r="Q119" s="327">
        <v>113772.9066705</v>
      </c>
      <c r="R119" s="327">
        <v>138803.3487679</v>
      </c>
      <c r="S119" s="327">
        <v>175813.04111789999</v>
      </c>
      <c r="T119" s="1030">
        <v>207705.51588330002</v>
      </c>
      <c r="U119" s="73"/>
    </row>
    <row r="120" spans="1:21" s="382" customFormat="1" ht="22.35" customHeight="1">
      <c r="A120" s="1348" t="s">
        <v>394</v>
      </c>
      <c r="B120" s="1349"/>
      <c r="C120" s="1349"/>
      <c r="D120" s="326">
        <v>3.7595574643856584</v>
      </c>
      <c r="E120" s="326">
        <v>2.8250243092679326</v>
      </c>
      <c r="F120" s="326">
        <v>2.1740952187064679</v>
      </c>
      <c r="G120" s="326">
        <v>2.71</v>
      </c>
      <c r="H120" s="326">
        <v>4.2587955554779722</v>
      </c>
      <c r="I120" s="326">
        <v>4.2965279320933947</v>
      </c>
      <c r="J120" s="326">
        <v>4.3294255089766311</v>
      </c>
      <c r="K120" s="326">
        <v>4.34</v>
      </c>
      <c r="L120" s="326">
        <v>4.0599999999999996</v>
      </c>
      <c r="M120" s="326">
        <v>4.0019246277617082</v>
      </c>
      <c r="N120" s="326">
        <v>4.1652746351627554</v>
      </c>
      <c r="O120" s="326">
        <v>4.18</v>
      </c>
      <c r="P120" s="326">
        <v>4.2103539095895854</v>
      </c>
      <c r="Q120" s="326">
        <v>4.187172133010189</v>
      </c>
      <c r="R120" s="326">
        <v>4.1799286444364387</v>
      </c>
      <c r="S120" s="326">
        <v>4.1732670967787007</v>
      </c>
      <c r="T120" s="1029">
        <v>4.1639981878890646</v>
      </c>
      <c r="U120" s="589"/>
    </row>
    <row r="121" spans="1:21" ht="22.35" customHeight="1">
      <c r="A121" s="172"/>
      <c r="B121" s="1163" t="s">
        <v>17</v>
      </c>
      <c r="C121" s="1156" t="s">
        <v>395</v>
      </c>
      <c r="D121" s="327">
        <v>15864.309479799998</v>
      </c>
      <c r="E121" s="327">
        <v>13228.009268600001</v>
      </c>
      <c r="F121" s="327">
        <v>9269.2846363999997</v>
      </c>
      <c r="G121" s="327">
        <v>12194</v>
      </c>
      <c r="H121" s="327">
        <v>20082.120539100004</v>
      </c>
      <c r="I121" s="327">
        <v>20323.141824800001</v>
      </c>
      <c r="J121" s="327">
        <v>20468.649249599999</v>
      </c>
      <c r="K121" s="327">
        <v>20483</v>
      </c>
      <c r="L121" s="327">
        <v>20523</v>
      </c>
      <c r="M121" s="327">
        <v>20514.087633599996</v>
      </c>
      <c r="N121" s="327">
        <v>21673.739154399998</v>
      </c>
      <c r="O121" s="327">
        <v>21904</v>
      </c>
      <c r="P121" s="327">
        <v>22188.474983399999</v>
      </c>
      <c r="Q121" s="327">
        <v>22265.577866200001</v>
      </c>
      <c r="R121" s="327">
        <v>22237.992440400001</v>
      </c>
      <c r="S121" s="327">
        <v>22188.305405000003</v>
      </c>
      <c r="T121" s="1030">
        <v>22110.206311500002</v>
      </c>
      <c r="U121" s="73"/>
    </row>
    <row r="122" spans="1:21" ht="22.35" customHeight="1">
      <c r="A122" s="172"/>
      <c r="B122" s="1163" t="s">
        <v>17</v>
      </c>
      <c r="C122" s="1156" t="s">
        <v>396</v>
      </c>
      <c r="D122" s="327">
        <v>421972.78882110002</v>
      </c>
      <c r="E122" s="327">
        <v>468244.08643860003</v>
      </c>
      <c r="F122" s="327">
        <v>426351.36477210006</v>
      </c>
      <c r="G122" s="327">
        <v>450357</v>
      </c>
      <c r="H122" s="327">
        <v>471544.60169540002</v>
      </c>
      <c r="I122" s="327">
        <v>473013.14331030002</v>
      </c>
      <c r="J122" s="327">
        <v>472779.79970229999</v>
      </c>
      <c r="K122" s="327">
        <v>472289</v>
      </c>
      <c r="L122" s="327">
        <v>505657</v>
      </c>
      <c r="M122" s="327">
        <v>512605.54712330009</v>
      </c>
      <c r="N122" s="327">
        <v>520343.58002309996</v>
      </c>
      <c r="O122" s="327">
        <v>524481</v>
      </c>
      <c r="P122" s="327">
        <v>526997.8595591</v>
      </c>
      <c r="Q122" s="327">
        <v>531756.92708370008</v>
      </c>
      <c r="R122" s="327">
        <v>532018.47045880009</v>
      </c>
      <c r="S122" s="327">
        <v>531677.09831290005</v>
      </c>
      <c r="T122" s="1030">
        <v>530985.01281310001</v>
      </c>
      <c r="U122" s="73"/>
    </row>
    <row r="123" spans="1:21" s="382" customFormat="1" ht="22.35" customHeight="1">
      <c r="A123" s="1348" t="s">
        <v>397</v>
      </c>
      <c r="B123" s="1349"/>
      <c r="C123" s="1349"/>
      <c r="D123" s="326">
        <v>138.99496503711921</v>
      </c>
      <c r="E123" s="326">
        <v>95.907642645171236</v>
      </c>
      <c r="F123" s="326">
        <v>81.27552921189573</v>
      </c>
      <c r="G123" s="326">
        <v>72.31</v>
      </c>
      <c r="H123" s="326">
        <v>68.004478030184913</v>
      </c>
      <c r="I123" s="326">
        <v>68.628129462702816</v>
      </c>
      <c r="J123" s="326">
        <v>68.981499290382018</v>
      </c>
      <c r="K123" s="326">
        <v>74.28</v>
      </c>
      <c r="L123" s="326">
        <v>69.11</v>
      </c>
      <c r="M123" s="326">
        <v>67.630947157796243</v>
      </c>
      <c r="N123" s="326">
        <v>71.55832502560007</v>
      </c>
      <c r="O123" s="326">
        <v>69.23</v>
      </c>
      <c r="P123" s="326">
        <v>66.872254718038533</v>
      </c>
      <c r="Q123" s="326">
        <v>67.356241675475573</v>
      </c>
      <c r="R123" s="326">
        <v>69.814514751057587</v>
      </c>
      <c r="S123" s="326">
        <v>67.088012497665801</v>
      </c>
      <c r="T123" s="1029">
        <v>66.310588360551421</v>
      </c>
      <c r="U123" s="589"/>
    </row>
    <row r="124" spans="1:21" ht="22.35" customHeight="1">
      <c r="A124" s="172"/>
      <c r="B124" s="1163" t="s">
        <v>17</v>
      </c>
      <c r="C124" s="1156" t="s">
        <v>398</v>
      </c>
      <c r="D124" s="327">
        <v>244994.47314840002</v>
      </c>
      <c r="E124" s="327">
        <v>177921.58013280001</v>
      </c>
      <c r="F124" s="327">
        <v>167855.31424439998</v>
      </c>
      <c r="G124" s="327">
        <v>182951</v>
      </c>
      <c r="H124" s="327">
        <v>172776.69285210001</v>
      </c>
      <c r="I124" s="327">
        <v>173495.77945619996</v>
      </c>
      <c r="J124" s="327">
        <v>169451.38952190001</v>
      </c>
      <c r="K124" s="327">
        <v>174335</v>
      </c>
      <c r="L124" s="327">
        <v>168398</v>
      </c>
      <c r="M124" s="327">
        <v>168474.9519249</v>
      </c>
      <c r="N124" s="327">
        <v>182407.51660320003</v>
      </c>
      <c r="O124" s="327">
        <v>177434</v>
      </c>
      <c r="P124" s="327">
        <v>173112.4768756</v>
      </c>
      <c r="Q124" s="327">
        <v>181254.8713457</v>
      </c>
      <c r="R124" s="327">
        <v>175929.95707400001</v>
      </c>
      <c r="S124" s="327">
        <v>165470.41578889996</v>
      </c>
      <c r="T124" s="1030">
        <v>161097.93026329999</v>
      </c>
      <c r="U124" s="73"/>
    </row>
    <row r="125" spans="1:21" ht="22.35" customHeight="1">
      <c r="A125" s="172"/>
      <c r="B125" s="1163" t="s">
        <v>17</v>
      </c>
      <c r="C125" s="1156" t="s">
        <v>399</v>
      </c>
      <c r="D125" s="327">
        <v>176261.401327</v>
      </c>
      <c r="E125" s="327">
        <v>185513.4535952</v>
      </c>
      <c r="F125" s="327">
        <v>206526.26426679999</v>
      </c>
      <c r="G125" s="327">
        <v>253015</v>
      </c>
      <c r="H125" s="327">
        <v>254066.64069299999</v>
      </c>
      <c r="I125" s="327">
        <v>252805.63642709999</v>
      </c>
      <c r="J125" s="327">
        <v>245647.58850570003</v>
      </c>
      <c r="K125" s="327">
        <v>234684</v>
      </c>
      <c r="L125" s="327">
        <v>243679</v>
      </c>
      <c r="M125" s="327">
        <v>249109.2598952</v>
      </c>
      <c r="N125" s="327">
        <v>254907.47098670006</v>
      </c>
      <c r="O125" s="327">
        <v>256304</v>
      </c>
      <c r="P125" s="327">
        <v>258870.40538040001</v>
      </c>
      <c r="Q125" s="327">
        <v>269098.84939689998</v>
      </c>
      <c r="R125" s="327">
        <v>251996.24705739995</v>
      </c>
      <c r="S125" s="327">
        <v>246646.7698602</v>
      </c>
      <c r="T125" s="1030">
        <v>242944.50440909999</v>
      </c>
      <c r="U125" s="73"/>
    </row>
    <row r="126" spans="1:21" s="382" customFormat="1" ht="22.35" customHeight="1">
      <c r="A126" s="1346" t="s">
        <v>400</v>
      </c>
      <c r="B126" s="1347"/>
      <c r="C126" s="1347"/>
      <c r="D126" s="326">
        <v>25.237213817542877</v>
      </c>
      <c r="E126" s="326">
        <v>34.12935840916338</v>
      </c>
      <c r="F126" s="326">
        <v>35.42387408476673</v>
      </c>
      <c r="G126" s="326">
        <v>35.9</v>
      </c>
      <c r="H126" s="326">
        <v>39.317817611593867</v>
      </c>
      <c r="I126" s="326">
        <v>35.902516338647175</v>
      </c>
      <c r="J126" s="326">
        <v>36.2214353520882</v>
      </c>
      <c r="K126" s="326">
        <v>33.82</v>
      </c>
      <c r="L126" s="326">
        <v>35.83</v>
      </c>
      <c r="M126" s="326">
        <v>35.72718038128361</v>
      </c>
      <c r="N126" s="326">
        <v>34.810670664714856</v>
      </c>
      <c r="O126" s="326">
        <v>34.28</v>
      </c>
      <c r="P126" s="326">
        <v>33.895694336080382</v>
      </c>
      <c r="Q126" s="326">
        <v>33.477471732456863</v>
      </c>
      <c r="R126" s="326">
        <v>32.020413164787129</v>
      </c>
      <c r="S126" s="326">
        <v>32.204197499251045</v>
      </c>
      <c r="T126" s="1029">
        <v>32.70493202391625</v>
      </c>
      <c r="U126" s="589"/>
    </row>
    <row r="127" spans="1:21" ht="22.35" customHeight="1">
      <c r="A127" s="172"/>
      <c r="B127" s="1163" t="s">
        <v>17</v>
      </c>
      <c r="C127" s="1156" t="s">
        <v>401</v>
      </c>
      <c r="D127" s="327">
        <v>79021.069212999995</v>
      </c>
      <c r="E127" s="327">
        <v>95776.494307000015</v>
      </c>
      <c r="F127" s="327">
        <v>105707.67447750001</v>
      </c>
      <c r="G127" s="327">
        <v>144713</v>
      </c>
      <c r="H127" s="327">
        <v>171506.68594449997</v>
      </c>
      <c r="I127" s="327">
        <v>166702.30200959998</v>
      </c>
      <c r="J127" s="327">
        <v>154719.96778240002</v>
      </c>
      <c r="K127" s="327">
        <v>137636</v>
      </c>
      <c r="L127" s="327">
        <v>147530</v>
      </c>
      <c r="M127" s="327">
        <v>147395.05779269998</v>
      </c>
      <c r="N127" s="327">
        <v>151835.0623966</v>
      </c>
      <c r="O127" s="327">
        <v>151895</v>
      </c>
      <c r="P127" s="327">
        <v>151458.79942250001</v>
      </c>
      <c r="Q127" s="327">
        <v>153689.83771029999</v>
      </c>
      <c r="R127" s="327">
        <v>135392.51575650001</v>
      </c>
      <c r="S127" s="327">
        <v>138838.81361119999</v>
      </c>
      <c r="T127" s="1030">
        <v>138861.21675749999</v>
      </c>
      <c r="U127" s="73"/>
    </row>
    <row r="128" spans="1:21" ht="22.35" customHeight="1">
      <c r="A128" s="172"/>
      <c r="B128" s="1163" t="s">
        <v>17</v>
      </c>
      <c r="C128" s="1156" t="s">
        <v>402</v>
      </c>
      <c r="D128" s="327">
        <v>34965.547486399999</v>
      </c>
      <c r="E128" s="327">
        <v>52891.518257500007</v>
      </c>
      <c r="F128" s="327">
        <v>48885.345014999999</v>
      </c>
      <c r="G128" s="327">
        <v>43093</v>
      </c>
      <c r="H128" s="327">
        <v>46463.649397100002</v>
      </c>
      <c r="I128" s="327">
        <v>39961.474045299998</v>
      </c>
      <c r="J128" s="327">
        <v>48084.547086300001</v>
      </c>
      <c r="K128" s="327">
        <v>49794</v>
      </c>
      <c r="L128" s="327">
        <v>55055</v>
      </c>
      <c r="M128" s="327">
        <v>57166.061578499997</v>
      </c>
      <c r="N128" s="327">
        <v>51825.5995109</v>
      </c>
      <c r="O128" s="327">
        <v>48543</v>
      </c>
      <c r="P128" s="327">
        <v>46325.734220199993</v>
      </c>
      <c r="Q128" s="327">
        <v>47051.213345800003</v>
      </c>
      <c r="R128" s="327">
        <v>50737.687349999993</v>
      </c>
      <c r="S128" s="327">
        <v>49595.065486000007</v>
      </c>
      <c r="T128" s="1030">
        <v>51578.306085800003</v>
      </c>
      <c r="U128" s="73"/>
    </row>
    <row r="129" spans="1:21" ht="22.35" customHeight="1" thickBot="1">
      <c r="A129" s="298"/>
      <c r="B129" s="299" t="s">
        <v>17</v>
      </c>
      <c r="C129" s="300" t="s">
        <v>403</v>
      </c>
      <c r="D129" s="329">
        <v>451660.85893429996</v>
      </c>
      <c r="E129" s="329">
        <v>435601.54510430002</v>
      </c>
      <c r="F129" s="329">
        <v>436409.12657540006</v>
      </c>
      <c r="G129" s="329">
        <v>523177</v>
      </c>
      <c r="H129" s="329">
        <v>554380.55462499999</v>
      </c>
      <c r="I129" s="329">
        <v>575624.7670931</v>
      </c>
      <c r="J129" s="329">
        <v>559901.92795330007</v>
      </c>
      <c r="K129" s="329">
        <v>554266</v>
      </c>
      <c r="L129" s="329">
        <v>565427</v>
      </c>
      <c r="M129" s="329">
        <v>572564.40947230009</v>
      </c>
      <c r="N129" s="329">
        <v>585052.39347180002</v>
      </c>
      <c r="O129" s="329">
        <v>584711</v>
      </c>
      <c r="P129" s="329">
        <v>583509.31443279993</v>
      </c>
      <c r="Q129" s="329">
        <v>599630.26079259999</v>
      </c>
      <c r="R129" s="329">
        <v>581286.07569370011</v>
      </c>
      <c r="S129" s="329">
        <v>585122.10745689995</v>
      </c>
      <c r="T129" s="1031">
        <v>582296.0362799</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5">
    <mergeCell ref="H80:O80"/>
    <mergeCell ref="P80:T80"/>
    <mergeCell ref="H106:O106"/>
    <mergeCell ref="P106:T106"/>
    <mergeCell ref="G106:G107"/>
    <mergeCell ref="A105:T105"/>
    <mergeCell ref="A97:C97"/>
    <mergeCell ref="A100:C100"/>
    <mergeCell ref="A94:C94"/>
    <mergeCell ref="F106:F107"/>
    <mergeCell ref="E106:E107"/>
    <mergeCell ref="D106:D107"/>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 ref="H2:O2"/>
    <mergeCell ref="P2:T2"/>
    <mergeCell ref="H28:O28"/>
    <mergeCell ref="P28:T28"/>
    <mergeCell ref="H54:O54"/>
    <mergeCell ref="P54:T54"/>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S5" sqref="S5:S9"/>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84" t="s">
        <v>817</v>
      </c>
      <c r="B1" s="1385"/>
      <c r="C1" s="1385"/>
      <c r="D1" s="1385"/>
      <c r="E1" s="1385"/>
      <c r="F1" s="1385"/>
      <c r="G1" s="1385"/>
      <c r="H1" s="1385"/>
      <c r="I1" s="1385"/>
      <c r="J1" s="1385"/>
      <c r="K1" s="1385"/>
      <c r="L1" s="1385"/>
      <c r="M1" s="1385"/>
      <c r="N1" s="1385"/>
      <c r="O1" s="1385"/>
      <c r="P1" s="1385"/>
      <c r="Q1" s="1385"/>
      <c r="R1" s="1385"/>
      <c r="S1" s="1386"/>
    </row>
    <row r="2" spans="1:22" ht="22.35" customHeight="1">
      <c r="A2" s="1332" t="s">
        <v>479</v>
      </c>
      <c r="B2" s="1333"/>
      <c r="C2" s="1371" t="s">
        <v>277</v>
      </c>
      <c r="D2" s="1371" t="s">
        <v>842</v>
      </c>
      <c r="E2" s="1365">
        <v>2021</v>
      </c>
      <c r="F2" s="1365">
        <v>2022</v>
      </c>
      <c r="G2" s="1365">
        <v>2023</v>
      </c>
      <c r="H2" s="1365"/>
      <c r="I2" s="1365"/>
      <c r="J2" s="1365"/>
      <c r="K2" s="1365"/>
      <c r="L2" s="1365"/>
      <c r="M2" s="1365"/>
      <c r="N2" s="1365"/>
      <c r="O2" s="1365">
        <v>2024</v>
      </c>
      <c r="P2" s="1365"/>
      <c r="Q2" s="1365"/>
      <c r="R2" s="1365"/>
      <c r="S2" s="1366"/>
    </row>
    <row r="3" spans="1:22" ht="22.35" customHeight="1">
      <c r="A3" s="1332"/>
      <c r="B3" s="1333"/>
      <c r="C3" s="1378"/>
      <c r="D3" s="1378"/>
      <c r="E3" s="1368"/>
      <c r="F3" s="1365"/>
      <c r="G3" s="786" t="s">
        <v>7</v>
      </c>
      <c r="H3" s="786" t="s">
        <v>13</v>
      </c>
      <c r="I3" s="786" t="s">
        <v>14</v>
      </c>
      <c r="J3" s="786" t="s">
        <v>15</v>
      </c>
      <c r="K3" s="786" t="s">
        <v>0</v>
      </c>
      <c r="L3" s="786" t="s">
        <v>1</v>
      </c>
      <c r="M3" s="896" t="s">
        <v>2</v>
      </c>
      <c r="N3" s="896" t="s">
        <v>3</v>
      </c>
      <c r="O3" s="896" t="s">
        <v>4</v>
      </c>
      <c r="P3" s="896" t="s">
        <v>5</v>
      </c>
      <c r="Q3" s="896" t="s">
        <v>6</v>
      </c>
      <c r="R3" s="786" t="s">
        <v>267</v>
      </c>
      <c r="S3" s="945" t="s">
        <v>7</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4668796.5059008999</v>
      </c>
      <c r="H5" s="144">
        <v>4726078.15282425</v>
      </c>
      <c r="I5" s="144">
        <v>4802700.0797007903</v>
      </c>
      <c r="J5" s="144">
        <v>5014378</v>
      </c>
      <c r="K5" s="144">
        <v>4976681</v>
      </c>
      <c r="L5" s="144">
        <v>4982997.5582214994</v>
      </c>
      <c r="M5" s="144">
        <v>4997325.4366997406</v>
      </c>
      <c r="N5" s="144">
        <v>5044938</v>
      </c>
      <c r="O5" s="144">
        <v>5076991.61060178</v>
      </c>
      <c r="P5" s="144">
        <v>5076692.44783046</v>
      </c>
      <c r="Q5" s="144">
        <v>5054014.17369116</v>
      </c>
      <c r="R5" s="144">
        <v>5076755.0206677001</v>
      </c>
      <c r="S5" s="1012">
        <v>5095028.0087588504</v>
      </c>
      <c r="U5" s="44"/>
      <c r="V5" s="44"/>
    </row>
    <row r="6" spans="1:22" ht="33" customHeight="1">
      <c r="A6" s="757" t="s">
        <v>17</v>
      </c>
      <c r="B6" s="1179" t="s">
        <v>477</v>
      </c>
      <c r="C6" s="144">
        <v>655962.98526158498</v>
      </c>
      <c r="D6" s="144">
        <v>763879.11320435395</v>
      </c>
      <c r="E6" s="144">
        <v>861328.88733455597</v>
      </c>
      <c r="F6" s="144">
        <v>938286.38061855198</v>
      </c>
      <c r="G6" s="144">
        <v>945727.78349676298</v>
      </c>
      <c r="H6" s="144">
        <v>977184.54668874806</v>
      </c>
      <c r="I6" s="144">
        <v>971799.52400865196</v>
      </c>
      <c r="J6" s="144">
        <v>985414.93548361701</v>
      </c>
      <c r="K6" s="144">
        <v>940520</v>
      </c>
      <c r="L6" s="144">
        <v>947241.41696899198</v>
      </c>
      <c r="M6" s="144">
        <v>972940.50136034703</v>
      </c>
      <c r="N6" s="144">
        <v>966271.54272848205</v>
      </c>
      <c r="O6" s="144">
        <v>967729.49407316605</v>
      </c>
      <c r="P6" s="144">
        <v>994428.54445300298</v>
      </c>
      <c r="Q6" s="144">
        <v>982647.71899217099</v>
      </c>
      <c r="R6" s="144">
        <v>990229.65069162205</v>
      </c>
      <c r="S6" s="1012">
        <v>1016462.54222922</v>
      </c>
    </row>
    <row r="7" spans="1:22" ht="27.2" customHeight="1">
      <c r="A7" s="757" t="s">
        <v>17</v>
      </c>
      <c r="B7" s="1179" t="s">
        <v>478</v>
      </c>
      <c r="C7" s="144">
        <v>3617726.7076381971</v>
      </c>
      <c r="D7" s="144">
        <v>4159828.5621993002</v>
      </c>
      <c r="E7" s="144">
        <v>4562816.7896907013</v>
      </c>
      <c r="F7" s="144">
        <v>4923415.8313631499</v>
      </c>
      <c r="G7" s="144">
        <v>5066066.3288224917</v>
      </c>
      <c r="H7" s="144">
        <v>5066477.4430339532</v>
      </c>
      <c r="I7" s="144">
        <v>5093555.3637998486</v>
      </c>
      <c r="J7" s="144">
        <v>5211779.2101420201</v>
      </c>
      <c r="K7" s="144">
        <v>5187860</v>
      </c>
      <c r="L7" s="144">
        <v>5205213.7077674931</v>
      </c>
      <c r="M7" s="144">
        <v>5320509.7219478097</v>
      </c>
      <c r="N7" s="144">
        <v>5282169.0608515171</v>
      </c>
      <c r="O7" s="144">
        <v>5293135.8943330497</v>
      </c>
      <c r="P7" s="144">
        <v>5377464.0367781399</v>
      </c>
      <c r="Q7" s="144">
        <v>5394452.6486653797</v>
      </c>
      <c r="R7" s="144">
        <v>5438780.1041519605</v>
      </c>
      <c r="S7" s="1012">
        <v>5453386.4169219099</v>
      </c>
    </row>
    <row r="8" spans="1:22" ht="24.2" customHeight="1">
      <c r="A8" s="757" t="s">
        <v>17</v>
      </c>
      <c r="B8" s="1180" t="s">
        <v>716</v>
      </c>
      <c r="C8" s="144">
        <v>451660.85893430799</v>
      </c>
      <c r="D8" s="144">
        <v>435601.54510451399</v>
      </c>
      <c r="E8" s="144">
        <v>436409.12657524197</v>
      </c>
      <c r="F8" s="144">
        <v>523176.73417297698</v>
      </c>
      <c r="G8" s="144">
        <v>554380.55462504597</v>
      </c>
      <c r="H8" s="144">
        <v>575624.76709294796</v>
      </c>
      <c r="I8" s="144">
        <v>559901.92795260705</v>
      </c>
      <c r="J8" s="144">
        <v>554265.57181717898</v>
      </c>
      <c r="K8" s="144">
        <v>565427</v>
      </c>
      <c r="L8" s="144">
        <v>572564.40947231394</v>
      </c>
      <c r="M8" s="144">
        <v>585052.39347180002</v>
      </c>
      <c r="N8" s="144">
        <v>584711</v>
      </c>
      <c r="O8" s="144">
        <v>583509.31443201203</v>
      </c>
      <c r="P8" s="144">
        <v>599630.26079266798</v>
      </c>
      <c r="Q8" s="144">
        <v>581286.07569281</v>
      </c>
      <c r="R8" s="144">
        <v>585122.10745659296</v>
      </c>
      <c r="S8" s="1012">
        <v>582296.03627959895</v>
      </c>
    </row>
    <row r="9" spans="1:22" s="384" customFormat="1" ht="25.15" customHeight="1" thickBot="1">
      <c r="A9" s="758"/>
      <c r="B9" s="759" t="s">
        <v>230</v>
      </c>
      <c r="C9" s="760">
        <f>SUM(C5:C8)</f>
        <v>8068346.4084018702</v>
      </c>
      <c r="D9" s="760">
        <v>9177893.5816090684</v>
      </c>
      <c r="E9" s="760">
        <v>10112304.051738299</v>
      </c>
      <c r="F9" s="760">
        <v>11113313.94615468</v>
      </c>
      <c r="G9" s="760">
        <v>11234971.1728452</v>
      </c>
      <c r="H9" s="760">
        <v>11345364.909639901</v>
      </c>
      <c r="I9" s="760">
        <v>11427956.895461898</v>
      </c>
      <c r="J9" s="760">
        <v>11765837.717442814</v>
      </c>
      <c r="K9" s="760">
        <v>11670488</v>
      </c>
      <c r="L9" s="760">
        <v>11708017.092430299</v>
      </c>
      <c r="M9" s="760">
        <v>11875828.053479698</v>
      </c>
      <c r="N9" s="760">
        <v>11878089.603579998</v>
      </c>
      <c r="O9" s="760">
        <v>11921366.313440008</v>
      </c>
      <c r="P9" s="760">
        <v>12048215.289854273</v>
      </c>
      <c r="Q9" s="760">
        <v>12012400.617041521</v>
      </c>
      <c r="R9" s="760">
        <v>12090886.882967876</v>
      </c>
      <c r="S9" s="1035">
        <v>12147173.004189579</v>
      </c>
    </row>
    <row r="10" spans="1:22" s="65" customFormat="1" ht="21" hidden="1" customHeight="1" thickBot="1">
      <c r="A10" s="1383" t="s">
        <v>239</v>
      </c>
      <c r="B10" s="1383"/>
      <c r="C10" s="319"/>
      <c r="D10" s="319"/>
      <c r="E10" s="319"/>
      <c r="F10" s="319"/>
      <c r="G10" s="319"/>
      <c r="H10" s="319"/>
      <c r="I10" s="319"/>
      <c r="J10" s="319"/>
      <c r="K10" s="319"/>
      <c r="L10" s="319"/>
      <c r="M10" s="319"/>
      <c r="N10" s="319"/>
      <c r="O10" s="319"/>
      <c r="P10" s="319"/>
      <c r="Q10" s="319"/>
      <c r="R10" s="319"/>
      <c r="S10" s="319"/>
      <c r="T10" s="53"/>
      <c r="U10" s="32"/>
    </row>
  </sheetData>
  <mergeCells count="9">
    <mergeCell ref="A10:B10"/>
    <mergeCell ref="C2:C3"/>
    <mergeCell ref="A1:S1"/>
    <mergeCell ref="A2:B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1"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R4" sqref="R4"/>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96" t="s">
        <v>295</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8"/>
      <c r="Z1" s="919"/>
    </row>
    <row r="2" spans="1:27" ht="33" customHeight="1">
      <c r="A2" s="1352" t="s">
        <v>479</v>
      </c>
      <c r="B2" s="1394" t="s">
        <v>888</v>
      </c>
      <c r="C2" s="1394"/>
      <c r="D2" s="1394"/>
      <c r="E2" s="1394"/>
      <c r="F2" s="1394" t="s">
        <v>889</v>
      </c>
      <c r="G2" s="1394"/>
      <c r="H2" s="1394"/>
      <c r="I2" s="1394"/>
      <c r="J2" s="1394" t="s">
        <v>916</v>
      </c>
      <c r="K2" s="1394"/>
      <c r="L2" s="1394"/>
      <c r="M2" s="1394"/>
      <c r="N2" s="1394" t="s">
        <v>887</v>
      </c>
      <c r="O2" s="1394"/>
      <c r="P2" s="1394"/>
      <c r="Q2" s="1394"/>
      <c r="R2" s="1394" t="s">
        <v>887</v>
      </c>
      <c r="S2" s="1394"/>
      <c r="T2" s="1394"/>
      <c r="U2" s="1394"/>
      <c r="V2" s="1394" t="s">
        <v>915</v>
      </c>
      <c r="W2" s="1394"/>
      <c r="X2" s="1394"/>
      <c r="Y2" s="1395"/>
    </row>
    <row r="3" spans="1:27" ht="69.75" customHeight="1">
      <c r="A3" s="1352"/>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20</v>
      </c>
      <c r="M5" s="929">
        <v>4</v>
      </c>
      <c r="N5" s="763">
        <v>0</v>
      </c>
      <c r="O5" s="763">
        <v>3</v>
      </c>
      <c r="P5" s="763">
        <v>19</v>
      </c>
      <c r="Q5" s="763">
        <v>5</v>
      </c>
      <c r="R5" s="763">
        <v>0</v>
      </c>
      <c r="S5" s="763">
        <v>3</v>
      </c>
      <c r="T5" s="763">
        <v>20</v>
      </c>
      <c r="U5" s="764">
        <v>4</v>
      </c>
      <c r="V5" s="763">
        <v>0</v>
      </c>
      <c r="W5" s="763">
        <v>3</v>
      </c>
      <c r="X5" s="763">
        <v>19</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11</v>
      </c>
      <c r="X6" s="763">
        <v>37</v>
      </c>
      <c r="Y6" s="764">
        <v>19</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59</v>
      </c>
      <c r="M8" s="602">
        <v>33</v>
      </c>
      <c r="N8" s="602">
        <v>0</v>
      </c>
      <c r="O8" s="602">
        <v>13</v>
      </c>
      <c r="P8" s="602">
        <v>58</v>
      </c>
      <c r="Q8" s="602">
        <v>34</v>
      </c>
      <c r="R8" s="602">
        <v>0</v>
      </c>
      <c r="S8" s="602">
        <v>14</v>
      </c>
      <c r="T8" s="602">
        <v>60</v>
      </c>
      <c r="U8" s="631">
        <v>32</v>
      </c>
      <c r="V8" s="602">
        <v>0</v>
      </c>
      <c r="W8" s="602">
        <v>14</v>
      </c>
      <c r="X8" s="602">
        <v>58</v>
      </c>
      <c r="Y8" s="631">
        <v>33</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topLeftCell="A93" zoomScale="84" zoomScaleNormal="60" zoomScaleSheetLayoutView="69" zoomScalePageLayoutView="50" workbookViewId="0">
      <selection activeCell="R108" sqref="R108"/>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399" t="s">
        <v>815</v>
      </c>
      <c r="B1" s="1400"/>
      <c r="C1" s="1400"/>
      <c r="D1" s="1400"/>
      <c r="E1" s="1400"/>
      <c r="F1" s="1400"/>
      <c r="G1" s="1400"/>
      <c r="H1" s="1400"/>
      <c r="I1" s="1400"/>
      <c r="J1" s="1400"/>
      <c r="K1" s="1400"/>
      <c r="L1" s="1400"/>
      <c r="M1" s="1400"/>
      <c r="N1" s="1400"/>
      <c r="O1" s="1400"/>
      <c r="P1" s="1400"/>
      <c r="Q1" s="1400"/>
      <c r="R1" s="1401"/>
    </row>
    <row r="2" spans="1:22" ht="22.35" customHeight="1">
      <c r="A2" s="1332" t="s">
        <v>405</v>
      </c>
      <c r="B2" s="1381" t="s">
        <v>277</v>
      </c>
      <c r="C2" s="1371" t="s">
        <v>842</v>
      </c>
      <c r="D2" s="1365">
        <v>2021</v>
      </c>
      <c r="E2" s="1365">
        <v>2022</v>
      </c>
      <c r="F2" s="1365">
        <v>2023</v>
      </c>
      <c r="G2" s="1365"/>
      <c r="H2" s="1365"/>
      <c r="I2" s="1365"/>
      <c r="J2" s="1365"/>
      <c r="K2" s="1365"/>
      <c r="L2" s="1365"/>
      <c r="M2" s="1365"/>
      <c r="N2" s="1403">
        <v>2024</v>
      </c>
      <c r="O2" s="1403"/>
      <c r="P2" s="1403"/>
      <c r="Q2" s="1403"/>
      <c r="R2" s="1404"/>
    </row>
    <row r="3" spans="1:22" ht="22.35" customHeight="1">
      <c r="A3" s="1332"/>
      <c r="B3" s="1381"/>
      <c r="C3" s="1378"/>
      <c r="D3" s="1368"/>
      <c r="E3" s="1365"/>
      <c r="F3" s="786" t="s">
        <v>7</v>
      </c>
      <c r="G3" s="786" t="s">
        <v>13</v>
      </c>
      <c r="H3" s="786" t="s">
        <v>14</v>
      </c>
      <c r="I3" s="786" t="s">
        <v>15</v>
      </c>
      <c r="J3" s="786" t="s">
        <v>0</v>
      </c>
      <c r="K3" s="786" t="s">
        <v>1</v>
      </c>
      <c r="L3" s="896" t="s">
        <v>2</v>
      </c>
      <c r="M3" s="896" t="s">
        <v>3</v>
      </c>
      <c r="N3" s="896" t="s">
        <v>4</v>
      </c>
      <c r="O3" s="896" t="s">
        <v>5</v>
      </c>
      <c r="P3" s="896" t="s">
        <v>6</v>
      </c>
      <c r="Q3" s="896" t="s">
        <v>267</v>
      </c>
      <c r="R3" s="945" t="s">
        <v>7</v>
      </c>
      <c r="S3" s="277"/>
      <c r="U3" s="1402"/>
      <c r="V3" s="1402"/>
    </row>
    <row r="4" spans="1:22" ht="24.2" customHeight="1">
      <c r="A4" s="340" t="s">
        <v>418</v>
      </c>
      <c r="B4" s="788">
        <v>6668812.9072652999</v>
      </c>
      <c r="C4" s="788">
        <v>7720283.9792964999</v>
      </c>
      <c r="D4" s="788">
        <v>8262968.6287965002</v>
      </c>
      <c r="E4" s="788">
        <v>8981889.5389172006</v>
      </c>
      <c r="F4" s="788">
        <v>9394225.8498203997</v>
      </c>
      <c r="G4" s="788">
        <v>9460921.5511886999</v>
      </c>
      <c r="H4" s="788">
        <v>9549681.467748398</v>
      </c>
      <c r="I4" s="788">
        <v>9692661.9116345011</v>
      </c>
      <c r="J4" s="788">
        <v>10079667.654557701</v>
      </c>
      <c r="K4" s="788">
        <v>9876399.7467631008</v>
      </c>
      <c r="L4" s="788">
        <v>9990451.1539277975</v>
      </c>
      <c r="M4" s="788">
        <v>10045376.500558499</v>
      </c>
      <c r="N4" s="788">
        <v>10063754.278803702</v>
      </c>
      <c r="O4" s="788">
        <v>10259259.2008639</v>
      </c>
      <c r="P4" s="788">
        <v>10261303.674731798</v>
      </c>
      <c r="Q4" s="788">
        <v>10256441.787695702</v>
      </c>
      <c r="R4" s="1036">
        <v>10354483.2498639</v>
      </c>
      <c r="S4" s="78"/>
      <c r="T4" s="53"/>
      <c r="U4" s="78"/>
      <c r="V4" s="78"/>
    </row>
    <row r="5" spans="1:22" ht="24.2" customHeight="1">
      <c r="A5" s="124" t="s">
        <v>409</v>
      </c>
      <c r="B5" s="393">
        <v>6317760.5660175998</v>
      </c>
      <c r="C5" s="393">
        <v>7319911.9995659003</v>
      </c>
      <c r="D5" s="393">
        <v>7858620.9582347004</v>
      </c>
      <c r="E5" s="393">
        <v>8592333.2115045991</v>
      </c>
      <c r="F5" s="393">
        <v>8926582.1367780007</v>
      </c>
      <c r="G5" s="393">
        <v>8991625.7860883009</v>
      </c>
      <c r="H5" s="393">
        <v>9084152.1106464993</v>
      </c>
      <c r="I5" s="393">
        <v>9246886.3630903997</v>
      </c>
      <c r="J5" s="393">
        <v>9577060.1250653006</v>
      </c>
      <c r="K5" s="393">
        <v>9367505.5176854003</v>
      </c>
      <c r="L5" s="393">
        <v>9487233.0772980992</v>
      </c>
      <c r="M5" s="393">
        <v>9524756.8977616001</v>
      </c>
      <c r="N5" s="393">
        <v>9552613.6714750007</v>
      </c>
      <c r="O5" s="393">
        <v>9752873.5164602995</v>
      </c>
      <c r="P5" s="393">
        <v>9760304.8818328995</v>
      </c>
      <c r="Q5" s="393">
        <v>9762822.0456185006</v>
      </c>
      <c r="R5" s="1037">
        <v>9853762.8874567002</v>
      </c>
      <c r="S5" s="78"/>
      <c r="U5" s="78"/>
      <c r="V5" s="78"/>
    </row>
    <row r="6" spans="1:22" ht="24.2" customHeight="1">
      <c r="A6" s="124" t="s">
        <v>715</v>
      </c>
      <c r="B6" s="393">
        <v>226493.2010528</v>
      </c>
      <c r="C6" s="393">
        <v>235324.62528549999</v>
      </c>
      <c r="D6" s="393">
        <v>232695.28251819999</v>
      </c>
      <c r="E6" s="393">
        <v>236947.42777750001</v>
      </c>
      <c r="F6" s="393">
        <v>305771.97576499998</v>
      </c>
      <c r="G6" s="393">
        <v>306596.49685489998</v>
      </c>
      <c r="H6" s="393">
        <v>305415.59925859998</v>
      </c>
      <c r="I6" s="393">
        <v>295148.90593329998</v>
      </c>
      <c r="J6" s="393">
        <v>340525.6781122</v>
      </c>
      <c r="K6" s="393">
        <v>346104.6396544</v>
      </c>
      <c r="L6" s="393">
        <v>343724.39446879999</v>
      </c>
      <c r="M6" s="393">
        <v>354700.52614610002</v>
      </c>
      <c r="N6" s="393">
        <v>343067.66039400001</v>
      </c>
      <c r="O6" s="393">
        <v>341337.5552454</v>
      </c>
      <c r="P6" s="393">
        <v>334392.77481019998</v>
      </c>
      <c r="Q6" s="393">
        <v>328495.21298359998</v>
      </c>
      <c r="R6" s="1037">
        <v>338295.87575810001</v>
      </c>
      <c r="S6" s="78"/>
      <c r="U6" s="78"/>
      <c r="V6" s="78"/>
    </row>
    <row r="7" spans="1:22" ht="24.2" customHeight="1">
      <c r="A7" s="124" t="s">
        <v>411</v>
      </c>
      <c r="B7" s="393">
        <v>21215.6130079</v>
      </c>
      <c r="C7" s="393">
        <v>27703.982280799999</v>
      </c>
      <c r="D7" s="393">
        <v>20873.353088700002</v>
      </c>
      <c r="E7" s="393">
        <v>17649.624901700001</v>
      </c>
      <c r="F7" s="393">
        <v>21174.2298405</v>
      </c>
      <c r="G7" s="393">
        <v>23874.424597599998</v>
      </c>
      <c r="H7" s="393">
        <v>21540.232096899999</v>
      </c>
      <c r="I7" s="393">
        <v>22012.980636600001</v>
      </c>
      <c r="J7" s="393">
        <v>28879.1646593</v>
      </c>
      <c r="K7" s="393">
        <v>25074.223482199999</v>
      </c>
      <c r="L7" s="393">
        <v>21162.203214100002</v>
      </c>
      <c r="M7" s="393">
        <v>24885.328726299998</v>
      </c>
      <c r="N7" s="393">
        <v>22676.1514174</v>
      </c>
      <c r="O7" s="393">
        <v>24034.4753351</v>
      </c>
      <c r="P7" s="393">
        <v>26024.614392300002</v>
      </c>
      <c r="Q7" s="393">
        <v>20968.426873299999</v>
      </c>
      <c r="R7" s="1037">
        <v>20925.4707887</v>
      </c>
      <c r="S7" s="78"/>
      <c r="U7" s="78"/>
      <c r="V7" s="78"/>
    </row>
    <row r="8" spans="1:22" ht="24.2" customHeight="1">
      <c r="A8" s="124" t="s">
        <v>412</v>
      </c>
      <c r="B8" s="393">
        <v>15857.597485099999</v>
      </c>
      <c r="C8" s="393">
        <v>13637.2363043</v>
      </c>
      <c r="D8" s="393">
        <v>19234.428506299999</v>
      </c>
      <c r="E8" s="393">
        <v>24635.763863699998</v>
      </c>
      <c r="F8" s="393">
        <v>28566.959406000002</v>
      </c>
      <c r="G8" s="393">
        <v>25957.292465300001</v>
      </c>
      <c r="H8" s="393">
        <v>24334.411771300001</v>
      </c>
      <c r="I8" s="393">
        <v>23801.143216</v>
      </c>
      <c r="J8" s="393">
        <v>25869.51412</v>
      </c>
      <c r="K8" s="393">
        <v>27189.281875500001</v>
      </c>
      <c r="L8" s="393">
        <v>28722.2755965</v>
      </c>
      <c r="M8" s="393">
        <v>25686.0011897</v>
      </c>
      <c r="N8" s="393">
        <v>27215.837061900002</v>
      </c>
      <c r="O8" s="393">
        <v>28108.5420729</v>
      </c>
      <c r="P8" s="393">
        <v>26123.200195599999</v>
      </c>
      <c r="Q8" s="393">
        <v>28164.017551199999</v>
      </c>
      <c r="R8" s="1037">
        <v>25775.702642299999</v>
      </c>
      <c r="S8" s="78"/>
      <c r="U8" s="78"/>
      <c r="V8" s="78"/>
    </row>
    <row r="9" spans="1:22" ht="24.2" customHeight="1">
      <c r="A9" s="124" t="s">
        <v>413</v>
      </c>
      <c r="B9" s="393">
        <v>87485.929701899993</v>
      </c>
      <c r="C9" s="393">
        <v>123706.13585999999</v>
      </c>
      <c r="D9" s="393">
        <v>131544.60644860001</v>
      </c>
      <c r="E9" s="393">
        <v>110323.5108697</v>
      </c>
      <c r="F9" s="393">
        <v>112130.5480309</v>
      </c>
      <c r="G9" s="393">
        <v>112867.5511826</v>
      </c>
      <c r="H9" s="393">
        <v>114239.1139751</v>
      </c>
      <c r="I9" s="393">
        <v>104812.51875820001</v>
      </c>
      <c r="J9" s="393">
        <v>107333.1726009</v>
      </c>
      <c r="K9" s="393">
        <v>110526.08406559999</v>
      </c>
      <c r="L9" s="393">
        <v>109609.2033503</v>
      </c>
      <c r="M9" s="393">
        <v>115347.74673480001</v>
      </c>
      <c r="N9" s="393">
        <v>118180.9584554</v>
      </c>
      <c r="O9" s="393">
        <v>112905.1117502</v>
      </c>
      <c r="P9" s="393">
        <v>114458.20350079999</v>
      </c>
      <c r="Q9" s="393">
        <v>115992.0846691</v>
      </c>
      <c r="R9" s="1037">
        <v>115723.3132181</v>
      </c>
      <c r="S9" s="78"/>
      <c r="U9" s="390"/>
      <c r="V9" s="78"/>
    </row>
    <row r="10" spans="1:22" ht="24.2" customHeight="1">
      <c r="A10" s="340" t="s">
        <v>414</v>
      </c>
      <c r="B10" s="788">
        <v>2001032.2259050999</v>
      </c>
      <c r="C10" s="788">
        <v>2061120.9291934001</v>
      </c>
      <c r="D10" s="788">
        <v>2150273.7226201994</v>
      </c>
      <c r="E10" s="788">
        <v>2640878.2640212001</v>
      </c>
      <c r="F10" s="788">
        <v>2550713.6954923999</v>
      </c>
      <c r="G10" s="788">
        <v>2581175.0903254999</v>
      </c>
      <c r="H10" s="788">
        <v>2573279.1256224001</v>
      </c>
      <c r="I10" s="788">
        <v>2506179.8223528001</v>
      </c>
      <c r="J10" s="788">
        <v>2561013.1746400003</v>
      </c>
      <c r="K10" s="788">
        <v>2549682.2352257003</v>
      </c>
      <c r="L10" s="788">
        <v>2545560.7998607</v>
      </c>
      <c r="M10" s="788">
        <v>2603124.1073970003</v>
      </c>
      <c r="N10" s="788">
        <v>2629832.6561592999</v>
      </c>
      <c r="O10" s="788">
        <v>2643694.1680775005</v>
      </c>
      <c r="P10" s="788">
        <v>2630030.4589040997</v>
      </c>
      <c r="Q10" s="788">
        <v>2634607.3166715996</v>
      </c>
      <c r="R10" s="1036">
        <v>2630181.3520914996</v>
      </c>
      <c r="S10" s="78"/>
      <c r="U10" s="78"/>
      <c r="V10" s="78"/>
    </row>
    <row r="11" spans="1:22" ht="24.2" customHeight="1">
      <c r="A11" s="124" t="s">
        <v>409</v>
      </c>
      <c r="B11" s="393">
        <v>1971635.6447059</v>
      </c>
      <c r="C11" s="393">
        <v>2028854.3530931</v>
      </c>
      <c r="D11" s="393">
        <v>2116745.2367317998</v>
      </c>
      <c r="E11" s="393">
        <v>2539846.6929998999</v>
      </c>
      <c r="F11" s="393">
        <v>2517604.0707673002</v>
      </c>
      <c r="G11" s="393">
        <v>2548057.2601862</v>
      </c>
      <c r="H11" s="393">
        <v>2540582.7978746002</v>
      </c>
      <c r="I11" s="393">
        <v>2475662.3485872</v>
      </c>
      <c r="J11" s="393">
        <v>2529207.6379212001</v>
      </c>
      <c r="K11" s="393">
        <v>2517009.9214424002</v>
      </c>
      <c r="L11" s="393">
        <v>2514030.0213307999</v>
      </c>
      <c r="M11" s="393">
        <v>2573065.1060738</v>
      </c>
      <c r="N11" s="393">
        <v>2602454.8776276</v>
      </c>
      <c r="O11" s="393">
        <v>2618155.7184552001</v>
      </c>
      <c r="P11" s="393">
        <v>2603307.6865702998</v>
      </c>
      <c r="Q11" s="393">
        <v>2608283.5073707998</v>
      </c>
      <c r="R11" s="1037">
        <v>2604661.7559032999</v>
      </c>
      <c r="S11" s="78"/>
      <c r="U11" s="78"/>
      <c r="V11" s="78"/>
    </row>
    <row r="12" spans="1:22" ht="24.2" customHeight="1">
      <c r="A12" s="124" t="s">
        <v>715</v>
      </c>
      <c r="B12" s="393">
        <v>26377.14732</v>
      </c>
      <c r="C12" s="393">
        <v>27927.096187700001</v>
      </c>
      <c r="D12" s="393">
        <v>29462.084718300001</v>
      </c>
      <c r="E12" s="393">
        <v>74230.748623899999</v>
      </c>
      <c r="F12" s="393">
        <v>29266.564508899999</v>
      </c>
      <c r="G12" s="393">
        <v>29335.658620099999</v>
      </c>
      <c r="H12" s="393">
        <v>28980.981855800001</v>
      </c>
      <c r="I12" s="393">
        <v>26730.381729500001</v>
      </c>
      <c r="J12" s="393">
        <v>27642.948154500002</v>
      </c>
      <c r="K12" s="393">
        <v>28366.524998500001</v>
      </c>
      <c r="L12" s="393">
        <v>27388.0530464</v>
      </c>
      <c r="M12" s="393">
        <v>25956.944636100001</v>
      </c>
      <c r="N12" s="393">
        <v>23391.973431999999</v>
      </c>
      <c r="O12" s="393">
        <v>22022.637126000001</v>
      </c>
      <c r="P12" s="393">
        <v>23230.2381809</v>
      </c>
      <c r="Q12" s="393">
        <v>22919.097762500001</v>
      </c>
      <c r="R12" s="1037">
        <v>22539.2664515</v>
      </c>
      <c r="S12" s="78"/>
      <c r="U12" s="78"/>
      <c r="V12" s="78"/>
    </row>
    <row r="13" spans="1:22" ht="24.2" customHeight="1">
      <c r="A13" s="124" t="s">
        <v>411</v>
      </c>
      <c r="B13" s="393">
        <v>1254.1091079</v>
      </c>
      <c r="C13" s="393">
        <v>1968.080946</v>
      </c>
      <c r="D13" s="393">
        <v>878.77035230000001</v>
      </c>
      <c r="E13" s="393">
        <v>1003.7510898</v>
      </c>
      <c r="F13" s="393">
        <v>1350.8935176</v>
      </c>
      <c r="G13" s="393">
        <v>1264.5230819000001</v>
      </c>
      <c r="H13" s="393">
        <v>1209.5122292000001</v>
      </c>
      <c r="I13" s="393">
        <v>1364.1097952</v>
      </c>
      <c r="J13" s="393">
        <v>1600.8819533000001</v>
      </c>
      <c r="K13" s="393">
        <v>1811.8786699</v>
      </c>
      <c r="L13" s="393">
        <v>1657.8733467</v>
      </c>
      <c r="M13" s="393">
        <v>1457.5576688000001</v>
      </c>
      <c r="N13" s="393">
        <v>1383.4721139999999</v>
      </c>
      <c r="O13" s="393">
        <v>952.47286599999995</v>
      </c>
      <c r="P13" s="393">
        <v>948.52514719999999</v>
      </c>
      <c r="Q13" s="393">
        <v>934.32897430000003</v>
      </c>
      <c r="R13" s="1037">
        <v>826.47618609999995</v>
      </c>
      <c r="S13" s="78"/>
      <c r="U13" s="78"/>
      <c r="V13" s="78"/>
    </row>
    <row r="14" spans="1:22" ht="24.2" customHeight="1">
      <c r="A14" s="124" t="s">
        <v>412</v>
      </c>
      <c r="B14" s="393">
        <v>280.79528640000001</v>
      </c>
      <c r="C14" s="393">
        <v>227.6762477</v>
      </c>
      <c r="D14" s="393">
        <v>212.52443450000001</v>
      </c>
      <c r="E14" s="393">
        <v>217.91689769999999</v>
      </c>
      <c r="F14" s="393">
        <v>290.22484880000002</v>
      </c>
      <c r="G14" s="393">
        <v>386.5443204</v>
      </c>
      <c r="H14" s="393">
        <v>390.27269999999999</v>
      </c>
      <c r="I14" s="393">
        <v>253.17879769999999</v>
      </c>
      <c r="J14" s="393">
        <v>260.71730300000002</v>
      </c>
      <c r="K14" s="393">
        <v>306.97544119999998</v>
      </c>
      <c r="L14" s="393">
        <v>247.1718856</v>
      </c>
      <c r="M14" s="393">
        <v>313.11298470000003</v>
      </c>
      <c r="N14" s="393">
        <v>308.05083789999998</v>
      </c>
      <c r="O14" s="393">
        <v>328.46114490000002</v>
      </c>
      <c r="P14" s="393">
        <v>266.1165082</v>
      </c>
      <c r="Q14" s="393">
        <v>262.25788189999997</v>
      </c>
      <c r="R14" s="1037">
        <v>242.5723304</v>
      </c>
      <c r="S14" s="78"/>
      <c r="U14" s="78"/>
      <c r="V14" s="78"/>
    </row>
    <row r="15" spans="1:22" ht="24.2" customHeight="1">
      <c r="A15" s="124" t="s">
        <v>413</v>
      </c>
      <c r="B15" s="393">
        <v>1484.5294848999999</v>
      </c>
      <c r="C15" s="393">
        <v>2143.7227189</v>
      </c>
      <c r="D15" s="393">
        <v>2975.1063832999998</v>
      </c>
      <c r="E15" s="393">
        <v>25579.154409899998</v>
      </c>
      <c r="F15" s="393">
        <v>2201.9418498</v>
      </c>
      <c r="G15" s="393">
        <v>2131.1041169</v>
      </c>
      <c r="H15" s="393">
        <v>2115.5609628000002</v>
      </c>
      <c r="I15" s="393">
        <v>2169.8034431999999</v>
      </c>
      <c r="J15" s="393">
        <v>2300.9893080000002</v>
      </c>
      <c r="K15" s="393">
        <v>2186.9346737000001</v>
      </c>
      <c r="L15" s="393">
        <v>2237.6802511999999</v>
      </c>
      <c r="M15" s="393">
        <v>2331.3860335999998</v>
      </c>
      <c r="N15" s="393">
        <v>2294.2821478000001</v>
      </c>
      <c r="O15" s="393">
        <v>2234.8784854</v>
      </c>
      <c r="P15" s="393">
        <v>2277.8924975</v>
      </c>
      <c r="Q15" s="393">
        <v>2208.1246821</v>
      </c>
      <c r="R15" s="1037">
        <v>1911.2812202</v>
      </c>
      <c r="S15" s="78"/>
      <c r="U15" s="78"/>
      <c r="V15" s="78"/>
    </row>
    <row r="16" spans="1:22" ht="24">
      <c r="A16" s="341" t="s">
        <v>415</v>
      </c>
      <c r="B16" s="788">
        <v>127578.57407409999</v>
      </c>
      <c r="C16" s="788">
        <v>169386.83435770002</v>
      </c>
      <c r="D16" s="788">
        <v>175718.78921370002</v>
      </c>
      <c r="E16" s="788">
        <v>179409.72203249997</v>
      </c>
      <c r="F16" s="788">
        <v>165714.79749359997</v>
      </c>
      <c r="G16" s="788">
        <v>166481.43976469999</v>
      </c>
      <c r="H16" s="788">
        <v>163829.10373529998</v>
      </c>
      <c r="I16" s="788">
        <v>154413.73464690003</v>
      </c>
      <c r="J16" s="788">
        <v>166244.43994450002</v>
      </c>
      <c r="K16" s="788">
        <v>167095.37820809998</v>
      </c>
      <c r="L16" s="788">
        <v>163636.40764440002</v>
      </c>
      <c r="M16" s="788">
        <v>170021.13333790001</v>
      </c>
      <c r="N16" s="788">
        <v>172058.75203440001</v>
      </c>
      <c r="O16" s="788">
        <v>168563.9416545</v>
      </c>
      <c r="P16" s="788">
        <v>170098.5522416</v>
      </c>
      <c r="Q16" s="788">
        <v>168529.2406319</v>
      </c>
      <c r="R16" s="1036">
        <v>165404.81638579999</v>
      </c>
      <c r="S16" s="78"/>
      <c r="U16" s="78"/>
      <c r="V16" s="78"/>
    </row>
    <row r="17" spans="1:22">
      <c r="A17" s="340" t="s">
        <v>416</v>
      </c>
      <c r="B17" s="788">
        <v>63129.654978837003</v>
      </c>
      <c r="C17" s="788">
        <v>66057.731298053986</v>
      </c>
      <c r="D17" s="788">
        <v>52050.901409736995</v>
      </c>
      <c r="E17" s="788">
        <v>74056.540162502017</v>
      </c>
      <c r="F17" s="788">
        <v>70251.186192376001</v>
      </c>
      <c r="G17" s="788">
        <v>72440.308661777002</v>
      </c>
      <c r="H17" s="788">
        <v>72647.51147528601</v>
      </c>
      <c r="I17" s="788">
        <v>96692.064031928006</v>
      </c>
      <c r="J17" s="788">
        <v>93023.003726907002</v>
      </c>
      <c r="K17" s="788">
        <v>93818.636505689006</v>
      </c>
      <c r="L17" s="788">
        <v>92242.798083231013</v>
      </c>
      <c r="M17" s="788">
        <v>88077.20474518399</v>
      </c>
      <c r="N17" s="788">
        <v>84671.469175000006</v>
      </c>
      <c r="O17" s="788">
        <v>89511.897891633998</v>
      </c>
      <c r="P17" s="788">
        <v>88540.114736236996</v>
      </c>
      <c r="Q17" s="788">
        <v>89384.376301493015</v>
      </c>
      <c r="R17" s="1036">
        <v>94092.132044400001</v>
      </c>
      <c r="S17" s="78"/>
      <c r="U17" s="78"/>
      <c r="V17" s="78"/>
    </row>
    <row r="18" spans="1:22" ht="24.2" customHeight="1">
      <c r="A18" s="124" t="s">
        <v>409</v>
      </c>
      <c r="B18" s="401">
        <v>63028.512781819001</v>
      </c>
      <c r="C18" s="401">
        <v>65963.187815451995</v>
      </c>
      <c r="D18" s="393">
        <v>52027.790718703996</v>
      </c>
      <c r="E18" s="393">
        <v>73999.073297102004</v>
      </c>
      <c r="F18" s="393">
        <v>70173.521015003003</v>
      </c>
      <c r="G18" s="393">
        <v>72373.320187307996</v>
      </c>
      <c r="H18" s="393">
        <v>72580.767280442</v>
      </c>
      <c r="I18" s="393">
        <v>96616.925045361</v>
      </c>
      <c r="J18" s="393">
        <v>92711.585202022994</v>
      </c>
      <c r="K18" s="393">
        <v>93639.920689410996</v>
      </c>
      <c r="L18" s="393">
        <v>92025.05105029</v>
      </c>
      <c r="M18" s="393">
        <v>87891.295223737994</v>
      </c>
      <c r="N18" s="393">
        <v>84348.054535338</v>
      </c>
      <c r="O18" s="393">
        <v>89145.351265388003</v>
      </c>
      <c r="P18" s="393">
        <v>88206.323964059993</v>
      </c>
      <c r="Q18" s="393">
        <v>89046.721229218005</v>
      </c>
      <c r="R18" s="1037">
        <v>93754.669152282993</v>
      </c>
      <c r="S18" s="78"/>
      <c r="U18" s="78"/>
      <c r="V18" s="78"/>
    </row>
    <row r="19" spans="1:22" ht="24.2" customHeight="1">
      <c r="A19" s="124" t="s">
        <v>715</v>
      </c>
      <c r="B19" s="401">
        <v>9.2563554369999999</v>
      </c>
      <c r="C19" s="401">
        <v>35.385976460999998</v>
      </c>
      <c r="D19" s="393">
        <v>12.801094335</v>
      </c>
      <c r="E19" s="393">
        <v>31.390559238000002</v>
      </c>
      <c r="F19" s="393">
        <v>7.9487327649999999</v>
      </c>
      <c r="G19" s="393">
        <v>0.41277074699999999</v>
      </c>
      <c r="H19" s="393">
        <v>0.201733352</v>
      </c>
      <c r="I19" s="393">
        <v>9.2910492330000007</v>
      </c>
      <c r="J19" s="393">
        <v>26.918041465999998</v>
      </c>
      <c r="K19" s="393">
        <v>57.508019331</v>
      </c>
      <c r="L19" s="393">
        <v>86.017178600999998</v>
      </c>
      <c r="M19" s="393">
        <v>47.923326191999998</v>
      </c>
      <c r="N19" s="393">
        <v>15.536635286999999</v>
      </c>
      <c r="O19" s="393">
        <v>45.485103178000003</v>
      </c>
      <c r="P19" s="393">
        <v>8.8647477000000002E-2</v>
      </c>
      <c r="Q19" s="393">
        <v>3.992070209</v>
      </c>
      <c r="R19" s="1037">
        <v>3.8400382049999999</v>
      </c>
      <c r="S19" s="78"/>
      <c r="U19" s="390"/>
      <c r="V19" s="78"/>
    </row>
    <row r="20" spans="1:22" ht="24.2" customHeight="1">
      <c r="A20" s="124" t="s">
        <v>411</v>
      </c>
      <c r="B20" s="789">
        <v>1.2481756850000001</v>
      </c>
      <c r="C20" s="789">
        <v>0</v>
      </c>
      <c r="D20" s="393">
        <v>0</v>
      </c>
      <c r="E20" s="393">
        <v>17.161279579999999</v>
      </c>
      <c r="F20" s="393">
        <v>5.6912495180000002</v>
      </c>
      <c r="G20" s="393">
        <v>9.4392495430000007</v>
      </c>
      <c r="H20" s="393">
        <v>5.6715610310000004</v>
      </c>
      <c r="I20" s="393">
        <v>5.5452943829999999</v>
      </c>
      <c r="J20" s="393">
        <v>0</v>
      </c>
      <c r="K20" s="393">
        <v>0</v>
      </c>
      <c r="L20" s="393">
        <v>0</v>
      </c>
      <c r="M20" s="393">
        <v>8.3333333330000006</v>
      </c>
      <c r="N20" s="393">
        <v>19.006620215000002</v>
      </c>
      <c r="O20" s="393">
        <v>3.3305650560000002</v>
      </c>
      <c r="P20" s="393">
        <v>0</v>
      </c>
      <c r="Q20" s="393">
        <v>0</v>
      </c>
      <c r="R20" s="1037">
        <v>0</v>
      </c>
      <c r="S20" s="78"/>
      <c r="U20" s="78"/>
      <c r="V20" s="78"/>
    </row>
    <row r="21" spans="1:22" ht="24.2" customHeight="1">
      <c r="A21" s="124" t="s">
        <v>412</v>
      </c>
      <c r="B21" s="401">
        <v>0</v>
      </c>
      <c r="C21" s="401">
        <v>0</v>
      </c>
      <c r="D21" s="393">
        <v>2.9583887999999999E-2</v>
      </c>
      <c r="E21" s="393">
        <v>0</v>
      </c>
      <c r="F21" s="393">
        <v>20.183488746999998</v>
      </c>
      <c r="G21" s="393">
        <v>20.183488746999998</v>
      </c>
      <c r="H21" s="393">
        <v>3.7500000249999998</v>
      </c>
      <c r="I21" s="393">
        <v>3.7500000249999998</v>
      </c>
      <c r="J21" s="393">
        <v>5.4252943829999998</v>
      </c>
      <c r="K21" s="393">
        <v>0.201733352</v>
      </c>
      <c r="L21" s="393">
        <v>16.638666647000001</v>
      </c>
      <c r="M21" s="393">
        <v>16.627360397</v>
      </c>
      <c r="N21" s="393">
        <v>32.366054147</v>
      </c>
      <c r="O21" s="393">
        <v>19.002825697999999</v>
      </c>
      <c r="P21" s="393">
        <v>22.32968224</v>
      </c>
      <c r="Q21" s="393">
        <v>3.3306400370000002</v>
      </c>
      <c r="R21" s="1037">
        <v>0</v>
      </c>
      <c r="S21" s="78"/>
      <c r="U21" s="78"/>
      <c r="V21" s="78"/>
    </row>
    <row r="22" spans="1:22" ht="24.2" customHeight="1">
      <c r="A22" s="124" t="s">
        <v>413</v>
      </c>
      <c r="B22" s="401">
        <v>90.637665896000001</v>
      </c>
      <c r="C22" s="401">
        <v>59.157506140999999</v>
      </c>
      <c r="D22" s="401">
        <v>10.280012810000001</v>
      </c>
      <c r="E22" s="401">
        <v>8.9150265819999994</v>
      </c>
      <c r="F22" s="401">
        <v>43.841706342999998</v>
      </c>
      <c r="G22" s="401">
        <v>36.952965431999999</v>
      </c>
      <c r="H22" s="401">
        <v>57.120900435999999</v>
      </c>
      <c r="I22" s="401">
        <v>56.552642925999997</v>
      </c>
      <c r="J22" s="401">
        <v>123.365926593</v>
      </c>
      <c r="K22" s="401">
        <v>121.006063595</v>
      </c>
      <c r="L22" s="401">
        <v>115.09118769299999</v>
      </c>
      <c r="M22" s="401">
        <v>113.02550152400001</v>
      </c>
      <c r="N22" s="401">
        <v>112.069637933</v>
      </c>
      <c r="O22" s="401">
        <v>139.86265330800001</v>
      </c>
      <c r="P22" s="401">
        <v>144.52138011</v>
      </c>
      <c r="Q22" s="401">
        <v>163.500860996</v>
      </c>
      <c r="R22" s="1038">
        <v>166.81142695599999</v>
      </c>
      <c r="S22" s="78"/>
      <c r="U22" s="78"/>
      <c r="V22" s="78"/>
    </row>
    <row r="23" spans="1:22" ht="25.15" customHeight="1" thickBot="1">
      <c r="A23" s="343" t="s">
        <v>417</v>
      </c>
      <c r="B23" s="790">
        <v>91.885841581000008</v>
      </c>
      <c r="C23" s="790">
        <v>59.157506140999999</v>
      </c>
      <c r="D23" s="790">
        <v>10.309596698</v>
      </c>
      <c r="E23" s="790">
        <v>26.076306161999998</v>
      </c>
      <c r="F23" s="790">
        <v>69.716444608000003</v>
      </c>
      <c r="G23" s="790">
        <v>66.575703722</v>
      </c>
      <c r="H23" s="790">
        <v>66.542461492000001</v>
      </c>
      <c r="I23" s="790">
        <v>65.847937333999994</v>
      </c>
      <c r="J23" s="790">
        <v>128.79122097600001</v>
      </c>
      <c r="K23" s="790">
        <v>121.20779694700001</v>
      </c>
      <c r="L23" s="790">
        <v>131.72985434</v>
      </c>
      <c r="M23" s="790">
        <v>137.98619525400002</v>
      </c>
      <c r="N23" s="790">
        <v>163.44231229499999</v>
      </c>
      <c r="O23" s="790">
        <v>162.19604406200003</v>
      </c>
      <c r="P23" s="790">
        <v>166.85106235000001</v>
      </c>
      <c r="Q23" s="790">
        <v>166.831501033</v>
      </c>
      <c r="R23" s="1039">
        <v>166.81142695599999</v>
      </c>
      <c r="S23" s="78"/>
      <c r="U23" s="78"/>
      <c r="V23" s="78"/>
    </row>
    <row r="24" spans="1:22" ht="75" customHeight="1">
      <c r="A24" s="1399" t="s">
        <v>296</v>
      </c>
      <c r="B24" s="1400"/>
      <c r="C24" s="1400"/>
      <c r="D24" s="1400"/>
      <c r="E24" s="1400"/>
      <c r="F24" s="1400"/>
      <c r="G24" s="1400"/>
      <c r="H24" s="1400"/>
      <c r="I24" s="1400"/>
      <c r="J24" s="1400"/>
      <c r="K24" s="1400"/>
      <c r="L24" s="1400"/>
      <c r="M24" s="1400"/>
      <c r="N24" s="1400"/>
      <c r="O24" s="1400"/>
      <c r="P24" s="1400"/>
      <c r="Q24" s="1400"/>
      <c r="R24" s="1401"/>
    </row>
    <row r="25" spans="1:22" ht="22.35" customHeight="1">
      <c r="A25" s="1332" t="s">
        <v>405</v>
      </c>
      <c r="B25" s="1381" t="s">
        <v>277</v>
      </c>
      <c r="C25" s="1371" t="s">
        <v>842</v>
      </c>
      <c r="D25" s="1365">
        <v>2021</v>
      </c>
      <c r="E25" s="1365">
        <v>2022</v>
      </c>
      <c r="F25" s="1365">
        <v>2023</v>
      </c>
      <c r="G25" s="1365"/>
      <c r="H25" s="1365"/>
      <c r="I25" s="1365"/>
      <c r="J25" s="1365"/>
      <c r="K25" s="1365"/>
      <c r="L25" s="1365"/>
      <c r="M25" s="1365"/>
      <c r="N25" s="1365">
        <v>2024</v>
      </c>
      <c r="O25" s="1365"/>
      <c r="P25" s="1365"/>
      <c r="Q25" s="1365"/>
      <c r="R25" s="1366"/>
    </row>
    <row r="26" spans="1:22" ht="22.35" customHeight="1">
      <c r="A26" s="1332"/>
      <c r="B26" s="1381"/>
      <c r="C26" s="1378"/>
      <c r="D26" s="1368"/>
      <c r="E26" s="1365"/>
      <c r="F26" s="786" t="s">
        <v>7</v>
      </c>
      <c r="G26" s="786" t="s">
        <v>13</v>
      </c>
      <c r="H26" s="786" t="s">
        <v>14</v>
      </c>
      <c r="I26" s="786" t="s">
        <v>15</v>
      </c>
      <c r="J26" s="786" t="s">
        <v>0</v>
      </c>
      <c r="K26" s="786" t="s">
        <v>1</v>
      </c>
      <c r="L26" s="896" t="s">
        <v>2</v>
      </c>
      <c r="M26" s="896" t="s">
        <v>3</v>
      </c>
      <c r="N26" s="896" t="s">
        <v>4</v>
      </c>
      <c r="O26" s="896" t="s">
        <v>5</v>
      </c>
      <c r="P26" s="896" t="s">
        <v>6</v>
      </c>
      <c r="Q26" s="896" t="s">
        <v>267</v>
      </c>
      <c r="R26" s="945" t="s">
        <v>7</v>
      </c>
    </row>
    <row r="27" spans="1:22" ht="24.2" customHeight="1">
      <c r="A27" s="340" t="s">
        <v>418</v>
      </c>
      <c r="B27" s="392">
        <v>2893140.2458918998</v>
      </c>
      <c r="C27" s="392">
        <v>3416538.2037941003</v>
      </c>
      <c r="D27" s="788">
        <v>3782348.5701877</v>
      </c>
      <c r="E27" s="788">
        <v>4098277.8798622</v>
      </c>
      <c r="F27" s="788">
        <v>4228719.4710392999</v>
      </c>
      <c r="G27" s="788">
        <v>4259188.9515105998</v>
      </c>
      <c r="H27" s="788">
        <v>4327597.8448090004</v>
      </c>
      <c r="I27" s="788">
        <v>4420226.2740713004</v>
      </c>
      <c r="J27" s="788">
        <v>4523273.0859468998</v>
      </c>
      <c r="K27" s="788">
        <v>4510771.4909365</v>
      </c>
      <c r="L27" s="788">
        <v>4524225.0918912999</v>
      </c>
      <c r="M27" s="788">
        <v>4575661.9266845006</v>
      </c>
      <c r="N27" s="788">
        <v>4576271.7548180008</v>
      </c>
      <c r="O27" s="788">
        <v>4644775.3600887004</v>
      </c>
      <c r="P27" s="788">
        <v>4620362.1889513005</v>
      </c>
      <c r="Q27" s="788">
        <v>4608041.5404445007</v>
      </c>
      <c r="R27" s="1036">
        <v>4658148.4704109002</v>
      </c>
      <c r="S27" s="78"/>
      <c r="T27" s="53"/>
      <c r="U27" s="78"/>
      <c r="V27" s="78"/>
    </row>
    <row r="28" spans="1:22" ht="24.2" customHeight="1">
      <c r="A28" s="124" t="s">
        <v>409</v>
      </c>
      <c r="B28" s="394">
        <v>2740308.2143378998</v>
      </c>
      <c r="C28" s="394">
        <v>3220311.2446368001</v>
      </c>
      <c r="D28" s="393">
        <v>3577917.1875661998</v>
      </c>
      <c r="E28" s="393">
        <v>3897988.9207104002</v>
      </c>
      <c r="F28" s="393">
        <v>3978339.2209478999</v>
      </c>
      <c r="G28" s="393">
        <v>4010490.7940003001</v>
      </c>
      <c r="H28" s="393">
        <v>4080568.7942519998</v>
      </c>
      <c r="I28" s="393">
        <v>4185099.8374902001</v>
      </c>
      <c r="J28" s="393">
        <v>4262055.0064765997</v>
      </c>
      <c r="K28" s="393">
        <v>4242899.8562000999</v>
      </c>
      <c r="L28" s="393">
        <v>4263017.6484856997</v>
      </c>
      <c r="M28" s="393">
        <v>4301362.2362794001</v>
      </c>
      <c r="N28" s="393">
        <v>4309206.4659379004</v>
      </c>
      <c r="O28" s="393">
        <v>4386437.7750543002</v>
      </c>
      <c r="P28" s="393">
        <v>4360326.9977941001</v>
      </c>
      <c r="Q28" s="393">
        <v>4352924.4204636002</v>
      </c>
      <c r="R28" s="1037">
        <v>4401898.4655072996</v>
      </c>
      <c r="S28" s="78"/>
      <c r="U28" s="78"/>
      <c r="V28" s="78"/>
    </row>
    <row r="29" spans="1:22" ht="24.2" customHeight="1">
      <c r="A29" s="124" t="s">
        <v>715</v>
      </c>
      <c r="B29" s="394">
        <v>98144.2683559</v>
      </c>
      <c r="C29" s="394">
        <v>108285.09395189999</v>
      </c>
      <c r="D29" s="393">
        <v>118198.7495258</v>
      </c>
      <c r="E29" s="393">
        <v>124275.932338</v>
      </c>
      <c r="F29" s="393">
        <v>171428.22888790001</v>
      </c>
      <c r="G29" s="393">
        <v>170957.02586729999</v>
      </c>
      <c r="H29" s="393">
        <v>169580.07009150001</v>
      </c>
      <c r="I29" s="393">
        <v>162380.24260860001</v>
      </c>
      <c r="J29" s="393">
        <v>183738.42911689999</v>
      </c>
      <c r="K29" s="393">
        <v>189737.12329059999</v>
      </c>
      <c r="L29" s="393">
        <v>184831.49377920001</v>
      </c>
      <c r="M29" s="393">
        <v>195223.5634062</v>
      </c>
      <c r="N29" s="393">
        <v>187360.3295046</v>
      </c>
      <c r="O29" s="393">
        <v>180325.0171926</v>
      </c>
      <c r="P29" s="393">
        <v>180459.62473829999</v>
      </c>
      <c r="Q29" s="393">
        <v>176226.223769</v>
      </c>
      <c r="R29" s="1037">
        <v>179525.42099760001</v>
      </c>
      <c r="S29" s="78"/>
      <c r="U29" s="78"/>
      <c r="V29" s="78"/>
    </row>
    <row r="30" spans="1:22" ht="24.2" customHeight="1">
      <c r="A30" s="124" t="s">
        <v>411</v>
      </c>
      <c r="B30" s="394">
        <v>12038.5720115</v>
      </c>
      <c r="C30" s="394">
        <v>16955.816853299999</v>
      </c>
      <c r="D30" s="393">
        <v>9601.1080493999998</v>
      </c>
      <c r="E30" s="393">
        <v>7980.1352108000001</v>
      </c>
      <c r="F30" s="393">
        <v>10546.4786597</v>
      </c>
      <c r="G30" s="393">
        <v>11512.536209100001</v>
      </c>
      <c r="H30" s="393">
        <v>10367.795317100001</v>
      </c>
      <c r="I30" s="393">
        <v>11013.291200199999</v>
      </c>
      <c r="J30" s="393">
        <v>16196.4810645</v>
      </c>
      <c r="K30" s="393">
        <v>13526.920406200001</v>
      </c>
      <c r="L30" s="393">
        <v>10667.054043100001</v>
      </c>
      <c r="M30" s="393">
        <v>12791.0099004</v>
      </c>
      <c r="N30" s="393">
        <v>11665.487444</v>
      </c>
      <c r="O30" s="393">
        <v>14516.5653817</v>
      </c>
      <c r="P30" s="393">
        <v>16241.915743199999</v>
      </c>
      <c r="Q30" s="393">
        <v>11247.3073752</v>
      </c>
      <c r="R30" s="1037">
        <v>11592.4737396</v>
      </c>
      <c r="S30" s="78"/>
      <c r="U30" s="78"/>
      <c r="V30" s="78"/>
    </row>
    <row r="31" spans="1:22" ht="24.2" customHeight="1">
      <c r="A31" s="124" t="s">
        <v>412</v>
      </c>
      <c r="B31" s="394">
        <v>7669.0205555000002</v>
      </c>
      <c r="C31" s="394">
        <v>7276.8312643999998</v>
      </c>
      <c r="D31" s="393">
        <v>11726.511808900001</v>
      </c>
      <c r="E31" s="393">
        <v>12758.410577299999</v>
      </c>
      <c r="F31" s="393">
        <v>19827.804427200001</v>
      </c>
      <c r="G31" s="393">
        <v>17904.039533300001</v>
      </c>
      <c r="H31" s="393">
        <v>16282.2610793</v>
      </c>
      <c r="I31" s="393">
        <v>15526.0976519</v>
      </c>
      <c r="J31" s="393">
        <v>14715.6860282</v>
      </c>
      <c r="K31" s="393">
        <v>15515.162553100001</v>
      </c>
      <c r="L31" s="393">
        <v>19573.382413300002</v>
      </c>
      <c r="M31" s="393">
        <v>17025.393413400001</v>
      </c>
      <c r="N31" s="393">
        <v>17699.941573399999</v>
      </c>
      <c r="O31" s="393">
        <v>18195.635622400001</v>
      </c>
      <c r="P31" s="393">
        <v>16368.1310149</v>
      </c>
      <c r="Q31" s="393">
        <v>20020.525227999999</v>
      </c>
      <c r="R31" s="1037">
        <v>18552.296564600001</v>
      </c>
      <c r="S31" s="78"/>
      <c r="U31" s="78"/>
      <c r="V31" s="78"/>
    </row>
    <row r="32" spans="1:22" ht="24.2" customHeight="1">
      <c r="A32" s="124" t="s">
        <v>413</v>
      </c>
      <c r="B32" s="394">
        <v>34980.170631100002</v>
      </c>
      <c r="C32" s="394">
        <v>63709.217087700003</v>
      </c>
      <c r="D32" s="393">
        <v>64905.013237400002</v>
      </c>
      <c r="E32" s="393">
        <v>55274.481025699999</v>
      </c>
      <c r="F32" s="393">
        <v>48577.738116599998</v>
      </c>
      <c r="G32" s="393">
        <v>48324.555900599997</v>
      </c>
      <c r="H32" s="393">
        <v>50798.924069100001</v>
      </c>
      <c r="I32" s="393">
        <v>46206.8051204</v>
      </c>
      <c r="J32" s="393">
        <v>46567.483260699999</v>
      </c>
      <c r="K32" s="393">
        <v>49092.428486500001</v>
      </c>
      <c r="L32" s="393">
        <v>46135.513169999998</v>
      </c>
      <c r="M32" s="393">
        <v>49259.723685099998</v>
      </c>
      <c r="N32" s="393">
        <v>50339.530358099997</v>
      </c>
      <c r="O32" s="393">
        <v>45300.366837699999</v>
      </c>
      <c r="P32" s="393">
        <v>46965.519660799997</v>
      </c>
      <c r="Q32" s="393">
        <v>47623.063608700002</v>
      </c>
      <c r="R32" s="1037">
        <v>46579.8136018</v>
      </c>
      <c r="S32" s="78"/>
      <c r="U32" s="78"/>
      <c r="V32" s="78"/>
    </row>
    <row r="33" spans="1:22" ht="24">
      <c r="A33" s="340" t="s">
        <v>414</v>
      </c>
      <c r="B33" s="395">
        <v>613342.55002000008</v>
      </c>
      <c r="C33" s="395">
        <v>606340.7652772998</v>
      </c>
      <c r="D33" s="788">
        <v>651289.62477580004</v>
      </c>
      <c r="E33" s="788">
        <v>933371.55734760012</v>
      </c>
      <c r="F33" s="788">
        <v>719074.19230370002</v>
      </c>
      <c r="G33" s="788">
        <v>737957.30853330006</v>
      </c>
      <c r="H33" s="788">
        <v>737054.99610480003</v>
      </c>
      <c r="I33" s="788">
        <v>697446.15039820003</v>
      </c>
      <c r="J33" s="788">
        <v>686732.22889829997</v>
      </c>
      <c r="K33" s="788">
        <v>682954.67202749988</v>
      </c>
      <c r="L33" s="788">
        <v>689749.85667949996</v>
      </c>
      <c r="M33" s="788">
        <v>713304.70173879992</v>
      </c>
      <c r="N33" s="788">
        <v>721309.5942059001</v>
      </c>
      <c r="O33" s="788">
        <v>715281.39527689992</v>
      </c>
      <c r="P33" s="788">
        <v>705180.18973800004</v>
      </c>
      <c r="Q33" s="788">
        <v>713845.61272040009</v>
      </c>
      <c r="R33" s="1036">
        <v>724462.41339290002</v>
      </c>
      <c r="S33" s="78"/>
      <c r="U33" s="78"/>
      <c r="V33" s="78"/>
    </row>
    <row r="34" spans="1:22" ht="24.2" customHeight="1">
      <c r="A34" s="124" t="s">
        <v>409</v>
      </c>
      <c r="B34" s="394">
        <v>605259.96919680003</v>
      </c>
      <c r="C34" s="394">
        <v>595211.43435939995</v>
      </c>
      <c r="D34" s="393">
        <v>636054.5036083</v>
      </c>
      <c r="E34" s="393">
        <v>849906.14272400003</v>
      </c>
      <c r="F34" s="393">
        <v>704606.82142709999</v>
      </c>
      <c r="G34" s="393">
        <v>723559.00429970003</v>
      </c>
      <c r="H34" s="393">
        <v>723134.63910799997</v>
      </c>
      <c r="I34" s="393">
        <v>684268.53193609999</v>
      </c>
      <c r="J34" s="393">
        <v>673728.98540779995</v>
      </c>
      <c r="K34" s="393">
        <v>670270.79335099994</v>
      </c>
      <c r="L34" s="393">
        <v>677259.67868999997</v>
      </c>
      <c r="M34" s="393">
        <v>701812.01441329997</v>
      </c>
      <c r="N34" s="393">
        <v>713391.35774330003</v>
      </c>
      <c r="O34" s="393">
        <v>707981.51840079995</v>
      </c>
      <c r="P34" s="393">
        <v>698230.2546483</v>
      </c>
      <c r="Q34" s="393">
        <v>706418.5290328</v>
      </c>
      <c r="R34" s="1037">
        <v>717750.90727690002</v>
      </c>
      <c r="S34" s="78"/>
      <c r="U34" s="78"/>
      <c r="V34" s="78"/>
    </row>
    <row r="35" spans="1:22" ht="24.2" customHeight="1">
      <c r="A35" s="124" t="s">
        <v>715</v>
      </c>
      <c r="B35" s="394">
        <v>7237.4510436</v>
      </c>
      <c r="C35" s="394">
        <v>8858.6054753999997</v>
      </c>
      <c r="D35" s="393">
        <v>12942.9133618</v>
      </c>
      <c r="E35" s="393">
        <v>58294.330194800001</v>
      </c>
      <c r="F35" s="393">
        <v>12396.0135204</v>
      </c>
      <c r="G35" s="393">
        <v>12374.3320453</v>
      </c>
      <c r="H35" s="393">
        <v>11881.344673899999</v>
      </c>
      <c r="I35" s="393">
        <v>11072.570332200001</v>
      </c>
      <c r="J35" s="393">
        <v>10890.3262166</v>
      </c>
      <c r="K35" s="393">
        <v>10541.2208395</v>
      </c>
      <c r="L35" s="393">
        <v>10390.4741918</v>
      </c>
      <c r="M35" s="393">
        <v>9335.6686262999992</v>
      </c>
      <c r="N35" s="393">
        <v>5736.0548280000003</v>
      </c>
      <c r="O35" s="393">
        <v>5490.6839044999997</v>
      </c>
      <c r="P35" s="393">
        <v>5234.3230944999996</v>
      </c>
      <c r="Q35" s="393">
        <v>5756.0144834000002</v>
      </c>
      <c r="R35" s="1037">
        <v>5348.7090464000003</v>
      </c>
      <c r="S35" s="78"/>
      <c r="U35" s="78"/>
      <c r="V35" s="78"/>
    </row>
    <row r="36" spans="1:22" ht="24.2" customHeight="1">
      <c r="A36" s="124" t="s">
        <v>411</v>
      </c>
      <c r="B36" s="394">
        <v>390.80865390000002</v>
      </c>
      <c r="C36" s="394">
        <v>964.90808000000004</v>
      </c>
      <c r="D36" s="393">
        <v>147.76234830000001</v>
      </c>
      <c r="E36" s="393">
        <v>148.88628560000001</v>
      </c>
      <c r="F36" s="393">
        <v>439.18225130000002</v>
      </c>
      <c r="G36" s="393">
        <v>340.41166600000003</v>
      </c>
      <c r="H36" s="393">
        <v>355.18748920000002</v>
      </c>
      <c r="I36" s="393">
        <v>426.93479539999998</v>
      </c>
      <c r="J36" s="393">
        <v>437.19940600000001</v>
      </c>
      <c r="K36" s="393">
        <v>415.42537190000002</v>
      </c>
      <c r="L36" s="393">
        <v>391.4543946</v>
      </c>
      <c r="M36" s="393">
        <v>394.68317990000003</v>
      </c>
      <c r="N36" s="393">
        <v>394.82372609999999</v>
      </c>
      <c r="O36" s="393">
        <v>88.957932400000004</v>
      </c>
      <c r="P36" s="393">
        <v>76.503568799999996</v>
      </c>
      <c r="Q36" s="393">
        <v>64.178242299999994</v>
      </c>
      <c r="R36" s="1037">
        <v>66.312206799999998</v>
      </c>
      <c r="S36" s="78"/>
      <c r="U36" s="78"/>
      <c r="V36" s="78"/>
    </row>
    <row r="37" spans="1:22" ht="24.2" customHeight="1">
      <c r="A37" s="124" t="s">
        <v>412</v>
      </c>
      <c r="B37" s="394">
        <v>172.05329610000001</v>
      </c>
      <c r="C37" s="394">
        <v>176.6863309</v>
      </c>
      <c r="D37" s="393">
        <v>137.6237989</v>
      </c>
      <c r="E37" s="393">
        <v>144.9112863</v>
      </c>
      <c r="F37" s="393">
        <v>170.3519202</v>
      </c>
      <c r="G37" s="393">
        <v>278.00697000000002</v>
      </c>
      <c r="H37" s="393">
        <v>285.16274870000001</v>
      </c>
      <c r="I37" s="393">
        <v>165.71235189999999</v>
      </c>
      <c r="J37" s="393">
        <v>171.33627369999999</v>
      </c>
      <c r="K37" s="393">
        <v>217.7318898</v>
      </c>
      <c r="L37" s="393">
        <v>162.6728272</v>
      </c>
      <c r="M37" s="393">
        <v>210.59437249999999</v>
      </c>
      <c r="N37" s="393">
        <v>213.48808840000001</v>
      </c>
      <c r="O37" s="393">
        <v>209.01370879999999</v>
      </c>
      <c r="P37" s="393">
        <v>165.07386410000001</v>
      </c>
      <c r="Q37" s="393">
        <v>170.22315750000001</v>
      </c>
      <c r="R37" s="1037">
        <v>158.12275220000001</v>
      </c>
      <c r="S37" s="78"/>
      <c r="U37" s="78"/>
      <c r="V37" s="78"/>
    </row>
    <row r="38" spans="1:22" ht="24.2" customHeight="1">
      <c r="A38" s="124" t="s">
        <v>413</v>
      </c>
      <c r="B38" s="394">
        <v>282.26782960000003</v>
      </c>
      <c r="C38" s="394">
        <v>1129.1310315999999</v>
      </c>
      <c r="D38" s="393">
        <v>2006.8216585</v>
      </c>
      <c r="E38" s="393">
        <v>24877.286856899998</v>
      </c>
      <c r="F38" s="393">
        <v>1461.8231847</v>
      </c>
      <c r="G38" s="393">
        <v>1405.5535523000001</v>
      </c>
      <c r="H38" s="393">
        <v>1398.6620849999999</v>
      </c>
      <c r="I38" s="393">
        <v>1512.4009825999999</v>
      </c>
      <c r="J38" s="393">
        <v>1504.3815942000001</v>
      </c>
      <c r="K38" s="393">
        <v>1509.5005753</v>
      </c>
      <c r="L38" s="393">
        <v>1545.5765759000001</v>
      </c>
      <c r="M38" s="393">
        <v>1551.7411468</v>
      </c>
      <c r="N38" s="393">
        <v>1573.8698201</v>
      </c>
      <c r="O38" s="393">
        <v>1511.2213303999999</v>
      </c>
      <c r="P38" s="393">
        <v>1474.0345623000001</v>
      </c>
      <c r="Q38" s="393">
        <v>1436.6678044</v>
      </c>
      <c r="R38" s="1037">
        <v>1138.3621106000001</v>
      </c>
      <c r="S38" s="78"/>
      <c r="U38" s="78"/>
      <c r="V38" s="78"/>
    </row>
    <row r="39" spans="1:22" ht="24.2" customHeight="1">
      <c r="A39" s="341" t="s">
        <v>415</v>
      </c>
      <c r="B39" s="396">
        <v>55532.892977700001</v>
      </c>
      <c r="C39" s="396">
        <v>90212.590647899997</v>
      </c>
      <c r="D39" s="788">
        <v>88524.840901400006</v>
      </c>
      <c r="E39" s="788">
        <v>101184.1112426</v>
      </c>
      <c r="F39" s="788">
        <v>81023.378559699995</v>
      </c>
      <c r="G39" s="788">
        <v>79765.103831300003</v>
      </c>
      <c r="H39" s="788">
        <v>79487.992788400006</v>
      </c>
      <c r="I39" s="788">
        <v>74851.242102399992</v>
      </c>
      <c r="J39" s="788">
        <v>79592.567627300014</v>
      </c>
      <c r="K39" s="788">
        <v>80277.169282799994</v>
      </c>
      <c r="L39" s="788">
        <v>78475.653424100019</v>
      </c>
      <c r="M39" s="788">
        <v>81233.145698100008</v>
      </c>
      <c r="N39" s="788">
        <v>81887.141010099993</v>
      </c>
      <c r="O39" s="788">
        <v>79821.760813400004</v>
      </c>
      <c r="P39" s="788">
        <v>81291.17841410001</v>
      </c>
      <c r="Q39" s="788">
        <v>80561.965416099993</v>
      </c>
      <c r="R39" s="1036">
        <v>78087.380975599997</v>
      </c>
      <c r="S39" s="78"/>
      <c r="U39" s="78"/>
      <c r="V39" s="78"/>
    </row>
    <row r="40" spans="1:22">
      <c r="A40" s="340" t="s">
        <v>416</v>
      </c>
      <c r="B40" s="397">
        <v>5188.0663300509996</v>
      </c>
      <c r="C40" s="397">
        <v>10239.800088946999</v>
      </c>
      <c r="D40" s="788">
        <v>7795.7751679440007</v>
      </c>
      <c r="E40" s="788">
        <v>9085.8644146810002</v>
      </c>
      <c r="F40" s="788">
        <v>9987.1714868189993</v>
      </c>
      <c r="G40" s="788">
        <v>10524.454969856999</v>
      </c>
      <c r="H40" s="788">
        <v>10320.014813309001</v>
      </c>
      <c r="I40" s="788">
        <v>11493.582794358999</v>
      </c>
      <c r="J40" s="788">
        <v>11378.011604779998</v>
      </c>
      <c r="K40" s="788">
        <v>11272.017932236999</v>
      </c>
      <c r="L40" s="788">
        <v>11575.265074921001</v>
      </c>
      <c r="M40" s="788">
        <v>11437.22552199</v>
      </c>
      <c r="N40" s="788">
        <v>10212.547066501</v>
      </c>
      <c r="O40" s="788">
        <v>10514.849460504</v>
      </c>
      <c r="P40" s="788">
        <v>10386.91749426</v>
      </c>
      <c r="Q40" s="788">
        <v>10041.085393375</v>
      </c>
      <c r="R40" s="1036">
        <v>9520.7536717190014</v>
      </c>
      <c r="S40" s="78"/>
      <c r="U40" s="78"/>
      <c r="V40" s="78"/>
    </row>
    <row r="41" spans="1:22" ht="24.2" customHeight="1">
      <c r="A41" s="124" t="s">
        <v>409</v>
      </c>
      <c r="B41" s="398">
        <v>5111.8395028240002</v>
      </c>
      <c r="C41" s="398">
        <v>10186.593401775999</v>
      </c>
      <c r="D41" s="393">
        <v>7791.3205318640003</v>
      </c>
      <c r="E41" s="393">
        <v>9085.8644146810002</v>
      </c>
      <c r="F41" s="393">
        <v>9987.1714868189993</v>
      </c>
      <c r="G41" s="393">
        <v>10524.253236504999</v>
      </c>
      <c r="H41" s="393">
        <v>10319.813079957001</v>
      </c>
      <c r="I41" s="393">
        <v>11493.380830807</v>
      </c>
      <c r="J41" s="393">
        <v>11377.809641227999</v>
      </c>
      <c r="K41" s="393">
        <v>11271.813347578</v>
      </c>
      <c r="L41" s="393">
        <v>11575.063341569001</v>
      </c>
      <c r="M41" s="393">
        <v>11437.012509738001</v>
      </c>
      <c r="N41" s="393">
        <v>10212.039309402</v>
      </c>
      <c r="O41" s="393">
        <v>10514.647727152</v>
      </c>
      <c r="P41" s="393">
        <v>10386.91749426</v>
      </c>
      <c r="Q41" s="393">
        <v>10041.079673155</v>
      </c>
      <c r="R41" s="1037">
        <v>9520.7526552390009</v>
      </c>
      <c r="S41" s="78"/>
      <c r="U41" s="78"/>
      <c r="V41" s="78"/>
    </row>
    <row r="42" spans="1:22" ht="24.2" customHeight="1">
      <c r="A42" s="124" t="s">
        <v>715</v>
      </c>
      <c r="B42" s="398">
        <v>0.13880000000000001</v>
      </c>
      <c r="C42" s="398">
        <v>0</v>
      </c>
      <c r="D42" s="393">
        <v>0</v>
      </c>
      <c r="E42" s="393">
        <v>0</v>
      </c>
      <c r="F42" s="393">
        <v>0</v>
      </c>
      <c r="G42" s="393">
        <v>0.201733352</v>
      </c>
      <c r="H42" s="393">
        <v>0.201733352</v>
      </c>
      <c r="I42" s="393">
        <v>2.3020000000000001E-4</v>
      </c>
      <c r="J42" s="393">
        <v>2.3020000000000001E-4</v>
      </c>
      <c r="K42" s="393">
        <v>2.851307E-3</v>
      </c>
      <c r="L42" s="393">
        <v>0</v>
      </c>
      <c r="M42" s="393">
        <v>1.12789E-2</v>
      </c>
      <c r="N42" s="393">
        <v>0.30602374700000001</v>
      </c>
      <c r="O42" s="393">
        <v>0</v>
      </c>
      <c r="P42" s="393">
        <v>0</v>
      </c>
      <c r="Q42" s="393">
        <v>5.7202199999999998E-3</v>
      </c>
      <c r="R42" s="1037">
        <v>1.0164799999999999E-3</v>
      </c>
      <c r="S42" s="78"/>
      <c r="U42" s="78"/>
      <c r="V42" s="78"/>
    </row>
    <row r="43" spans="1:22" ht="24.2" customHeight="1">
      <c r="A43" s="124" t="s">
        <v>411</v>
      </c>
      <c r="B43" s="398">
        <v>0</v>
      </c>
      <c r="C43" s="398">
        <v>0</v>
      </c>
      <c r="D43" s="393">
        <v>0</v>
      </c>
      <c r="E43" s="393">
        <v>0</v>
      </c>
      <c r="F43" s="393">
        <v>0</v>
      </c>
      <c r="G43" s="393">
        <v>0</v>
      </c>
      <c r="H43" s="393">
        <v>0</v>
      </c>
      <c r="I43" s="393">
        <v>0.201733352</v>
      </c>
      <c r="J43" s="393">
        <v>0.201733352</v>
      </c>
      <c r="K43" s="393">
        <v>0.201733352</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v>0</v>
      </c>
      <c r="O44" s="393"/>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v>
      </c>
      <c r="K45" s="618">
        <v>0</v>
      </c>
      <c r="L45" s="393">
        <v>0.201733352</v>
      </c>
      <c r="M45" s="393">
        <v>0.201733352</v>
      </c>
      <c r="N45" s="393">
        <v>0.201733352</v>
      </c>
      <c r="O45" s="393">
        <v>0.201733352</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v>
      </c>
      <c r="H46" s="867">
        <v>0</v>
      </c>
      <c r="I46" s="867">
        <v>0.201733352</v>
      </c>
      <c r="J46" s="867">
        <v>0.201733352</v>
      </c>
      <c r="K46" s="867">
        <v>0.201733352</v>
      </c>
      <c r="L46" s="914">
        <v>0.201733352</v>
      </c>
      <c r="M46" s="914">
        <v>0.201733352</v>
      </c>
      <c r="N46" s="914">
        <v>0.201733352</v>
      </c>
      <c r="O46" s="914">
        <v>0.201733352</v>
      </c>
      <c r="P46" s="914">
        <v>0</v>
      </c>
      <c r="Q46" s="914">
        <v>0</v>
      </c>
      <c r="R46" s="1104">
        <v>0</v>
      </c>
      <c r="S46" s="78"/>
      <c r="U46" s="78"/>
      <c r="V46" s="78"/>
    </row>
    <row r="47" spans="1:22" ht="75" customHeight="1">
      <c r="A47" s="1399" t="s">
        <v>297</v>
      </c>
      <c r="B47" s="1400"/>
      <c r="C47" s="1400"/>
      <c r="D47" s="1400"/>
      <c r="E47" s="1400"/>
      <c r="F47" s="1400"/>
      <c r="G47" s="1400"/>
      <c r="H47" s="1400"/>
      <c r="I47" s="1400"/>
      <c r="J47" s="1400"/>
      <c r="K47" s="1400"/>
      <c r="L47" s="1400"/>
      <c r="M47" s="1400"/>
      <c r="N47" s="1400"/>
      <c r="O47" s="1400"/>
      <c r="P47" s="1400"/>
      <c r="Q47" s="1400"/>
      <c r="R47" s="1401"/>
    </row>
    <row r="48" spans="1:22" ht="22.35" customHeight="1">
      <c r="A48" s="1332" t="s">
        <v>405</v>
      </c>
      <c r="B48" s="1381" t="s">
        <v>277</v>
      </c>
      <c r="C48" s="1371" t="s">
        <v>842</v>
      </c>
      <c r="D48" s="1365">
        <v>2021</v>
      </c>
      <c r="E48" s="1365">
        <v>2022</v>
      </c>
      <c r="F48" s="1365">
        <v>2023</v>
      </c>
      <c r="G48" s="1365"/>
      <c r="H48" s="1365"/>
      <c r="I48" s="1365"/>
      <c r="J48" s="1365"/>
      <c r="K48" s="1365"/>
      <c r="L48" s="1365"/>
      <c r="M48" s="1365"/>
      <c r="N48" s="1403">
        <v>2024</v>
      </c>
      <c r="O48" s="1403"/>
      <c r="P48" s="1403"/>
      <c r="Q48" s="1403"/>
      <c r="R48" s="1404"/>
    </row>
    <row r="49" spans="1:20" ht="22.35" customHeight="1">
      <c r="A49" s="1332"/>
      <c r="B49" s="1381"/>
      <c r="C49" s="1378"/>
      <c r="D49" s="1368"/>
      <c r="E49" s="1365"/>
      <c r="F49" s="786" t="s">
        <v>7</v>
      </c>
      <c r="G49" s="786" t="s">
        <v>13</v>
      </c>
      <c r="H49" s="786" t="s">
        <v>14</v>
      </c>
      <c r="I49" s="786" t="s">
        <v>15</v>
      </c>
      <c r="J49" s="786" t="s">
        <v>0</v>
      </c>
      <c r="K49" s="786" t="s">
        <v>1</v>
      </c>
      <c r="L49" s="896" t="s">
        <v>2</v>
      </c>
      <c r="M49" s="896" t="s">
        <v>3</v>
      </c>
      <c r="N49" s="896" t="s">
        <v>4</v>
      </c>
      <c r="O49" s="896" t="s">
        <v>5</v>
      </c>
      <c r="P49" s="896" t="s">
        <v>6</v>
      </c>
      <c r="Q49" s="896" t="s">
        <v>267</v>
      </c>
      <c r="R49" s="945" t="s">
        <v>7</v>
      </c>
    </row>
    <row r="50" spans="1:20" ht="24.2" customHeight="1">
      <c r="A50" s="340" t="s">
        <v>418</v>
      </c>
      <c r="B50" s="392">
        <v>516071.29589009995</v>
      </c>
      <c r="C50" s="392">
        <v>624946.11977250001</v>
      </c>
      <c r="D50" s="788">
        <v>679493.97397190006</v>
      </c>
      <c r="E50" s="788">
        <v>717048.64861099992</v>
      </c>
      <c r="F50" s="788">
        <v>758238.11516580009</v>
      </c>
      <c r="G50" s="788">
        <v>779226.52497499995</v>
      </c>
      <c r="H50" s="788">
        <v>768817</v>
      </c>
      <c r="I50" s="788">
        <v>771694.89872420009</v>
      </c>
      <c r="J50" s="788">
        <v>789641.13313560002</v>
      </c>
      <c r="K50" s="788">
        <v>774297.8621575</v>
      </c>
      <c r="L50" s="788">
        <v>793511.92142180004</v>
      </c>
      <c r="M50" s="788">
        <v>792664.41500610008</v>
      </c>
      <c r="N50" s="788">
        <v>795063.46238649997</v>
      </c>
      <c r="O50" s="788">
        <v>814783.00941680011</v>
      </c>
      <c r="P50" s="788">
        <v>810670.00803480006</v>
      </c>
      <c r="Q50" s="788">
        <v>820623.7084170999</v>
      </c>
      <c r="R50" s="1036">
        <v>841853.09813699999</v>
      </c>
      <c r="T50" s="53"/>
    </row>
    <row r="51" spans="1:20" ht="24.2" customHeight="1">
      <c r="A51" s="124" t="s">
        <v>409</v>
      </c>
      <c r="B51" s="394">
        <v>493329.45663969999</v>
      </c>
      <c r="C51" s="394">
        <v>601918.05206599995</v>
      </c>
      <c r="D51" s="393">
        <v>657301.59521960001</v>
      </c>
      <c r="E51" s="393">
        <v>697212.34849240002</v>
      </c>
      <c r="F51" s="393">
        <v>731703.26816590002</v>
      </c>
      <c r="G51" s="393">
        <v>752149.94699520001</v>
      </c>
      <c r="H51" s="393">
        <v>741826</v>
      </c>
      <c r="I51" s="393">
        <v>745692.44561459997</v>
      </c>
      <c r="J51" s="393">
        <v>757215.87186399999</v>
      </c>
      <c r="K51" s="393">
        <v>742893.05734279996</v>
      </c>
      <c r="L51" s="393">
        <v>761346.90089679998</v>
      </c>
      <c r="M51" s="393">
        <v>760085.75706580002</v>
      </c>
      <c r="N51" s="393">
        <v>762029.04404319997</v>
      </c>
      <c r="O51" s="393">
        <v>782624.94028510002</v>
      </c>
      <c r="P51" s="393">
        <v>778505.38602700003</v>
      </c>
      <c r="Q51" s="393">
        <v>788144.25268359995</v>
      </c>
      <c r="R51" s="1037">
        <v>808419.19680919999</v>
      </c>
    </row>
    <row r="52" spans="1:20" ht="24.2" customHeight="1">
      <c r="A52" s="124" t="s">
        <v>715</v>
      </c>
      <c r="B52" s="394">
        <v>11213.2183656</v>
      </c>
      <c r="C52" s="394">
        <v>9538.8452254000003</v>
      </c>
      <c r="D52" s="393">
        <v>9136.6750111000001</v>
      </c>
      <c r="E52" s="393">
        <v>8301.5516535999996</v>
      </c>
      <c r="F52" s="393">
        <v>13307.6465419</v>
      </c>
      <c r="G52" s="393">
        <v>13141.2467688</v>
      </c>
      <c r="H52" s="393">
        <v>13609</v>
      </c>
      <c r="I52" s="393">
        <v>13314.213787500001</v>
      </c>
      <c r="J52" s="393">
        <v>18707.775506099999</v>
      </c>
      <c r="K52" s="393">
        <v>17511.187951200001</v>
      </c>
      <c r="L52" s="393">
        <v>17936.0694095</v>
      </c>
      <c r="M52" s="393">
        <v>17605.863280199999</v>
      </c>
      <c r="N52" s="393">
        <v>17119.6531168</v>
      </c>
      <c r="O52" s="393">
        <v>17021.968126100001</v>
      </c>
      <c r="P52" s="393">
        <v>16690.9590279</v>
      </c>
      <c r="Q52" s="393">
        <v>17015.072494799999</v>
      </c>
      <c r="R52" s="1037">
        <v>17648.361760899999</v>
      </c>
    </row>
    <row r="53" spans="1:20" ht="24.2" customHeight="1">
      <c r="A53" s="124" t="s">
        <v>411</v>
      </c>
      <c r="B53" s="394">
        <v>754.37153499999999</v>
      </c>
      <c r="C53" s="394">
        <v>372.77314239999998</v>
      </c>
      <c r="D53" s="393">
        <v>632.10927500000003</v>
      </c>
      <c r="E53" s="393">
        <v>491.42523569999997</v>
      </c>
      <c r="F53" s="393">
        <v>880.29525420000004</v>
      </c>
      <c r="G53" s="393">
        <v>1237.370758</v>
      </c>
      <c r="H53" s="393">
        <v>815</v>
      </c>
      <c r="I53" s="393">
        <v>665.88583879999999</v>
      </c>
      <c r="J53" s="393">
        <v>1144.520706</v>
      </c>
      <c r="K53" s="393">
        <v>1190.8828314</v>
      </c>
      <c r="L53" s="393">
        <v>1152.1334042999999</v>
      </c>
      <c r="M53" s="393">
        <v>1348.1137378999999</v>
      </c>
      <c r="N53" s="393">
        <v>1553.9363100999999</v>
      </c>
      <c r="O53" s="393">
        <v>1182.9378744000001</v>
      </c>
      <c r="P53" s="393">
        <v>1296.5714962</v>
      </c>
      <c r="Q53" s="393">
        <v>1116.9202121999999</v>
      </c>
      <c r="R53" s="1037">
        <v>1218.9587956</v>
      </c>
    </row>
    <row r="54" spans="1:20" ht="24.2" customHeight="1">
      <c r="A54" s="124" t="s">
        <v>412</v>
      </c>
      <c r="B54" s="394">
        <v>793.11712499999999</v>
      </c>
      <c r="C54" s="394">
        <v>674.85580340000001</v>
      </c>
      <c r="D54" s="393">
        <v>756.18289789999994</v>
      </c>
      <c r="E54" s="393">
        <v>655.67739419999998</v>
      </c>
      <c r="F54" s="393">
        <v>1157.0895496999999</v>
      </c>
      <c r="G54" s="393">
        <v>1140.9563814000001</v>
      </c>
      <c r="H54" s="393">
        <v>1089</v>
      </c>
      <c r="I54" s="393">
        <v>1413.8839962</v>
      </c>
      <c r="J54" s="393">
        <v>1270.3527873</v>
      </c>
      <c r="K54" s="393">
        <v>1402.1545692</v>
      </c>
      <c r="L54" s="393">
        <v>1650.1603391000001</v>
      </c>
      <c r="M54" s="393">
        <v>1632.0133304999999</v>
      </c>
      <c r="N54" s="393">
        <v>2075.2609871999998</v>
      </c>
      <c r="O54" s="393">
        <v>2338.0795084000001</v>
      </c>
      <c r="P54" s="393">
        <v>1778.9407071999999</v>
      </c>
      <c r="Q54" s="393">
        <v>1334.7037937</v>
      </c>
      <c r="R54" s="1037">
        <v>1275.7639939999999</v>
      </c>
    </row>
    <row r="55" spans="1:20" ht="24.2" customHeight="1">
      <c r="A55" s="124" t="s">
        <v>413</v>
      </c>
      <c r="B55" s="394">
        <v>9981.1322247999997</v>
      </c>
      <c r="C55" s="394">
        <v>12441.5935353</v>
      </c>
      <c r="D55" s="393">
        <v>11667.4115683</v>
      </c>
      <c r="E55" s="393">
        <v>10387.6458351</v>
      </c>
      <c r="F55" s="393">
        <v>11189.815654100001</v>
      </c>
      <c r="G55" s="393">
        <v>11557.0040716</v>
      </c>
      <c r="H55" s="393">
        <v>11478</v>
      </c>
      <c r="I55" s="393">
        <v>10608.469487099999</v>
      </c>
      <c r="J55" s="393">
        <v>11302.6122722</v>
      </c>
      <c r="K55" s="393">
        <v>11300.579462899999</v>
      </c>
      <c r="L55" s="393">
        <v>11426.6573721</v>
      </c>
      <c r="M55" s="393">
        <v>11992.667591699999</v>
      </c>
      <c r="N55" s="393">
        <v>12285.5679292</v>
      </c>
      <c r="O55" s="393">
        <v>11615.083622800001</v>
      </c>
      <c r="P55" s="393">
        <v>12398.150776500001</v>
      </c>
      <c r="Q55" s="393">
        <v>13012.759232799999</v>
      </c>
      <c r="R55" s="1037">
        <v>13290.8167773</v>
      </c>
    </row>
    <row r="56" spans="1:20" ht="24">
      <c r="A56" s="340" t="s">
        <v>414</v>
      </c>
      <c r="B56" s="395">
        <v>31457.969402100003</v>
      </c>
      <c r="C56" s="395">
        <v>26782.2281984</v>
      </c>
      <c r="D56" s="788">
        <v>26230.249876099999</v>
      </c>
      <c r="E56" s="788">
        <v>33136.160717600003</v>
      </c>
      <c r="F56" s="788">
        <v>35546.702498900006</v>
      </c>
      <c r="G56" s="788">
        <v>35413.660481500003</v>
      </c>
      <c r="H56" s="788">
        <v>35839</v>
      </c>
      <c r="I56" s="788">
        <v>37846.903638499993</v>
      </c>
      <c r="J56" s="788">
        <v>36163.076097399993</v>
      </c>
      <c r="K56" s="788">
        <v>36166.479698099996</v>
      </c>
      <c r="L56" s="788">
        <v>37131.228178400001</v>
      </c>
      <c r="M56" s="788">
        <v>36638.2632772</v>
      </c>
      <c r="N56" s="788">
        <v>37735.949438099997</v>
      </c>
      <c r="O56" s="788">
        <v>37168.157402499994</v>
      </c>
      <c r="P56" s="788">
        <v>37601.867761099988</v>
      </c>
      <c r="Q56" s="788">
        <v>37741.857010899999</v>
      </c>
      <c r="R56" s="1036">
        <v>36442.871266000002</v>
      </c>
    </row>
    <row r="57" spans="1:20" ht="24.2" customHeight="1">
      <c r="A57" s="124" t="s">
        <v>409</v>
      </c>
      <c r="B57" s="394">
        <v>30879.965075200002</v>
      </c>
      <c r="C57" s="394">
        <v>26050.660869899999</v>
      </c>
      <c r="D57" s="393">
        <v>25570.897654299999</v>
      </c>
      <c r="E57" s="393">
        <v>32790.295797799998</v>
      </c>
      <c r="F57" s="393">
        <v>34889.309035600003</v>
      </c>
      <c r="G57" s="393">
        <v>34816.225874399999</v>
      </c>
      <c r="H57" s="393">
        <v>35320</v>
      </c>
      <c r="I57" s="393">
        <v>37368.9971238</v>
      </c>
      <c r="J57" s="393">
        <v>35625.263985500002</v>
      </c>
      <c r="K57" s="393">
        <v>35691.448499099999</v>
      </c>
      <c r="L57" s="393">
        <v>36645.963065800002</v>
      </c>
      <c r="M57" s="393">
        <v>36172.002829700003</v>
      </c>
      <c r="N57" s="393">
        <v>37262.555746799997</v>
      </c>
      <c r="O57" s="393">
        <v>36669.462782499999</v>
      </c>
      <c r="P57" s="393">
        <v>37086.848879999998</v>
      </c>
      <c r="Q57" s="393">
        <v>37240.577380100003</v>
      </c>
      <c r="R57" s="1037">
        <v>35921.328771499997</v>
      </c>
    </row>
    <row r="58" spans="1:20" ht="24.2" customHeight="1">
      <c r="A58" s="124" t="s">
        <v>715</v>
      </c>
      <c r="B58" s="394">
        <v>194.49176320000001</v>
      </c>
      <c r="C58" s="394">
        <v>71.449938799999998</v>
      </c>
      <c r="D58" s="393">
        <v>152.37741879999999</v>
      </c>
      <c r="E58" s="393">
        <v>79.327598300000005</v>
      </c>
      <c r="F58" s="393">
        <v>353.42492240000001</v>
      </c>
      <c r="G58" s="393">
        <v>232.61710059999999</v>
      </c>
      <c r="H58" s="393">
        <v>224</v>
      </c>
      <c r="I58" s="393">
        <v>206.78586050000001</v>
      </c>
      <c r="J58" s="393">
        <v>264.16269949999997</v>
      </c>
      <c r="K58" s="393">
        <v>201.43984140000001</v>
      </c>
      <c r="L58" s="393">
        <v>183.110209</v>
      </c>
      <c r="M58" s="393">
        <v>164.9456788</v>
      </c>
      <c r="N58" s="393">
        <v>147.0746402</v>
      </c>
      <c r="O58" s="393">
        <v>144.00019349999999</v>
      </c>
      <c r="P58" s="393">
        <v>197.5306085</v>
      </c>
      <c r="Q58" s="393">
        <v>211.06880630000001</v>
      </c>
      <c r="R58" s="1037">
        <v>207.84652629999999</v>
      </c>
    </row>
    <row r="59" spans="1:20" ht="24.2" customHeight="1">
      <c r="A59" s="124" t="s">
        <v>411</v>
      </c>
      <c r="B59" s="394">
        <v>8.0531137000000008</v>
      </c>
      <c r="C59" s="394">
        <v>4.3079397999999998</v>
      </c>
      <c r="D59" s="393">
        <v>4.2174972999999998</v>
      </c>
      <c r="E59" s="393">
        <v>5.4966140000000001</v>
      </c>
      <c r="F59" s="393">
        <v>24.253446700000001</v>
      </c>
      <c r="G59" s="393">
        <v>74.726361199999999</v>
      </c>
      <c r="H59" s="393">
        <v>8</v>
      </c>
      <c r="I59" s="393">
        <v>1.6627856000000001</v>
      </c>
      <c r="J59" s="393">
        <v>11.2521448</v>
      </c>
      <c r="K59" s="393">
        <v>7.2962267000000001</v>
      </c>
      <c r="L59" s="393">
        <v>17.4802441</v>
      </c>
      <c r="M59" s="393">
        <v>14.0538218</v>
      </c>
      <c r="N59" s="393">
        <v>33.664898600000001</v>
      </c>
      <c r="O59" s="393">
        <v>5.0526925</v>
      </c>
      <c r="P59" s="393">
        <v>6.9521069000000004</v>
      </c>
      <c r="Q59" s="393">
        <v>3.8721549</v>
      </c>
      <c r="R59" s="1037">
        <v>2.3053754</v>
      </c>
    </row>
    <row r="60" spans="1:20" ht="24.2" customHeight="1">
      <c r="A60" s="124" t="s">
        <v>412</v>
      </c>
      <c r="B60" s="394">
        <v>4.0542499000000003</v>
      </c>
      <c r="C60" s="394">
        <v>2.4651345999999998</v>
      </c>
      <c r="D60" s="393">
        <v>2.1366160999999999</v>
      </c>
      <c r="E60" s="393">
        <v>2.3265820000000001</v>
      </c>
      <c r="F60" s="393">
        <v>6.4744621000000002</v>
      </c>
      <c r="G60" s="393">
        <v>25.356612500000001</v>
      </c>
      <c r="H60" s="393">
        <v>24</v>
      </c>
      <c r="I60" s="393">
        <v>6.4002249999999998</v>
      </c>
      <c r="J60" s="393">
        <v>1.4119305</v>
      </c>
      <c r="K60" s="393">
        <v>5.5554576000000004</v>
      </c>
      <c r="L60" s="393">
        <v>10.689106199999999</v>
      </c>
      <c r="M60" s="393">
        <v>11.2208766</v>
      </c>
      <c r="N60" s="393">
        <v>19.2402941</v>
      </c>
      <c r="O60" s="393">
        <v>40.4161979</v>
      </c>
      <c r="P60" s="393">
        <v>18.035068899999999</v>
      </c>
      <c r="Q60" s="393">
        <v>10.7033209</v>
      </c>
      <c r="R60" s="1037">
        <v>3.2319116000000001</v>
      </c>
    </row>
    <row r="61" spans="1:20" ht="24.2" customHeight="1">
      <c r="A61" s="124" t="s">
        <v>413</v>
      </c>
      <c r="B61" s="394">
        <v>371.4052001</v>
      </c>
      <c r="C61" s="394">
        <v>653.34431529999995</v>
      </c>
      <c r="D61" s="393">
        <v>500.62068959999999</v>
      </c>
      <c r="E61" s="393">
        <v>258.71412550000002</v>
      </c>
      <c r="F61" s="393">
        <v>273.24063210000003</v>
      </c>
      <c r="G61" s="393">
        <v>264.73453280000001</v>
      </c>
      <c r="H61" s="393">
        <v>263</v>
      </c>
      <c r="I61" s="393">
        <v>263.05764360000001</v>
      </c>
      <c r="J61" s="393">
        <v>260.98533709999998</v>
      </c>
      <c r="K61" s="393">
        <v>260.73967329999999</v>
      </c>
      <c r="L61" s="393">
        <v>273.98555329999999</v>
      </c>
      <c r="M61" s="393">
        <v>276.04007030000002</v>
      </c>
      <c r="N61" s="393">
        <v>273.41385839999998</v>
      </c>
      <c r="O61" s="393">
        <v>309.2255361</v>
      </c>
      <c r="P61" s="393">
        <v>292.50109680000003</v>
      </c>
      <c r="Q61" s="393">
        <v>275.63534870000001</v>
      </c>
      <c r="R61" s="1037">
        <v>308.15868119999999</v>
      </c>
    </row>
    <row r="62" spans="1:20" ht="24.2" customHeight="1">
      <c r="A62" s="341" t="s">
        <v>415</v>
      </c>
      <c r="B62" s="399">
        <v>11912.133448499999</v>
      </c>
      <c r="C62" s="399">
        <v>14149.339870800002</v>
      </c>
      <c r="D62" s="788">
        <v>13562.6785442</v>
      </c>
      <c r="E62" s="788">
        <v>11801.285786500001</v>
      </c>
      <c r="F62" s="788">
        <v>13531.168998900002</v>
      </c>
      <c r="G62" s="788">
        <v>14300.1487175</v>
      </c>
      <c r="H62" s="788">
        <v>13677</v>
      </c>
      <c r="I62" s="788">
        <v>12959.359976299997</v>
      </c>
      <c r="J62" s="788">
        <v>13991.135177900002</v>
      </c>
      <c r="K62" s="788">
        <v>14167.2082211</v>
      </c>
      <c r="L62" s="788">
        <v>14531.1060191</v>
      </c>
      <c r="M62" s="788">
        <v>15274.1094288</v>
      </c>
      <c r="N62" s="788">
        <v>16241.084277599999</v>
      </c>
      <c r="O62" s="788">
        <v>15490.795432100002</v>
      </c>
      <c r="P62" s="788">
        <v>15791.151252500002</v>
      </c>
      <c r="Q62" s="788">
        <v>15754.5940632</v>
      </c>
      <c r="R62" s="1036">
        <v>16099.235535100001</v>
      </c>
    </row>
    <row r="63" spans="1:20">
      <c r="A63" s="340" t="s">
        <v>416</v>
      </c>
      <c r="B63" s="392">
        <v>4395.8335714360001</v>
      </c>
      <c r="C63" s="392">
        <v>4756.3571545900004</v>
      </c>
      <c r="D63" s="788">
        <v>4406.5653187540001</v>
      </c>
      <c r="E63" s="788">
        <v>8400.2335364840019</v>
      </c>
      <c r="F63" s="788">
        <v>7958.4631293710008</v>
      </c>
      <c r="G63" s="788">
        <v>8062.653465362001</v>
      </c>
      <c r="H63" s="788">
        <v>8243.6173891620001</v>
      </c>
      <c r="I63" s="788">
        <v>11769.527254506</v>
      </c>
      <c r="J63" s="788">
        <v>11218.415994365001</v>
      </c>
      <c r="K63" s="788">
        <v>11205.143125204999</v>
      </c>
      <c r="L63" s="788">
        <v>9896.4373667780001</v>
      </c>
      <c r="M63" s="788">
        <v>9883.4180544699993</v>
      </c>
      <c r="N63" s="788">
        <v>9743.9297221650013</v>
      </c>
      <c r="O63" s="788">
        <v>9760.7517407639989</v>
      </c>
      <c r="P63" s="788">
        <v>10450.049443882001</v>
      </c>
      <c r="Q63" s="788">
        <v>10268.300019716</v>
      </c>
      <c r="R63" s="1036">
        <v>10250.748481263001</v>
      </c>
    </row>
    <row r="64" spans="1:20" ht="24.2" customHeight="1">
      <c r="A64" s="124" t="s">
        <v>409</v>
      </c>
      <c r="B64" s="394">
        <v>4381.3110745699996</v>
      </c>
      <c r="C64" s="394">
        <v>4743.401758045</v>
      </c>
      <c r="D64" s="393">
        <v>4406.298455999</v>
      </c>
      <c r="E64" s="393">
        <v>8389.3342177850009</v>
      </c>
      <c r="F64" s="393">
        <v>7921.9604083759996</v>
      </c>
      <c r="G64" s="393">
        <v>8033.0307270720004</v>
      </c>
      <c r="H64" s="393">
        <v>8214.0123393590002</v>
      </c>
      <c r="I64" s="393">
        <v>11730.982076732</v>
      </c>
      <c r="J64" s="393">
        <v>11115.999243897</v>
      </c>
      <c r="K64" s="393">
        <v>11082.390441125999</v>
      </c>
      <c r="L64" s="393">
        <v>9737.9775276790006</v>
      </c>
      <c r="M64" s="393">
        <v>9752.9082436280005</v>
      </c>
      <c r="N64" s="393">
        <v>9620.2918295250001</v>
      </c>
      <c r="O64" s="393">
        <v>9611.1035670839992</v>
      </c>
      <c r="P64" s="393">
        <v>10337.979228389</v>
      </c>
      <c r="Q64" s="393">
        <v>10152.336042835999</v>
      </c>
      <c r="R64" s="1037">
        <v>10134.826404433001</v>
      </c>
    </row>
    <row r="65" spans="1:22" ht="24.2" customHeight="1">
      <c r="A65" s="124" t="s">
        <v>715</v>
      </c>
      <c r="B65" s="394">
        <v>0</v>
      </c>
      <c r="C65" s="394">
        <v>12.688533789999999</v>
      </c>
      <c r="D65" s="393">
        <v>0</v>
      </c>
      <c r="E65" s="393">
        <v>10.53773664</v>
      </c>
      <c r="F65" s="393">
        <v>3.7500000249999998</v>
      </c>
      <c r="G65" s="393">
        <v>0</v>
      </c>
      <c r="H65" s="393">
        <v>5.6715610310000004</v>
      </c>
      <c r="I65" s="393">
        <v>9.290819033</v>
      </c>
      <c r="J65" s="393">
        <v>10.20964916</v>
      </c>
      <c r="K65" s="393">
        <v>38.119547875999999</v>
      </c>
      <c r="L65" s="393">
        <v>79.195507681999999</v>
      </c>
      <c r="M65" s="393">
        <v>44.968373391999997</v>
      </c>
      <c r="N65" s="393">
        <v>15.23061154</v>
      </c>
      <c r="O65" s="393">
        <v>42.460923309999998</v>
      </c>
      <c r="P65" s="393">
        <v>0</v>
      </c>
      <c r="Q65" s="393">
        <v>3.8870852020000002</v>
      </c>
      <c r="R65" s="1037">
        <v>3.8390217249999998</v>
      </c>
    </row>
    <row r="66" spans="1:22" ht="24.2" customHeight="1">
      <c r="A66" s="124" t="s">
        <v>411</v>
      </c>
      <c r="B66" s="394">
        <v>0</v>
      </c>
      <c r="C66" s="394">
        <v>0</v>
      </c>
      <c r="D66" s="393">
        <v>0</v>
      </c>
      <c r="E66" s="393">
        <v>0</v>
      </c>
      <c r="F66" s="393">
        <v>5.6912495180000002</v>
      </c>
      <c r="G66" s="393">
        <v>9.4392495430000007</v>
      </c>
      <c r="H66" s="393">
        <v>3.7500000249999998</v>
      </c>
      <c r="I66" s="393">
        <v>5.3435610310000001</v>
      </c>
      <c r="J66" s="393">
        <v>0</v>
      </c>
      <c r="K66" s="393">
        <v>0</v>
      </c>
      <c r="L66" s="393">
        <v>0</v>
      </c>
      <c r="M66" s="393">
        <v>8.3333333330000006</v>
      </c>
      <c r="N66" s="393">
        <v>16.395582133000001</v>
      </c>
      <c r="O66" s="393">
        <v>3.3305650560000002</v>
      </c>
      <c r="P66" s="393">
        <v>0</v>
      </c>
      <c r="Q66" s="393">
        <v>0</v>
      </c>
      <c r="R66" s="1037">
        <v>0</v>
      </c>
    </row>
    <row r="67" spans="1:22" ht="24.2" customHeight="1">
      <c r="A67" s="124" t="s">
        <v>412</v>
      </c>
      <c r="B67" s="394">
        <v>0</v>
      </c>
      <c r="C67" s="394">
        <v>0</v>
      </c>
      <c r="D67" s="393">
        <v>0</v>
      </c>
      <c r="E67" s="393">
        <v>0</v>
      </c>
      <c r="F67" s="393">
        <v>20.183488746999998</v>
      </c>
      <c r="G67" s="393">
        <v>20.183488746999998</v>
      </c>
      <c r="H67" s="393">
        <v>20.183488746999998</v>
      </c>
      <c r="I67" s="393">
        <v>3.7500000249999998</v>
      </c>
      <c r="J67" s="393">
        <v>5.223561031</v>
      </c>
      <c r="K67" s="393">
        <v>0</v>
      </c>
      <c r="L67" s="393">
        <v>0</v>
      </c>
      <c r="M67" s="393">
        <v>0</v>
      </c>
      <c r="N67" s="393">
        <v>15.75</v>
      </c>
      <c r="O67" s="393">
        <v>16.396787215</v>
      </c>
      <c r="P67" s="393">
        <v>19.728635014000002</v>
      </c>
      <c r="Q67" s="393">
        <v>3.3306400370000002</v>
      </c>
      <c r="R67" s="1037">
        <v>0</v>
      </c>
    </row>
    <row r="68" spans="1:22" ht="24.2" customHeight="1">
      <c r="A68" s="124" t="s">
        <v>413</v>
      </c>
      <c r="B68" s="394">
        <v>14.522496865999999</v>
      </c>
      <c r="C68" s="394">
        <v>0.26686275500000001</v>
      </c>
      <c r="D68" s="401">
        <v>0.26686275500000001</v>
      </c>
      <c r="E68" s="401">
        <v>0.36158205900000001</v>
      </c>
      <c r="F68" s="401">
        <v>6.877982705</v>
      </c>
      <c r="G68" s="401">
        <v>0</v>
      </c>
      <c r="H68" s="401">
        <v>0</v>
      </c>
      <c r="I68" s="401">
        <v>20.160797684999999</v>
      </c>
      <c r="J68" s="401">
        <v>86.983540277000003</v>
      </c>
      <c r="K68" s="401">
        <v>84.633136203000007</v>
      </c>
      <c r="L68" s="401">
        <v>79.264331416999994</v>
      </c>
      <c r="M68" s="401">
        <v>77.208104117000005</v>
      </c>
      <c r="N68" s="401">
        <v>76.261698967000001</v>
      </c>
      <c r="O68" s="401">
        <v>87.459898099</v>
      </c>
      <c r="P68" s="401">
        <v>92.341580479000001</v>
      </c>
      <c r="Q68" s="401">
        <v>108.746251641</v>
      </c>
      <c r="R68" s="1038">
        <v>112.083055105</v>
      </c>
    </row>
    <row r="69" spans="1:22" ht="25.15" customHeight="1" thickBot="1">
      <c r="A69" s="343" t="s">
        <v>417</v>
      </c>
      <c r="B69" s="403">
        <v>14.522496865999999</v>
      </c>
      <c r="C69" s="403">
        <v>0.26686275500000001</v>
      </c>
      <c r="D69" s="790">
        <v>0.26686275500000001</v>
      </c>
      <c r="E69" s="790">
        <v>0.36158205900000001</v>
      </c>
      <c r="F69" s="790">
        <v>32.752720969999999</v>
      </c>
      <c r="G69" s="790">
        <v>29.622738290000001</v>
      </c>
      <c r="H69" s="790">
        <v>23.933488771999997</v>
      </c>
      <c r="I69" s="790">
        <v>29.254358740999997</v>
      </c>
      <c r="J69" s="790">
        <v>92.207101308000006</v>
      </c>
      <c r="K69" s="790">
        <v>84.633136203000007</v>
      </c>
      <c r="L69" s="790">
        <v>79.264331416999994</v>
      </c>
      <c r="M69" s="790">
        <v>85.541437450000004</v>
      </c>
      <c r="N69" s="790">
        <v>108.40728110000001</v>
      </c>
      <c r="O69" s="790">
        <v>107.18725037</v>
      </c>
      <c r="P69" s="790">
        <v>112.07021549300001</v>
      </c>
      <c r="Q69" s="790">
        <v>112.076891678</v>
      </c>
      <c r="R69" s="1039">
        <v>112.083055105</v>
      </c>
    </row>
    <row r="70" spans="1:22" ht="75" customHeight="1">
      <c r="A70" s="1399" t="s">
        <v>298</v>
      </c>
      <c r="B70" s="1400"/>
      <c r="C70" s="1400"/>
      <c r="D70" s="1400"/>
      <c r="E70" s="1400"/>
      <c r="F70" s="1400"/>
      <c r="G70" s="1400"/>
      <c r="H70" s="1400"/>
      <c r="I70" s="1400"/>
      <c r="J70" s="1400"/>
      <c r="K70" s="1400"/>
      <c r="L70" s="1400"/>
      <c r="M70" s="1400"/>
      <c r="N70" s="1400"/>
      <c r="O70" s="1400"/>
      <c r="P70" s="1400"/>
      <c r="Q70" s="1400"/>
      <c r="R70" s="1401"/>
    </row>
    <row r="71" spans="1:22" ht="22.35" customHeight="1">
      <c r="A71" s="1332" t="s">
        <v>405</v>
      </c>
      <c r="B71" s="1381" t="s">
        <v>277</v>
      </c>
      <c r="C71" s="1371" t="s">
        <v>842</v>
      </c>
      <c r="D71" s="1365">
        <v>2021</v>
      </c>
      <c r="E71" s="1365">
        <v>2022</v>
      </c>
      <c r="F71" s="1365">
        <v>2023</v>
      </c>
      <c r="G71" s="1365"/>
      <c r="H71" s="1365"/>
      <c r="I71" s="1365"/>
      <c r="J71" s="1365"/>
      <c r="K71" s="1365"/>
      <c r="L71" s="1365"/>
      <c r="M71" s="1365"/>
      <c r="N71" s="1365">
        <v>2024</v>
      </c>
      <c r="O71" s="1365"/>
      <c r="P71" s="1365"/>
      <c r="Q71" s="1365"/>
      <c r="R71" s="1366"/>
    </row>
    <row r="72" spans="1:22" ht="22.35" customHeight="1">
      <c r="A72" s="1332"/>
      <c r="B72" s="1381"/>
      <c r="C72" s="1378"/>
      <c r="D72" s="1368"/>
      <c r="E72" s="1365"/>
      <c r="F72" s="786" t="s">
        <v>7</v>
      </c>
      <c r="G72" s="786" t="s">
        <v>13</v>
      </c>
      <c r="H72" s="786" t="s">
        <v>14</v>
      </c>
      <c r="I72" s="786" t="s">
        <v>15</v>
      </c>
      <c r="J72" s="786" t="s">
        <v>0</v>
      </c>
      <c r="K72" s="786" t="s">
        <v>1</v>
      </c>
      <c r="L72" s="896" t="s">
        <v>2</v>
      </c>
      <c r="M72" s="896" t="s">
        <v>3</v>
      </c>
      <c r="N72" s="896" t="s">
        <v>4</v>
      </c>
      <c r="O72" s="896" t="s">
        <v>5</v>
      </c>
      <c r="P72" s="896" t="s">
        <v>6</v>
      </c>
      <c r="Q72" s="896" t="s">
        <v>267</v>
      </c>
      <c r="R72" s="945" t="s">
        <v>7</v>
      </c>
    </row>
    <row r="73" spans="1:22" ht="24.2" customHeight="1">
      <c r="A73" s="340" t="s">
        <v>418</v>
      </c>
      <c r="B73" s="391">
        <v>2880930.2602519998</v>
      </c>
      <c r="C73" s="391">
        <v>3343329.1945121996</v>
      </c>
      <c r="D73" s="788">
        <v>3500623.8266706001</v>
      </c>
      <c r="E73" s="788">
        <v>3807306.6547597991</v>
      </c>
      <c r="F73" s="788">
        <v>4034488.7493836004</v>
      </c>
      <c r="G73" s="788">
        <v>4042946.0730657005</v>
      </c>
      <c r="H73" s="788">
        <v>4081154.0098228999</v>
      </c>
      <c r="I73" s="788">
        <v>4129348.6886876002</v>
      </c>
      <c r="J73" s="788">
        <v>4363072.7388944998</v>
      </c>
      <c r="K73" s="788">
        <v>4174584.6192947999</v>
      </c>
      <c r="L73" s="788">
        <v>4246109.3299317993</v>
      </c>
      <c r="M73" s="788">
        <v>2450845.8806444998</v>
      </c>
      <c r="N73" s="788">
        <v>4265579.8799553001</v>
      </c>
      <c r="O73" s="788">
        <v>4349245.1149190003</v>
      </c>
      <c r="P73" s="788">
        <v>4400130.6474114992</v>
      </c>
      <c r="Q73" s="788">
        <v>4392262.4122561002</v>
      </c>
      <c r="R73" s="1036">
        <v>4416124.2516066004</v>
      </c>
      <c r="S73" s="78"/>
      <c r="T73" s="53"/>
      <c r="U73" s="78"/>
      <c r="V73" s="78"/>
    </row>
    <row r="74" spans="1:22" ht="24.2" customHeight="1">
      <c r="A74" s="124" t="s">
        <v>409</v>
      </c>
      <c r="B74" s="393">
        <v>2718598.7584572001</v>
      </c>
      <c r="C74" s="393">
        <v>3173789.1320051001</v>
      </c>
      <c r="D74" s="393">
        <v>3333912.7365632998</v>
      </c>
      <c r="E74" s="393">
        <v>3648404.6295667998</v>
      </c>
      <c r="F74" s="393">
        <v>3855469.4907533</v>
      </c>
      <c r="G74" s="393">
        <v>3861051.1119376002</v>
      </c>
      <c r="H74" s="393">
        <v>3900325.7078992999</v>
      </c>
      <c r="I74" s="393">
        <v>3954671.0533944</v>
      </c>
      <c r="J74" s="393">
        <v>4163932.1215255</v>
      </c>
      <c r="K74" s="393">
        <v>3974698.1541998</v>
      </c>
      <c r="L74" s="393">
        <v>4046651.7702477998</v>
      </c>
      <c r="M74" s="393">
        <v>2347958.4086901001</v>
      </c>
      <c r="N74" s="393">
        <v>4063526.3061989001</v>
      </c>
      <c r="O74" s="393">
        <v>4142568.3615902001</v>
      </c>
      <c r="P74" s="393">
        <v>4200244.7421883997</v>
      </c>
      <c r="Q74" s="393">
        <v>4195296.8281517001</v>
      </c>
      <c r="R74" s="1037">
        <v>4214468.0244679004</v>
      </c>
      <c r="S74" s="78"/>
      <c r="U74" s="78"/>
      <c r="V74" s="78"/>
    </row>
    <row r="75" spans="1:22" ht="24.2" customHeight="1">
      <c r="A75" s="124" t="s">
        <v>715</v>
      </c>
      <c r="B75" s="393">
        <v>108208.0215344</v>
      </c>
      <c r="C75" s="393">
        <v>108344.98203489999</v>
      </c>
      <c r="D75" s="393">
        <v>99169.410069599995</v>
      </c>
      <c r="E75" s="393">
        <v>96574.999026599995</v>
      </c>
      <c r="F75" s="393">
        <v>112021.3485713</v>
      </c>
      <c r="G75" s="393">
        <v>113562.5856054</v>
      </c>
      <c r="H75" s="393">
        <v>114071.2484888</v>
      </c>
      <c r="I75" s="393">
        <v>111483.0702726</v>
      </c>
      <c r="J75" s="393">
        <v>130204.54828079999</v>
      </c>
      <c r="K75" s="393">
        <v>130978.3915341</v>
      </c>
      <c r="L75" s="393">
        <v>133159.02329129999</v>
      </c>
      <c r="M75" s="393">
        <v>64389.502066300003</v>
      </c>
      <c r="N75" s="393">
        <v>132040.76714770001</v>
      </c>
      <c r="O75" s="393">
        <v>137222.31389250001</v>
      </c>
      <c r="P75" s="393">
        <v>130819.0379468</v>
      </c>
      <c r="Q75" s="393">
        <v>128544.9787642</v>
      </c>
      <c r="R75" s="1037">
        <v>133532.84426109999</v>
      </c>
      <c r="S75" s="78"/>
      <c r="U75" s="78"/>
      <c r="V75" s="78"/>
    </row>
    <row r="76" spans="1:22" ht="24.2" customHeight="1">
      <c r="A76" s="124" t="s">
        <v>411</v>
      </c>
      <c r="B76" s="393">
        <v>7901.0036339999997</v>
      </c>
      <c r="C76" s="393">
        <v>9806.6334746000011</v>
      </c>
      <c r="D76" s="393">
        <v>9055.1549369000004</v>
      </c>
      <c r="E76" s="393">
        <v>9021.2993733000003</v>
      </c>
      <c r="F76" s="393">
        <v>9406.4721546000001</v>
      </c>
      <c r="G76" s="393">
        <v>10803.6627634</v>
      </c>
      <c r="H76" s="393">
        <v>10063.2967697</v>
      </c>
      <c r="I76" s="393">
        <v>10075.4716512</v>
      </c>
      <c r="J76" s="393">
        <v>11332.946315200001</v>
      </c>
      <c r="K76" s="393">
        <v>10253.784480800001</v>
      </c>
      <c r="L76" s="393">
        <v>8504.8251770000006</v>
      </c>
      <c r="M76" s="393">
        <v>5040.9088060000004</v>
      </c>
      <c r="N76" s="393">
        <v>8610.9780745999997</v>
      </c>
      <c r="O76" s="393">
        <v>7487.8006223000002</v>
      </c>
      <c r="P76" s="393">
        <v>7589.1222600999999</v>
      </c>
      <c r="Q76" s="393">
        <v>7748.0397623999997</v>
      </c>
      <c r="R76" s="1037">
        <v>7813.8883776000002</v>
      </c>
      <c r="S76" s="78"/>
      <c r="U76" s="78"/>
      <c r="V76" s="78"/>
    </row>
    <row r="77" spans="1:22" ht="24.2" customHeight="1">
      <c r="A77" s="124" t="s">
        <v>412</v>
      </c>
      <c r="B77" s="393">
        <v>7071.3133391000001</v>
      </c>
      <c r="C77" s="393">
        <v>5503.5378849999997</v>
      </c>
      <c r="D77" s="393">
        <v>6500.6692424000003</v>
      </c>
      <c r="E77" s="393">
        <v>11141.8728968</v>
      </c>
      <c r="F77" s="393">
        <v>7484.4815662999999</v>
      </c>
      <c r="G77" s="393">
        <v>6818.7250727999999</v>
      </c>
      <c r="H77" s="393">
        <v>6948.4707946999997</v>
      </c>
      <c r="I77" s="393">
        <v>6848.5406851999996</v>
      </c>
      <c r="J77" s="393">
        <v>9878.1539711999994</v>
      </c>
      <c r="K77" s="393">
        <v>10254.753533700001</v>
      </c>
      <c r="L77" s="393">
        <v>7484.0094736000001</v>
      </c>
      <c r="M77" s="393">
        <v>4101.6068150000001</v>
      </c>
      <c r="N77" s="393">
        <v>7422.8863914000003</v>
      </c>
      <c r="O77" s="393">
        <v>7557.2531390000004</v>
      </c>
      <c r="P77" s="393">
        <v>7960.6996116</v>
      </c>
      <c r="Q77" s="393">
        <v>6808.3251748000002</v>
      </c>
      <c r="R77" s="1037">
        <v>5933.5018808000004</v>
      </c>
      <c r="S77" s="78"/>
      <c r="U77" s="78"/>
      <c r="V77" s="78"/>
    </row>
    <row r="78" spans="1:22" ht="24.2" customHeight="1">
      <c r="A78" s="124" t="s">
        <v>413</v>
      </c>
      <c r="B78" s="393">
        <v>39151.163287299998</v>
      </c>
      <c r="C78" s="393">
        <v>45884.909112599998</v>
      </c>
      <c r="D78" s="393">
        <v>51985.855858399998</v>
      </c>
      <c r="E78" s="393">
        <v>42163.853896300003</v>
      </c>
      <c r="F78" s="393">
        <v>50106.956338099997</v>
      </c>
      <c r="G78" s="393">
        <v>50709.987686499997</v>
      </c>
      <c r="H78" s="393">
        <v>49745.285870400003</v>
      </c>
      <c r="I78" s="393">
        <v>46270.552684200004</v>
      </c>
      <c r="J78" s="393">
        <v>47724.968801800002</v>
      </c>
      <c r="K78" s="393">
        <v>48399.535546400002</v>
      </c>
      <c r="L78" s="393">
        <v>50309.701742099998</v>
      </c>
      <c r="M78" s="393">
        <v>29355.454267100002</v>
      </c>
      <c r="N78" s="393">
        <v>53978.942142699998</v>
      </c>
      <c r="O78" s="393">
        <v>54409.385674999998</v>
      </c>
      <c r="P78" s="393">
        <v>53517.045404600001</v>
      </c>
      <c r="Q78" s="393">
        <v>53864.240403000003</v>
      </c>
      <c r="R78" s="1037">
        <v>54375.992619199998</v>
      </c>
      <c r="S78" s="78"/>
      <c r="U78" s="78"/>
      <c r="V78" s="78"/>
    </row>
    <row r="79" spans="1:22" ht="24.2" customHeight="1">
      <c r="A79" s="340" t="s">
        <v>414</v>
      </c>
      <c r="B79" s="389">
        <v>1050021.6424709999</v>
      </c>
      <c r="C79" s="389">
        <v>1112010.0125054</v>
      </c>
      <c r="D79" s="788">
        <v>1176394.4867415</v>
      </c>
      <c r="E79" s="788">
        <v>1332586.3415648001</v>
      </c>
      <c r="F79" s="788">
        <v>1442526.3123516999</v>
      </c>
      <c r="G79" s="788">
        <v>1469904.3300665</v>
      </c>
      <c r="H79" s="788">
        <v>1476227.7599291999</v>
      </c>
      <c r="I79" s="788">
        <v>1464566.4349205999</v>
      </c>
      <c r="J79" s="788">
        <v>1531187.9450741</v>
      </c>
      <c r="K79" s="788">
        <v>1522903.2979418002</v>
      </c>
      <c r="L79" s="788">
        <v>1509137.3939826998</v>
      </c>
      <c r="M79" s="788">
        <v>945324.66918249999</v>
      </c>
      <c r="N79" s="788">
        <v>1551193.2527697999</v>
      </c>
      <c r="O79" s="788">
        <v>1580096.8836765001</v>
      </c>
      <c r="P79" s="788">
        <v>1577310.6361402997</v>
      </c>
      <c r="Q79" s="788">
        <v>1567017.5513501999</v>
      </c>
      <c r="R79" s="1036">
        <v>1554179.9142660997</v>
      </c>
      <c r="S79" s="78"/>
      <c r="U79" s="78"/>
      <c r="V79" s="78"/>
    </row>
    <row r="80" spans="1:22" ht="24.2" customHeight="1">
      <c r="A80" s="124" t="s">
        <v>409</v>
      </c>
      <c r="B80" s="393">
        <v>1039016.2614148</v>
      </c>
      <c r="C80" s="393">
        <v>1100808.5396828</v>
      </c>
      <c r="D80" s="393">
        <v>1165871.2520631</v>
      </c>
      <c r="E80" s="393">
        <v>1323689.4841114001</v>
      </c>
      <c r="F80" s="393">
        <v>1432657.4107534001</v>
      </c>
      <c r="G80" s="393">
        <v>1460009.1515708</v>
      </c>
      <c r="H80" s="393">
        <v>1464911.4194515999</v>
      </c>
      <c r="I80" s="393">
        <v>1453632.4361256</v>
      </c>
      <c r="J80" s="393">
        <v>1519232.3929405001</v>
      </c>
      <c r="K80" s="393">
        <v>1510052.3140793</v>
      </c>
      <c r="L80" s="393">
        <v>1497922.5971178</v>
      </c>
      <c r="M80" s="393">
        <v>941060.11429519998</v>
      </c>
      <c r="N80" s="393">
        <v>1539635.7218853999</v>
      </c>
      <c r="O80" s="393">
        <v>1569685.5922488</v>
      </c>
      <c r="P80" s="393">
        <v>1566023.2147649999</v>
      </c>
      <c r="Q80" s="393">
        <v>1555972.4583472</v>
      </c>
      <c r="R80" s="1037">
        <v>1543005.1113624</v>
      </c>
      <c r="S80" s="78"/>
      <c r="U80" s="78"/>
      <c r="V80" s="78"/>
    </row>
    <row r="81" spans="1:22" ht="24.2" customHeight="1">
      <c r="A81" s="124" t="s">
        <v>715</v>
      </c>
      <c r="B81" s="393">
        <v>9670.4368264000004</v>
      </c>
      <c r="C81" s="393">
        <v>10638.999511399999</v>
      </c>
      <c r="D81" s="393">
        <v>9845.5918012000002</v>
      </c>
      <c r="E81" s="393">
        <v>8019.8499755000003</v>
      </c>
      <c r="F81" s="393">
        <v>8990.1991706000008</v>
      </c>
      <c r="G81" s="393">
        <v>9061.9367605999996</v>
      </c>
      <c r="H81" s="393">
        <v>10450.672123300001</v>
      </c>
      <c r="I81" s="393">
        <v>10082.034961699999</v>
      </c>
      <c r="J81" s="393">
        <v>10648.701715900001</v>
      </c>
      <c r="K81" s="393">
        <v>11537.592270700001</v>
      </c>
      <c r="L81" s="393">
        <v>9932.3481386999993</v>
      </c>
      <c r="M81" s="393">
        <v>3961.7466588000002</v>
      </c>
      <c r="N81" s="393">
        <v>10360.760698399999</v>
      </c>
      <c r="O81" s="393">
        <v>9373.4939981999996</v>
      </c>
      <c r="P81" s="393">
        <v>10235.692089800001</v>
      </c>
      <c r="Q81" s="393">
        <v>9892.8015503999995</v>
      </c>
      <c r="R81" s="1037">
        <v>10152.634421500001</v>
      </c>
      <c r="S81" s="78"/>
      <c r="U81" s="78"/>
      <c r="V81" s="78"/>
    </row>
    <row r="82" spans="1:22" ht="24.2" customHeight="1">
      <c r="A82" s="124" t="s">
        <v>411</v>
      </c>
      <c r="B82" s="393">
        <v>437.0583216</v>
      </c>
      <c r="C82" s="393">
        <v>206.02131900000001</v>
      </c>
      <c r="D82" s="393">
        <v>190.8235215</v>
      </c>
      <c r="E82" s="393">
        <v>469.83698620000001</v>
      </c>
      <c r="F82" s="393">
        <v>328.78563050000002</v>
      </c>
      <c r="G82" s="393">
        <v>324.97500509999998</v>
      </c>
      <c r="H82" s="393">
        <v>331.11147549999998</v>
      </c>
      <c r="I82" s="393">
        <v>376.83253569999999</v>
      </c>
      <c r="J82" s="393">
        <v>683.49863749999997</v>
      </c>
      <c r="K82" s="393">
        <v>813.19491770000002</v>
      </c>
      <c r="L82" s="393">
        <v>790.69026389999999</v>
      </c>
      <c r="M82" s="393">
        <v>108.2531087</v>
      </c>
      <c r="N82" s="393">
        <v>674.58583250000004</v>
      </c>
      <c r="O82" s="393">
        <v>544.5143028</v>
      </c>
      <c r="P82" s="393">
        <v>541.17332939999994</v>
      </c>
      <c r="Q82" s="393">
        <v>575.19482840000001</v>
      </c>
      <c r="R82" s="1037">
        <v>476.30458249999998</v>
      </c>
      <c r="S82" s="78"/>
      <c r="U82" s="78"/>
      <c r="V82" s="78"/>
    </row>
    <row r="83" spans="1:22" ht="24.2" customHeight="1">
      <c r="A83" s="124" t="s">
        <v>412</v>
      </c>
      <c r="B83" s="393">
        <v>91.952559699999995</v>
      </c>
      <c r="C83" s="393">
        <v>29.982295000000001</v>
      </c>
      <c r="D83" s="393">
        <v>54.941983399999998</v>
      </c>
      <c r="E83" s="393">
        <v>56.1986481</v>
      </c>
      <c r="F83" s="393">
        <v>102.7786028</v>
      </c>
      <c r="G83" s="393">
        <v>68.363925600000002</v>
      </c>
      <c r="H83" s="393">
        <v>81.104518400000003</v>
      </c>
      <c r="I83" s="393">
        <v>80.973134099999996</v>
      </c>
      <c r="J83" s="393">
        <v>87.950098800000006</v>
      </c>
      <c r="K83" s="393">
        <v>83.684856300000007</v>
      </c>
      <c r="L83" s="393">
        <v>73.809952199999998</v>
      </c>
      <c r="M83" s="393">
        <v>47.660951799999999</v>
      </c>
      <c r="N83" s="393">
        <v>75.316891299999995</v>
      </c>
      <c r="O83" s="393">
        <v>78.981238200000007</v>
      </c>
      <c r="P83" s="393">
        <v>82.957575199999994</v>
      </c>
      <c r="Q83" s="393">
        <v>81.329464700000003</v>
      </c>
      <c r="R83" s="1037">
        <v>81.210666599999996</v>
      </c>
      <c r="S83" s="78"/>
      <c r="U83" s="78"/>
      <c r="V83" s="78"/>
    </row>
    <row r="84" spans="1:22" ht="24.2" customHeight="1">
      <c r="A84" s="124" t="s">
        <v>413</v>
      </c>
      <c r="B84" s="393">
        <v>805.93334849999997</v>
      </c>
      <c r="C84" s="393">
        <v>326.46969720000004</v>
      </c>
      <c r="D84" s="393">
        <v>431.87737229999999</v>
      </c>
      <c r="E84" s="393">
        <v>350.9718436</v>
      </c>
      <c r="F84" s="393">
        <v>447.13819439999997</v>
      </c>
      <c r="G84" s="393">
        <v>439.90280439999998</v>
      </c>
      <c r="H84" s="393">
        <v>453.45236039999998</v>
      </c>
      <c r="I84" s="393">
        <v>394.1581635</v>
      </c>
      <c r="J84" s="393">
        <v>535.40168140000003</v>
      </c>
      <c r="K84" s="393">
        <v>416.51181780000002</v>
      </c>
      <c r="L84" s="393">
        <v>417.94851010000002</v>
      </c>
      <c r="M84" s="393">
        <v>146.89416800000001</v>
      </c>
      <c r="N84" s="393">
        <v>446.86746219999998</v>
      </c>
      <c r="O84" s="393">
        <v>414.30188850000002</v>
      </c>
      <c r="P84" s="393">
        <v>427.5983809</v>
      </c>
      <c r="Q84" s="393">
        <v>495.76715949999999</v>
      </c>
      <c r="R84" s="1037">
        <v>464.65323310000002</v>
      </c>
      <c r="S84" s="78"/>
      <c r="U84" s="78"/>
      <c r="V84" s="78"/>
    </row>
    <row r="85" spans="1:22" ht="24.2" customHeight="1">
      <c r="A85" s="341" t="s">
        <v>415</v>
      </c>
      <c r="B85" s="400">
        <v>55458.424490199992</v>
      </c>
      <c r="C85" s="400">
        <v>61757.553783399999</v>
      </c>
      <c r="D85" s="788">
        <v>68219.322914900011</v>
      </c>
      <c r="E85" s="788">
        <v>63204.033644299998</v>
      </c>
      <c r="F85" s="788">
        <v>67876.612486700004</v>
      </c>
      <c r="G85" s="788">
        <v>69165.617257799997</v>
      </c>
      <c r="H85" s="788">
        <v>67622.721789100004</v>
      </c>
      <c r="I85" s="788">
        <v>64046.528853899996</v>
      </c>
      <c r="J85" s="788">
        <v>70242.919505900019</v>
      </c>
      <c r="K85" s="788">
        <v>70221.465152699995</v>
      </c>
      <c r="L85" s="788">
        <v>67580.985118900004</v>
      </c>
      <c r="M85" s="788">
        <v>38800.778116599999</v>
      </c>
      <c r="N85" s="788">
        <v>71209.576794699984</v>
      </c>
      <c r="O85" s="788">
        <v>70492.236865800005</v>
      </c>
      <c r="P85" s="788">
        <v>70118.596561800005</v>
      </c>
      <c r="Q85" s="788">
        <v>69572.896792800006</v>
      </c>
      <c r="R85" s="1036">
        <v>69145.551359800011</v>
      </c>
      <c r="S85" s="78"/>
      <c r="U85" s="78"/>
      <c r="V85" s="78"/>
    </row>
    <row r="86" spans="1:22">
      <c r="A86" s="340" t="s">
        <v>416</v>
      </c>
      <c r="B86" s="400">
        <v>39947.346071169006</v>
      </c>
      <c r="C86" s="400">
        <v>46922.838472488991</v>
      </c>
      <c r="D86" s="788">
        <v>36574.064588672001</v>
      </c>
      <c r="E86" s="788">
        <v>49412.961680630004</v>
      </c>
      <c r="F86" s="788">
        <v>44874.289842833998</v>
      </c>
      <c r="G86" s="788">
        <v>45485.130226557994</v>
      </c>
      <c r="H86" s="788">
        <v>45485.130226557994</v>
      </c>
      <c r="I86" s="788">
        <v>56600.676983063</v>
      </c>
      <c r="J86" s="788">
        <v>56689.066865319997</v>
      </c>
      <c r="K86" s="788">
        <v>56460.835448247002</v>
      </c>
      <c r="L86" s="788">
        <v>56843.155641532001</v>
      </c>
      <c r="M86" s="788">
        <v>54037.981168724</v>
      </c>
      <c r="N86" s="788">
        <v>51186.806694254003</v>
      </c>
      <c r="O86" s="788">
        <v>50213.431211359995</v>
      </c>
      <c r="P86" s="788">
        <v>51081.176735745001</v>
      </c>
      <c r="Q86" s="788">
        <v>52140.882044838996</v>
      </c>
      <c r="R86" s="1036">
        <v>51431.787714962004</v>
      </c>
      <c r="S86" s="78"/>
      <c r="U86" s="78"/>
      <c r="V86" s="78"/>
    </row>
    <row r="87" spans="1:22" ht="24.2" customHeight="1">
      <c r="A87" s="124" t="s">
        <v>409</v>
      </c>
      <c r="B87" s="401">
        <v>39936.953198244002</v>
      </c>
      <c r="C87" s="401">
        <v>46894.457073602993</v>
      </c>
      <c r="D87" s="393">
        <v>36555.675396473998</v>
      </c>
      <c r="E87" s="393">
        <v>49366.394133929003</v>
      </c>
      <c r="F87" s="393">
        <v>44833.329119807997</v>
      </c>
      <c r="G87" s="393">
        <v>45447.966223730997</v>
      </c>
      <c r="H87" s="393">
        <v>45447.966223730997</v>
      </c>
      <c r="I87" s="393">
        <v>56564.285137822</v>
      </c>
      <c r="J87" s="393">
        <v>56635.976316897999</v>
      </c>
      <c r="K87" s="393">
        <v>56405.076900706998</v>
      </c>
      <c r="L87" s="393">
        <v>56784.070181042</v>
      </c>
      <c r="M87" s="393">
        <v>53982.794470371999</v>
      </c>
      <c r="N87" s="393">
        <v>51131.973396410998</v>
      </c>
      <c r="O87" s="393">
        <v>50155.599971151998</v>
      </c>
      <c r="P87" s="393">
        <v>51026.307241410999</v>
      </c>
      <c r="Q87" s="393">
        <v>52086.028170696998</v>
      </c>
      <c r="R87" s="1037">
        <v>51377.059343111003</v>
      </c>
      <c r="S87" s="78"/>
      <c r="U87" s="78"/>
      <c r="V87" s="78"/>
    </row>
    <row r="88" spans="1:22" ht="24.2" customHeight="1">
      <c r="A88" s="124" t="s">
        <v>715</v>
      </c>
      <c r="B88" s="393">
        <v>9.117555437</v>
      </c>
      <c r="C88" s="393">
        <v>22.697442671000001</v>
      </c>
      <c r="D88" s="393">
        <v>12.801094335</v>
      </c>
      <c r="E88" s="393">
        <v>20.852822597999999</v>
      </c>
      <c r="F88" s="393">
        <v>3.9969993879999999</v>
      </c>
      <c r="G88" s="393">
        <v>0.21103739499999999</v>
      </c>
      <c r="H88" s="393">
        <v>0.21103739499999999</v>
      </c>
      <c r="I88" s="393">
        <v>0</v>
      </c>
      <c r="J88" s="393">
        <v>16.708162106</v>
      </c>
      <c r="K88" s="393">
        <v>19.385620148000001</v>
      </c>
      <c r="L88" s="393">
        <v>6.8216709189999998</v>
      </c>
      <c r="M88" s="393">
        <v>2.9436738999999998</v>
      </c>
      <c r="N88" s="393">
        <v>0</v>
      </c>
      <c r="O88" s="393">
        <v>0</v>
      </c>
      <c r="P88" s="393">
        <v>8.8647477000000002E-2</v>
      </c>
      <c r="Q88" s="393">
        <v>9.9264786999999993E-2</v>
      </c>
      <c r="R88" s="1037">
        <v>0</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0</v>
      </c>
      <c r="N89" s="393">
        <v>2.6110380819999999</v>
      </c>
      <c r="O89" s="393">
        <v>3.024179868</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0</v>
      </c>
      <c r="K90" s="393">
        <v>0</v>
      </c>
      <c r="L90" s="393">
        <v>16.638666647000001</v>
      </c>
      <c r="M90" s="393">
        <v>16.627360397</v>
      </c>
      <c r="N90" s="393">
        <v>16.616054147</v>
      </c>
      <c r="O90" s="393">
        <v>2.6060384829999999</v>
      </c>
      <c r="P90" s="393">
        <v>2.6010472259999999</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36.963723637999998</v>
      </c>
      <c r="G91" s="393">
        <v>36.952965431999999</v>
      </c>
      <c r="H91" s="393">
        <v>36.952965431999999</v>
      </c>
      <c r="I91" s="393">
        <v>36.391845240999999</v>
      </c>
      <c r="J91" s="393">
        <v>36.382386316000002</v>
      </c>
      <c r="K91" s="393">
        <v>36.372927392000001</v>
      </c>
      <c r="L91" s="393">
        <v>35.625122924000003</v>
      </c>
      <c r="M91" s="393">
        <v>35.615664055000003</v>
      </c>
      <c r="N91" s="393">
        <v>35.606205613999997</v>
      </c>
      <c r="O91" s="393">
        <v>52.201021857000001</v>
      </c>
      <c r="P91" s="393">
        <v>52.179799631000002</v>
      </c>
      <c r="Q91" s="393">
        <v>54.754609354999999</v>
      </c>
      <c r="R91" s="1037">
        <v>54.728371850999999</v>
      </c>
      <c r="S91" s="78"/>
      <c r="U91" s="78"/>
      <c r="V91" s="78"/>
    </row>
    <row r="92" spans="1:22" ht="25.15" customHeight="1" thickBot="1">
      <c r="A92" s="343" t="s">
        <v>417</v>
      </c>
      <c r="B92" s="402">
        <v>1.275317488</v>
      </c>
      <c r="C92" s="402">
        <v>5.6839562150000003</v>
      </c>
      <c r="D92" s="790">
        <v>5.5880978629999998</v>
      </c>
      <c r="E92" s="790">
        <v>25.714724102999998</v>
      </c>
      <c r="F92" s="790">
        <v>36.963723637999998</v>
      </c>
      <c r="G92" s="790">
        <v>36.952965431999999</v>
      </c>
      <c r="H92" s="790">
        <v>36.952965431999999</v>
      </c>
      <c r="I92" s="790">
        <v>36.391845240999999</v>
      </c>
      <c r="J92" s="790">
        <v>36.382386316000002</v>
      </c>
      <c r="K92" s="790">
        <v>36.372927392000001</v>
      </c>
      <c r="L92" s="790">
        <v>52.263789571000004</v>
      </c>
      <c r="M92" s="790">
        <v>52.243024452</v>
      </c>
      <c r="N92" s="790">
        <v>54.833297842999997</v>
      </c>
      <c r="O92" s="790">
        <v>57.831240207999997</v>
      </c>
      <c r="P92" s="790">
        <v>54.780846857</v>
      </c>
      <c r="Q92" s="790">
        <v>54.754609354999999</v>
      </c>
      <c r="R92" s="1039">
        <v>54.728371850999999</v>
      </c>
      <c r="S92" s="78"/>
      <c r="U92" s="78"/>
      <c r="V92" s="78"/>
    </row>
    <row r="93" spans="1:22" ht="75" customHeight="1">
      <c r="A93" s="1399" t="s">
        <v>720</v>
      </c>
      <c r="B93" s="1400"/>
      <c r="C93" s="1400"/>
      <c r="D93" s="1400"/>
      <c r="E93" s="1400"/>
      <c r="F93" s="1400"/>
      <c r="G93" s="1400"/>
      <c r="H93" s="1400"/>
      <c r="I93" s="1400"/>
      <c r="J93" s="1400"/>
      <c r="K93" s="1400"/>
      <c r="L93" s="1400"/>
      <c r="M93" s="1400"/>
      <c r="N93" s="1400"/>
      <c r="O93" s="1400"/>
      <c r="P93" s="1400"/>
      <c r="Q93" s="1400"/>
      <c r="R93" s="1401"/>
    </row>
    <row r="94" spans="1:22" ht="22.35" customHeight="1">
      <c r="A94" s="1332" t="s">
        <v>405</v>
      </c>
      <c r="B94" s="1381" t="s">
        <v>277</v>
      </c>
      <c r="C94" s="1371" t="s">
        <v>842</v>
      </c>
      <c r="D94" s="1365">
        <v>2021</v>
      </c>
      <c r="E94" s="1365">
        <v>2022</v>
      </c>
      <c r="F94" s="1365">
        <v>2023</v>
      </c>
      <c r="G94" s="1365"/>
      <c r="H94" s="1365"/>
      <c r="I94" s="1365"/>
      <c r="J94" s="1365"/>
      <c r="K94" s="1365"/>
      <c r="L94" s="1365"/>
      <c r="M94" s="1365"/>
      <c r="N94" s="1365">
        <v>2024</v>
      </c>
      <c r="O94" s="1365"/>
      <c r="P94" s="1365"/>
      <c r="Q94" s="1365"/>
      <c r="R94" s="1366"/>
    </row>
    <row r="95" spans="1:22" ht="22.35" customHeight="1">
      <c r="A95" s="1332"/>
      <c r="B95" s="1381"/>
      <c r="C95" s="1378"/>
      <c r="D95" s="1368"/>
      <c r="E95" s="1365"/>
      <c r="F95" s="786" t="s">
        <v>7</v>
      </c>
      <c r="G95" s="786" t="s">
        <v>13</v>
      </c>
      <c r="H95" s="786" t="s">
        <v>14</v>
      </c>
      <c r="I95" s="786" t="s">
        <v>15</v>
      </c>
      <c r="J95" s="786" t="s">
        <v>0</v>
      </c>
      <c r="K95" s="786" t="s">
        <v>1</v>
      </c>
      <c r="L95" s="896" t="s">
        <v>2</v>
      </c>
      <c r="M95" s="896" t="s">
        <v>3</v>
      </c>
      <c r="N95" s="896" t="s">
        <v>4</v>
      </c>
      <c r="O95" s="896" t="s">
        <v>5</v>
      </c>
      <c r="P95" s="896" t="s">
        <v>6</v>
      </c>
      <c r="Q95" s="896" t="s">
        <v>267</v>
      </c>
      <c r="R95" s="945" t="s">
        <v>7</v>
      </c>
    </row>
    <row r="96" spans="1:22" ht="24.2" customHeight="1">
      <c r="A96" s="340" t="s">
        <v>418</v>
      </c>
      <c r="B96" s="391">
        <v>378671.1052313</v>
      </c>
      <c r="C96" s="391">
        <v>335470.46121769998</v>
      </c>
      <c r="D96" s="788">
        <v>300502.25796630001</v>
      </c>
      <c r="E96" s="788">
        <v>359256.35568419995</v>
      </c>
      <c r="F96" s="788">
        <v>372779.51423169998</v>
      </c>
      <c r="G96" s="788">
        <v>379560.00163740001</v>
      </c>
      <c r="H96" s="788">
        <v>372113.7522552</v>
      </c>
      <c r="I96" s="788">
        <v>371392.05015139998</v>
      </c>
      <c r="J96" s="788">
        <v>403680.69658069999</v>
      </c>
      <c r="K96" s="788">
        <v>416745.77437429997</v>
      </c>
      <c r="L96" s="788">
        <v>426604.81068290002</v>
      </c>
      <c r="M96" s="788">
        <v>427348.62234560004</v>
      </c>
      <c r="N96" s="788">
        <v>426839.18164390005</v>
      </c>
      <c r="O96" s="788">
        <v>450455.71643939998</v>
      </c>
      <c r="P96" s="788">
        <v>430140.83033419994</v>
      </c>
      <c r="Q96" s="788">
        <v>435514.12657799997</v>
      </c>
      <c r="R96" s="1036">
        <v>438357.42970939999</v>
      </c>
      <c r="S96" s="78"/>
      <c r="T96" s="53"/>
      <c r="U96" s="78"/>
      <c r="V96" s="78"/>
    </row>
    <row r="97" spans="1:22" ht="24.2" customHeight="1">
      <c r="A97" s="124" t="s">
        <v>409</v>
      </c>
      <c r="B97" s="393">
        <v>365524.13658280001</v>
      </c>
      <c r="C97" s="393">
        <v>323893.57085800002</v>
      </c>
      <c r="D97" s="393">
        <v>289489.43888560002</v>
      </c>
      <c r="E97" s="393">
        <v>348727.31273499998</v>
      </c>
      <c r="F97" s="393">
        <v>361070.15691090003</v>
      </c>
      <c r="G97" s="393">
        <v>367933.93315519998</v>
      </c>
      <c r="H97" s="393">
        <v>361431.98078879999</v>
      </c>
      <c r="I97" s="393">
        <v>361423.02659119997</v>
      </c>
      <c r="J97" s="393">
        <v>393857.1251992</v>
      </c>
      <c r="K97" s="393">
        <v>407014.44994269998</v>
      </c>
      <c r="L97" s="393">
        <v>416216.7576678</v>
      </c>
      <c r="M97" s="393">
        <v>418622.59022900002</v>
      </c>
      <c r="N97" s="393">
        <v>417851.85529500002</v>
      </c>
      <c r="O97" s="393">
        <v>441242.43953069998</v>
      </c>
      <c r="P97" s="393">
        <v>421227.75582339999</v>
      </c>
      <c r="Q97" s="393">
        <v>426456.54431959998</v>
      </c>
      <c r="R97" s="1037">
        <v>428977.20067230001</v>
      </c>
      <c r="S97" s="78"/>
      <c r="U97" s="78"/>
      <c r="V97" s="78"/>
    </row>
    <row r="98" spans="1:22" ht="24.2" customHeight="1">
      <c r="A98" s="124" t="s">
        <v>715</v>
      </c>
      <c r="B98" s="393">
        <v>8927.6927969000008</v>
      </c>
      <c r="C98" s="393">
        <v>9155.7040732999994</v>
      </c>
      <c r="D98" s="393">
        <v>6190.4479117000001</v>
      </c>
      <c r="E98" s="393">
        <v>7794.9447593000004</v>
      </c>
      <c r="F98" s="393">
        <v>9014.7517638999998</v>
      </c>
      <c r="G98" s="393">
        <v>8935.6386134000004</v>
      </c>
      <c r="H98" s="393">
        <v>8155.3427589000003</v>
      </c>
      <c r="I98" s="393">
        <v>7971.3792646000002</v>
      </c>
      <c r="J98" s="393">
        <v>7874.9252084</v>
      </c>
      <c r="K98" s="393">
        <v>7877.9368784999997</v>
      </c>
      <c r="L98" s="393">
        <v>7797.8079888000002</v>
      </c>
      <c r="M98" s="393">
        <v>6284.5885377000004</v>
      </c>
      <c r="N98" s="393">
        <v>6546.9106248999997</v>
      </c>
      <c r="O98" s="393">
        <v>6768.2560341999997</v>
      </c>
      <c r="P98" s="393">
        <v>6423.1530972</v>
      </c>
      <c r="Q98" s="393">
        <v>6708.9379556000004</v>
      </c>
      <c r="R98" s="1037">
        <v>7589.2487385000004</v>
      </c>
      <c r="S98" s="78"/>
      <c r="U98" s="78"/>
      <c r="V98" s="78"/>
    </row>
    <row r="99" spans="1:22" ht="24.2" customHeight="1">
      <c r="A99" s="124" t="s">
        <v>411</v>
      </c>
      <c r="B99" s="393">
        <v>521.66582740000001</v>
      </c>
      <c r="C99" s="393">
        <v>568.75881049999998</v>
      </c>
      <c r="D99" s="393">
        <v>1584.9808274</v>
      </c>
      <c r="E99" s="393">
        <v>156.76508190000001</v>
      </c>
      <c r="F99" s="393">
        <v>340.98377199999999</v>
      </c>
      <c r="G99" s="393">
        <v>320.85486709999998</v>
      </c>
      <c r="H99" s="393">
        <v>294.21887329999998</v>
      </c>
      <c r="I99" s="393">
        <v>258.33194639999999</v>
      </c>
      <c r="J99" s="393">
        <v>205.2165736</v>
      </c>
      <c r="K99" s="393">
        <v>102.63576380000001</v>
      </c>
      <c r="L99" s="393">
        <v>838.19058970000003</v>
      </c>
      <c r="M99" s="393">
        <v>847.08485280000002</v>
      </c>
      <c r="N99" s="393">
        <v>845.7495887</v>
      </c>
      <c r="O99" s="393">
        <v>847.17145670000002</v>
      </c>
      <c r="P99" s="393">
        <v>897.00489279999999</v>
      </c>
      <c r="Q99" s="393">
        <v>856.15952349999998</v>
      </c>
      <c r="R99" s="1037">
        <v>300.14987589999998</v>
      </c>
      <c r="S99" s="78"/>
      <c r="U99" s="78"/>
      <c r="V99" s="78"/>
    </row>
    <row r="100" spans="1:22" ht="24.2" customHeight="1">
      <c r="A100" s="124" t="s">
        <v>412</v>
      </c>
      <c r="B100" s="393">
        <v>324.14646549999998</v>
      </c>
      <c r="C100" s="393">
        <v>182.01135149999999</v>
      </c>
      <c r="D100" s="393">
        <v>251.0645571</v>
      </c>
      <c r="E100" s="393">
        <v>79.8029954</v>
      </c>
      <c r="F100" s="393">
        <v>97.583862800000006</v>
      </c>
      <c r="G100" s="393">
        <v>93.571477799999997</v>
      </c>
      <c r="H100" s="393">
        <v>14.9010795</v>
      </c>
      <c r="I100" s="393">
        <v>12.620882699999999</v>
      </c>
      <c r="J100" s="393">
        <v>5.3213333</v>
      </c>
      <c r="K100" s="393">
        <v>17.211219499999999</v>
      </c>
      <c r="L100" s="393">
        <v>14.7233705</v>
      </c>
      <c r="M100" s="393">
        <v>17.077952700000001</v>
      </c>
      <c r="N100" s="393">
        <v>17.748109899999999</v>
      </c>
      <c r="O100" s="393">
        <v>17.573803099999999</v>
      </c>
      <c r="P100" s="393">
        <v>15.428861899999999</v>
      </c>
      <c r="Q100" s="393">
        <v>0.46335470000000001</v>
      </c>
      <c r="R100" s="1037">
        <v>14.1402029</v>
      </c>
      <c r="S100" s="78"/>
      <c r="U100" s="78"/>
      <c r="V100" s="78"/>
    </row>
    <row r="101" spans="1:22" ht="24.2" customHeight="1">
      <c r="A101" s="124" t="s">
        <v>413</v>
      </c>
      <c r="B101" s="393">
        <v>3373.4635586999998</v>
      </c>
      <c r="C101" s="393">
        <v>1670.4161243999999</v>
      </c>
      <c r="D101" s="393">
        <v>2986.3257844999998</v>
      </c>
      <c r="E101" s="393">
        <v>2497.5301125999999</v>
      </c>
      <c r="F101" s="393">
        <v>2256.0379220999998</v>
      </c>
      <c r="G101" s="393">
        <v>2276.0035238999999</v>
      </c>
      <c r="H101" s="393">
        <v>2217.3087547</v>
      </c>
      <c r="I101" s="393">
        <v>1726.6914664999999</v>
      </c>
      <c r="J101" s="393">
        <v>1738.1082661999999</v>
      </c>
      <c r="K101" s="393">
        <v>1733.5405698</v>
      </c>
      <c r="L101" s="393">
        <v>1737.3310661</v>
      </c>
      <c r="M101" s="393">
        <v>1577.2807734</v>
      </c>
      <c r="N101" s="393">
        <v>1576.9180254</v>
      </c>
      <c r="O101" s="393">
        <v>1580.2756147</v>
      </c>
      <c r="P101" s="393">
        <v>1577.4876589</v>
      </c>
      <c r="Q101" s="393">
        <v>1492.0214246</v>
      </c>
      <c r="R101" s="1037">
        <v>1476.6902198</v>
      </c>
      <c r="S101" s="78"/>
      <c r="U101" s="78"/>
      <c r="V101" s="78"/>
    </row>
    <row r="102" spans="1:22" ht="24">
      <c r="A102" s="340" t="s">
        <v>414</v>
      </c>
      <c r="B102" s="389">
        <v>306210.06401199999</v>
      </c>
      <c r="C102" s="389">
        <v>315987.9232123</v>
      </c>
      <c r="D102" s="788">
        <v>296359.36122680001</v>
      </c>
      <c r="E102" s="788">
        <v>341784.20439119998</v>
      </c>
      <c r="F102" s="788">
        <v>353566.48833809997</v>
      </c>
      <c r="G102" s="788">
        <v>337899.79124420002</v>
      </c>
      <c r="H102" s="788">
        <v>324157.03320070001</v>
      </c>
      <c r="I102" s="788">
        <v>306320.33339550003</v>
      </c>
      <c r="J102" s="788">
        <v>306929.92457019998</v>
      </c>
      <c r="K102" s="788">
        <v>307657.78555829998</v>
      </c>
      <c r="L102" s="788">
        <v>309542.32102010003</v>
      </c>
      <c r="M102" s="788">
        <v>324656.66303649993</v>
      </c>
      <c r="N102" s="788">
        <v>319593.85974550003</v>
      </c>
      <c r="O102" s="788">
        <v>311147.73172160005</v>
      </c>
      <c r="P102" s="788">
        <v>309937.76526469999</v>
      </c>
      <c r="Q102" s="788">
        <v>316002.29559009994</v>
      </c>
      <c r="R102" s="1036">
        <v>315096.15316649998</v>
      </c>
      <c r="S102" s="78"/>
      <c r="U102" s="78"/>
      <c r="V102" s="78"/>
    </row>
    <row r="103" spans="1:22" ht="24.2" customHeight="1">
      <c r="A103" s="124" t="s">
        <v>409</v>
      </c>
      <c r="B103" s="393">
        <v>296479.44901909999</v>
      </c>
      <c r="C103" s="393">
        <v>306783.71818099997</v>
      </c>
      <c r="D103" s="393">
        <v>289248.58340609999</v>
      </c>
      <c r="E103" s="393">
        <v>333460.77036670002</v>
      </c>
      <c r="F103" s="393">
        <v>345450.52955119999</v>
      </c>
      <c r="G103" s="393">
        <v>329672.87844130001</v>
      </c>
      <c r="H103" s="393">
        <v>317216.70563380001</v>
      </c>
      <c r="I103" s="393">
        <v>300392.3834017</v>
      </c>
      <c r="J103" s="393">
        <v>300620.99558739999</v>
      </c>
      <c r="K103" s="393">
        <v>300995.365513</v>
      </c>
      <c r="L103" s="393">
        <v>302201.7824572</v>
      </c>
      <c r="M103" s="393">
        <v>317539.96922829997</v>
      </c>
      <c r="N103" s="393">
        <v>312165.24225210003</v>
      </c>
      <c r="O103" s="393">
        <v>303819.14502310002</v>
      </c>
      <c r="P103" s="393">
        <v>301967.36827699997</v>
      </c>
      <c r="Q103" s="393">
        <v>308651.94261069997</v>
      </c>
      <c r="R103" s="1037">
        <v>307984.40849250002</v>
      </c>
      <c r="S103" s="78"/>
      <c r="U103" s="78"/>
      <c r="V103" s="78"/>
    </row>
    <row r="104" spans="1:22" ht="24.2" customHeight="1">
      <c r="A104" s="124" t="s">
        <v>715</v>
      </c>
      <c r="B104" s="393">
        <v>9274.7676867999999</v>
      </c>
      <c r="C104" s="393">
        <v>8358.0412620999996</v>
      </c>
      <c r="D104" s="393">
        <v>6521.2021365000001</v>
      </c>
      <c r="E104" s="393">
        <v>7837.2408552999996</v>
      </c>
      <c r="F104" s="393">
        <v>7526.9268954999998</v>
      </c>
      <c r="G104" s="393">
        <v>7666.7727136000003</v>
      </c>
      <c r="H104" s="393">
        <v>6424.8432210999999</v>
      </c>
      <c r="I104" s="393">
        <v>5368.9905750999997</v>
      </c>
      <c r="J104" s="393">
        <v>5839.7575225000001</v>
      </c>
      <c r="K104" s="393">
        <v>6086.2720468999996</v>
      </c>
      <c r="L104" s="393">
        <v>6882.1205068999998</v>
      </c>
      <c r="M104" s="393">
        <v>6681.5594787999999</v>
      </c>
      <c r="N104" s="393">
        <v>7148.0832653999996</v>
      </c>
      <c r="O104" s="393">
        <v>7014.4590298000003</v>
      </c>
      <c r="P104" s="393">
        <v>7562.6923881000002</v>
      </c>
      <c r="Q104" s="393">
        <v>7059.2129224</v>
      </c>
      <c r="R104" s="1037">
        <v>6830.0764572999997</v>
      </c>
      <c r="S104" s="78"/>
      <c r="U104" s="78"/>
      <c r="V104" s="78"/>
    </row>
    <row r="105" spans="1:22" ht="24.2" customHeight="1">
      <c r="A105" s="124" t="s">
        <v>411</v>
      </c>
      <c r="B105" s="393">
        <v>418.18901870000002</v>
      </c>
      <c r="C105" s="393">
        <v>792.84360719999995</v>
      </c>
      <c r="D105" s="393">
        <v>535.96698519999995</v>
      </c>
      <c r="E105" s="393">
        <v>379.531204</v>
      </c>
      <c r="F105" s="393">
        <v>558.67218909999997</v>
      </c>
      <c r="G105" s="393">
        <v>524.41004959999998</v>
      </c>
      <c r="H105" s="393">
        <v>515.25599790000001</v>
      </c>
      <c r="I105" s="393">
        <v>558.67967850000002</v>
      </c>
      <c r="J105" s="393">
        <v>468.93176499999998</v>
      </c>
      <c r="K105" s="393">
        <v>575.96215359999997</v>
      </c>
      <c r="L105" s="393">
        <v>458.24844409999997</v>
      </c>
      <c r="M105" s="393">
        <v>351.31026420000001</v>
      </c>
      <c r="N105" s="393">
        <v>280.39765679999999</v>
      </c>
      <c r="O105" s="393">
        <v>313.94793829999998</v>
      </c>
      <c r="P105" s="393">
        <v>323.89614210000002</v>
      </c>
      <c r="Q105" s="393">
        <v>291.0837487</v>
      </c>
      <c r="R105" s="1037">
        <v>281.55402140000001</v>
      </c>
      <c r="S105" s="78"/>
      <c r="U105" s="78"/>
      <c r="V105" s="78"/>
    </row>
    <row r="106" spans="1:22" ht="24.2" customHeight="1">
      <c r="A106" s="124" t="s">
        <v>412</v>
      </c>
      <c r="B106" s="393">
        <v>12.735180700000001</v>
      </c>
      <c r="C106" s="393">
        <v>18.5424872</v>
      </c>
      <c r="D106" s="393">
        <v>17.822036099999998</v>
      </c>
      <c r="E106" s="393">
        <v>14.480381299999999</v>
      </c>
      <c r="F106" s="393">
        <v>10.6198637</v>
      </c>
      <c r="G106" s="393">
        <v>14.8168123</v>
      </c>
      <c r="H106" s="393">
        <v>8.0073999999999996E-3</v>
      </c>
      <c r="I106" s="393">
        <v>9.3086699999999994E-2</v>
      </c>
      <c r="J106" s="393">
        <v>1.9E-2</v>
      </c>
      <c r="K106" s="393">
        <v>3.2374999999999999E-3</v>
      </c>
      <c r="L106" s="393">
        <v>0</v>
      </c>
      <c r="M106" s="393">
        <v>3.3387E-3</v>
      </c>
      <c r="N106" s="393">
        <v>5.5640999999999998E-3</v>
      </c>
      <c r="O106" s="393">
        <v>0.05</v>
      </c>
      <c r="P106" s="393">
        <v>0.05</v>
      </c>
      <c r="Q106" s="393">
        <v>1.9388000000000001E-3</v>
      </c>
      <c r="R106" s="1037">
        <v>7.0000000000000001E-3</v>
      </c>
      <c r="S106" s="78"/>
      <c r="U106" s="78"/>
      <c r="V106" s="78"/>
    </row>
    <row r="107" spans="1:22" ht="24.2" customHeight="1">
      <c r="A107" s="124" t="s">
        <v>413</v>
      </c>
      <c r="B107" s="393">
        <v>24.923106700000002</v>
      </c>
      <c r="C107" s="393">
        <v>34.7776748</v>
      </c>
      <c r="D107" s="393">
        <v>35.786662900000003</v>
      </c>
      <c r="E107" s="393">
        <v>92.181583900000007</v>
      </c>
      <c r="F107" s="393">
        <v>19.739838599999999</v>
      </c>
      <c r="G107" s="393">
        <v>20.9132274</v>
      </c>
      <c r="H107" s="393">
        <v>0.22034049999999999</v>
      </c>
      <c r="I107" s="393">
        <v>0.1866535</v>
      </c>
      <c r="J107" s="393">
        <v>0.22069530000000001</v>
      </c>
      <c r="K107" s="393">
        <v>0.1826073</v>
      </c>
      <c r="L107" s="393">
        <v>0.16961190000000001</v>
      </c>
      <c r="M107" s="393">
        <v>83.820726500000006</v>
      </c>
      <c r="N107" s="393">
        <v>0.13100709999999999</v>
      </c>
      <c r="O107" s="393">
        <v>0.1297304</v>
      </c>
      <c r="P107" s="393">
        <v>83.758457500000006</v>
      </c>
      <c r="Q107" s="393">
        <v>5.4369500000000001E-2</v>
      </c>
      <c r="R107" s="1037">
        <v>0.10719529999999999</v>
      </c>
      <c r="S107" s="78"/>
      <c r="U107" s="78"/>
      <c r="V107" s="78"/>
    </row>
    <row r="108" spans="1:22" ht="24.2" customHeight="1">
      <c r="A108" s="341" t="s">
        <v>415</v>
      </c>
      <c r="B108" s="391">
        <v>4675.1231576999999</v>
      </c>
      <c r="C108" s="391">
        <v>3267.3500555999999</v>
      </c>
      <c r="D108" s="788">
        <v>5411.9468532000001</v>
      </c>
      <c r="E108" s="788">
        <v>3220.2913590999997</v>
      </c>
      <c r="F108" s="788">
        <v>3283.6374483</v>
      </c>
      <c r="G108" s="788">
        <v>3250.5699580999999</v>
      </c>
      <c r="H108" s="788">
        <v>3041.9130533000002</v>
      </c>
      <c r="I108" s="788">
        <v>2556.6037142999999</v>
      </c>
      <c r="J108" s="788">
        <v>2417.8176333999995</v>
      </c>
      <c r="K108" s="788">
        <v>2429.5355515000001</v>
      </c>
      <c r="L108" s="788">
        <v>3048.6630823</v>
      </c>
      <c r="M108" s="788">
        <v>2876.5779082999998</v>
      </c>
      <c r="N108" s="788">
        <v>2720.9499519999995</v>
      </c>
      <c r="O108" s="788">
        <v>2759.1485431999999</v>
      </c>
      <c r="P108" s="788">
        <v>2897.6260132000002</v>
      </c>
      <c r="Q108" s="788">
        <v>2639.7843597999999</v>
      </c>
      <c r="R108" s="1036">
        <v>2072.6485152999999</v>
      </c>
      <c r="S108" s="78"/>
      <c r="U108" s="78"/>
      <c r="V108" s="78"/>
    </row>
    <row r="109" spans="1:22">
      <c r="A109" s="340" t="s">
        <v>416</v>
      </c>
      <c r="B109" s="391">
        <v>13598.409006181</v>
      </c>
      <c r="C109" s="391">
        <v>4138.735582028</v>
      </c>
      <c r="D109" s="788">
        <v>3274.4963343670001</v>
      </c>
      <c r="E109" s="788">
        <v>7157.4805307070001</v>
      </c>
      <c r="F109" s="788">
        <v>7431.06</v>
      </c>
      <c r="G109" s="788">
        <v>8368.07</v>
      </c>
      <c r="H109" s="788">
        <v>8492.9599999999991</v>
      </c>
      <c r="I109" s="788">
        <v>16828.276999999998</v>
      </c>
      <c r="J109" s="788">
        <v>13581.8</v>
      </c>
      <c r="K109" s="788">
        <v>14880.64</v>
      </c>
      <c r="L109" s="788">
        <v>13927.94</v>
      </c>
      <c r="M109" s="788">
        <v>12718.58</v>
      </c>
      <c r="N109" s="788">
        <v>13383.75</v>
      </c>
      <c r="O109" s="788">
        <v>18864</v>
      </c>
      <c r="P109" s="788">
        <v>16455.12</v>
      </c>
      <c r="Q109" s="788">
        <v>16767.27734253</v>
      </c>
      <c r="R109" s="1036">
        <v>22722.030749500002</v>
      </c>
      <c r="S109" s="78"/>
      <c r="U109" s="78"/>
      <c r="V109" s="78"/>
    </row>
    <row r="110" spans="1:22" ht="24.2" customHeight="1">
      <c r="A110" s="124" t="s">
        <v>409</v>
      </c>
      <c r="B110" s="393">
        <v>13598.409006181</v>
      </c>
      <c r="C110" s="393">
        <v>4138.735582028</v>
      </c>
      <c r="D110" s="393">
        <v>3274.4963343670001</v>
      </c>
      <c r="E110" s="393">
        <v>7157.4805307070001</v>
      </c>
      <c r="F110" s="393">
        <v>7431.06</v>
      </c>
      <c r="G110" s="393">
        <v>8368.07</v>
      </c>
      <c r="H110" s="393">
        <v>8492.9599999999991</v>
      </c>
      <c r="I110" s="393">
        <v>16828.276999999998</v>
      </c>
      <c r="J110" s="393">
        <v>13581.8</v>
      </c>
      <c r="K110" s="393">
        <v>14880.64</v>
      </c>
      <c r="L110" s="393">
        <v>13927.94</v>
      </c>
      <c r="M110" s="393">
        <v>12718.58</v>
      </c>
      <c r="N110" s="393">
        <v>13383.75</v>
      </c>
      <c r="O110" s="393">
        <v>18864</v>
      </c>
      <c r="P110" s="393">
        <v>16455.12</v>
      </c>
      <c r="Q110" s="393">
        <v>16767.27734253</v>
      </c>
      <c r="R110" s="1037">
        <v>22722.030749500002</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41">
    <mergeCell ref="A1:R1"/>
    <mergeCell ref="A2:A3"/>
    <mergeCell ref="B25:B26"/>
    <mergeCell ref="A25:A26"/>
    <mergeCell ref="C2:C3"/>
    <mergeCell ref="C25:C26"/>
    <mergeCell ref="D2:D3"/>
    <mergeCell ref="E2:E3"/>
    <mergeCell ref="E25:E26"/>
    <mergeCell ref="F25:M25"/>
    <mergeCell ref="N25:R25"/>
    <mergeCell ref="U3:V3"/>
    <mergeCell ref="A24:R24"/>
    <mergeCell ref="B2:B3"/>
    <mergeCell ref="A70:R70"/>
    <mergeCell ref="A47:R47"/>
    <mergeCell ref="A48:A49"/>
    <mergeCell ref="B48:B49"/>
    <mergeCell ref="C48:C49"/>
    <mergeCell ref="D25:D26"/>
    <mergeCell ref="D48:D49"/>
    <mergeCell ref="E48:E49"/>
    <mergeCell ref="F2:M2"/>
    <mergeCell ref="N2:R2"/>
    <mergeCell ref="F48:M48"/>
    <mergeCell ref="N48:R48"/>
    <mergeCell ref="D71:D72"/>
    <mergeCell ref="D94:D95"/>
    <mergeCell ref="B94:B95"/>
    <mergeCell ref="A93:R93"/>
    <mergeCell ref="B71:B72"/>
    <mergeCell ref="A94:A95"/>
    <mergeCell ref="E71:E72"/>
    <mergeCell ref="E94:E95"/>
    <mergeCell ref="A71:A72"/>
    <mergeCell ref="C71:C72"/>
    <mergeCell ref="C94:C95"/>
    <mergeCell ref="F71:M71"/>
    <mergeCell ref="N71:R71"/>
    <mergeCell ref="F94:M94"/>
    <mergeCell ref="N94:R94"/>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topLeftCell="A120" zoomScale="90" zoomScaleNormal="90" zoomScaleSheetLayoutView="90" workbookViewId="0">
      <selection activeCell="J138" sqref="J138"/>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7" t="s">
        <v>725</v>
      </c>
      <c r="B1" s="1408"/>
      <c r="C1" s="1408"/>
      <c r="D1" s="1408"/>
      <c r="E1" s="1408"/>
      <c r="F1" s="1408"/>
      <c r="G1" s="1408"/>
      <c r="H1" s="1408"/>
      <c r="I1" s="1408"/>
      <c r="J1" s="1408"/>
      <c r="K1" s="1409"/>
    </row>
    <row r="2" spans="1:22" s="13" customFormat="1" ht="24.2" customHeight="1">
      <c r="A2" s="1358" t="s">
        <v>93</v>
      </c>
      <c r="B2" s="1405" t="s">
        <v>888</v>
      </c>
      <c r="C2" s="1405"/>
      <c r="D2" s="1405" t="s">
        <v>889</v>
      </c>
      <c r="E2" s="1405"/>
      <c r="F2" s="1405" t="s">
        <v>916</v>
      </c>
      <c r="G2" s="1405"/>
      <c r="H2" s="1405" t="s">
        <v>887</v>
      </c>
      <c r="I2" s="1405"/>
      <c r="J2" s="1405" t="s">
        <v>915</v>
      </c>
      <c r="K2" s="1406"/>
    </row>
    <row r="3" spans="1:22" s="13" customFormat="1" ht="60.2" customHeight="1">
      <c r="A3" s="1358"/>
      <c r="B3" s="1361" t="s">
        <v>16</v>
      </c>
      <c r="C3" s="350" t="s">
        <v>708</v>
      </c>
      <c r="D3" s="1361" t="s">
        <v>16</v>
      </c>
      <c r="E3" s="350" t="s">
        <v>708</v>
      </c>
      <c r="F3" s="1361" t="s">
        <v>16</v>
      </c>
      <c r="G3" s="350" t="s">
        <v>122</v>
      </c>
      <c r="H3" s="1361" t="s">
        <v>16</v>
      </c>
      <c r="I3" s="350" t="s">
        <v>708</v>
      </c>
      <c r="J3" s="1362" t="s">
        <v>16</v>
      </c>
      <c r="K3" s="354" t="s">
        <v>708</v>
      </c>
    </row>
    <row r="4" spans="1:22" ht="60.2" customHeight="1">
      <c r="A4" s="1358"/>
      <c r="B4" s="1362"/>
      <c r="C4" s="426" t="s">
        <v>707</v>
      </c>
      <c r="D4" s="1362"/>
      <c r="E4" s="426" t="s">
        <v>707</v>
      </c>
      <c r="F4" s="1362"/>
      <c r="G4" s="426" t="s">
        <v>123</v>
      </c>
      <c r="H4" s="1362"/>
      <c r="I4" s="426" t="s">
        <v>707</v>
      </c>
      <c r="J4" s="1362"/>
      <c r="K4" s="921" t="s">
        <v>707</v>
      </c>
    </row>
    <row r="5" spans="1:22" ht="15" customHeight="1">
      <c r="A5" s="345" t="s">
        <v>420</v>
      </c>
      <c r="B5" s="407">
        <v>2143504.6809446602</v>
      </c>
      <c r="C5" s="408">
        <v>28.658538848049766</v>
      </c>
      <c r="D5" s="407">
        <v>2546160.46282531</v>
      </c>
      <c r="E5" s="408">
        <v>31.22747760560512</v>
      </c>
      <c r="F5" s="407">
        <v>2471697.5854589799</v>
      </c>
      <c r="G5" s="408">
        <v>30.33811711486684</v>
      </c>
      <c r="H5" s="404">
        <v>2662550.5497426498</v>
      </c>
      <c r="I5" s="408">
        <v>31.47993468630969</v>
      </c>
      <c r="J5" s="407">
        <v>2703614.94726966</v>
      </c>
      <c r="K5" s="427">
        <v>31.001979863179347</v>
      </c>
      <c r="N5" s="1117" t="e">
        <f>M5/M26*100</f>
        <v>#DIV/0!</v>
      </c>
      <c r="Q5" s="23"/>
      <c r="U5" s="23"/>
      <c r="V5" s="23"/>
    </row>
    <row r="6" spans="1:22" ht="15" customHeight="1">
      <c r="A6" s="344" t="s">
        <v>96</v>
      </c>
      <c r="B6" s="413">
        <v>1591522.5735802101</v>
      </c>
      <c r="C6" s="414">
        <v>21.278568648796032</v>
      </c>
      <c r="D6" s="413">
        <v>1839473.2404559699</v>
      </c>
      <c r="E6" s="414">
        <v>22.560286463135508</v>
      </c>
      <c r="F6" s="413">
        <v>1770330.84682808</v>
      </c>
      <c r="G6" s="414">
        <v>21.729399615510943</v>
      </c>
      <c r="H6" s="410">
        <v>1869826.4724051999</v>
      </c>
      <c r="I6" s="414">
        <v>22.107379419233141</v>
      </c>
      <c r="J6" s="413">
        <v>1906992.12229035</v>
      </c>
      <c r="K6" s="428">
        <v>21.867215756515922</v>
      </c>
      <c r="N6" s="1118" t="e">
        <f>M6/M26*100</f>
        <v>#DIV/0!</v>
      </c>
    </row>
    <row r="7" spans="1:22" ht="15" customHeight="1">
      <c r="A7" s="344" t="s">
        <v>421</v>
      </c>
      <c r="B7" s="416">
        <v>551982.10736444802</v>
      </c>
      <c r="C7" s="417">
        <v>7.3799701992537017</v>
      </c>
      <c r="D7" s="416">
        <v>706687.22236934095</v>
      </c>
      <c r="E7" s="417">
        <v>8.6671911424696209</v>
      </c>
      <c r="F7" s="416">
        <v>701366.73863090505</v>
      </c>
      <c r="G7" s="417">
        <v>8.6087174993559614</v>
      </c>
      <c r="H7" s="418">
        <v>792724.07733744604</v>
      </c>
      <c r="I7" s="417">
        <v>9.3725552670765051</v>
      </c>
      <c r="J7" s="416">
        <v>796622.82497930899</v>
      </c>
      <c r="K7" s="429">
        <v>9.1347641066634129</v>
      </c>
      <c r="N7" s="1118" t="e">
        <f>M7/M26*100</f>
        <v>#DIV/0!</v>
      </c>
    </row>
    <row r="8" spans="1:22" ht="15" customHeight="1">
      <c r="A8" s="345" t="s">
        <v>422</v>
      </c>
      <c r="B8" s="407">
        <v>2432259.8041893402</v>
      </c>
      <c r="C8" s="408">
        <v>32.519178850680433</v>
      </c>
      <c r="D8" s="407">
        <v>2615184.76526875</v>
      </c>
      <c r="E8" s="408">
        <v>32.074028673483717</v>
      </c>
      <c r="F8" s="407">
        <v>2576623.5390525302</v>
      </c>
      <c r="G8" s="408">
        <v>31.62599953512623</v>
      </c>
      <c r="H8" s="404">
        <v>2669183.3281379002</v>
      </c>
      <c r="I8" s="408">
        <v>31.558355518804849</v>
      </c>
      <c r="J8" s="407">
        <v>2764829.33569268</v>
      </c>
      <c r="K8" s="427">
        <v>31.703916815830031</v>
      </c>
      <c r="N8" s="1119" t="e">
        <f>M8/M26*100</f>
        <v>#DIV/0!</v>
      </c>
    </row>
    <row r="9" spans="1:22" ht="15" customHeight="1">
      <c r="A9" s="344" t="s">
        <v>96</v>
      </c>
      <c r="B9" s="413">
        <v>2263564.2533090301</v>
      </c>
      <c r="C9" s="414">
        <v>30.263728680044053</v>
      </c>
      <c r="D9" s="413">
        <v>2422409.5303382101</v>
      </c>
      <c r="E9" s="414">
        <v>29.709729793031848</v>
      </c>
      <c r="F9" s="413">
        <v>2395549.5825292999</v>
      </c>
      <c r="G9" s="414">
        <v>29.403461093622692</v>
      </c>
      <c r="H9" s="410">
        <v>2488350.38044617</v>
      </c>
      <c r="I9" s="414">
        <v>29.420326859398266</v>
      </c>
      <c r="J9" s="413">
        <v>2557468.2755862698</v>
      </c>
      <c r="K9" s="428">
        <v>29.326136127674491</v>
      </c>
      <c r="N9" s="1118" t="e">
        <f>M9/M26*100</f>
        <v>#DIV/0!</v>
      </c>
    </row>
    <row r="10" spans="1:22" ht="15" customHeight="1">
      <c r="A10" s="344" t="s">
        <v>421</v>
      </c>
      <c r="B10" s="416">
        <v>168695.55088030899</v>
      </c>
      <c r="C10" s="417">
        <v>2.2554501706363697</v>
      </c>
      <c r="D10" s="416">
        <v>192775.23493053601</v>
      </c>
      <c r="E10" s="417">
        <v>2.3642988804518241</v>
      </c>
      <c r="F10" s="416">
        <v>181073.95652322899</v>
      </c>
      <c r="G10" s="417">
        <v>2.222538441503525</v>
      </c>
      <c r="H10" s="418">
        <v>180832.94769173101</v>
      </c>
      <c r="I10" s="417">
        <v>2.1380286594065869</v>
      </c>
      <c r="J10" s="416">
        <v>207361.06010641099</v>
      </c>
      <c r="K10" s="429">
        <v>2.3777806881555472</v>
      </c>
      <c r="N10" s="1118" t="e">
        <f>M10/M26*100</f>
        <v>#DIV/0!</v>
      </c>
    </row>
    <row r="11" spans="1:22" ht="15" customHeight="1">
      <c r="A11" s="345" t="s">
        <v>423</v>
      </c>
      <c r="B11" s="407">
        <v>2903698.06635798</v>
      </c>
      <c r="C11" s="408">
        <v>38.822282301269937</v>
      </c>
      <c r="D11" s="407">
        <v>2992244.6807120699</v>
      </c>
      <c r="E11" s="408">
        <v>36.69849372091128</v>
      </c>
      <c r="F11" s="407">
        <v>3098847.5877081198</v>
      </c>
      <c r="G11" s="408">
        <v>38.03588335000692</v>
      </c>
      <c r="H11" s="404">
        <v>3126195.2006717199</v>
      </c>
      <c r="I11" s="408">
        <v>36.961709794885458</v>
      </c>
      <c r="J11" s="407">
        <v>3252337.2903484302</v>
      </c>
      <c r="K11" s="427">
        <v>37.294103320990622</v>
      </c>
      <c r="N11" s="1119" t="e">
        <f>M11/M26*100</f>
        <v>#DIV/0!</v>
      </c>
    </row>
    <row r="12" spans="1:22" ht="15" customHeight="1">
      <c r="A12" s="344" t="s">
        <v>96</v>
      </c>
      <c r="B12" s="413">
        <v>2587514.2534809802</v>
      </c>
      <c r="C12" s="414">
        <v>34.594922237625674</v>
      </c>
      <c r="D12" s="413">
        <v>2645954.75920816</v>
      </c>
      <c r="E12" s="414">
        <v>32.451408383323894</v>
      </c>
      <c r="F12" s="413">
        <v>2767577.1426862199</v>
      </c>
      <c r="G12" s="414">
        <v>33.969802767619569</v>
      </c>
      <c r="H12" s="410">
        <v>2786261.7927473001</v>
      </c>
      <c r="I12" s="414">
        <v>32.942600568887961</v>
      </c>
      <c r="J12" s="413">
        <v>2893271.5582921701</v>
      </c>
      <c r="K12" s="428">
        <v>33.176746074535203</v>
      </c>
      <c r="N12" s="1118" t="e">
        <f>M12/M26*100</f>
        <v>#DIV/0!</v>
      </c>
    </row>
    <row r="13" spans="1:22" ht="15" customHeight="1">
      <c r="A13" s="344" t="s">
        <v>421</v>
      </c>
      <c r="B13" s="416">
        <v>316183.81287699798</v>
      </c>
      <c r="C13" s="417">
        <v>4.2273600636442392</v>
      </c>
      <c r="D13" s="416">
        <v>346289.92150391301</v>
      </c>
      <c r="E13" s="417">
        <v>4.2470853375874302</v>
      </c>
      <c r="F13" s="416">
        <v>331270.44502190303</v>
      </c>
      <c r="G13" s="417">
        <v>4.0660805823873876</v>
      </c>
      <c r="H13" s="418">
        <v>339933.40792441898</v>
      </c>
      <c r="I13" s="417">
        <v>4.0191092259974921</v>
      </c>
      <c r="J13" s="416">
        <v>359065.732056259</v>
      </c>
      <c r="K13" s="429">
        <v>4.1173572464554091</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1187982.93563301</v>
      </c>
      <c r="G15" s="414">
        <v>14.581543326225702</v>
      </c>
      <c r="H15" s="410">
        <v>1180069.5911978199</v>
      </c>
      <c r="I15" s="414">
        <v>13.952228497520228</v>
      </c>
      <c r="J15" s="413">
        <v>1133726.3526214601</v>
      </c>
      <c r="K15" s="428">
        <v>13.00028378294826</v>
      </c>
      <c r="N15" s="1118" t="e">
        <f>M15/M26*100</f>
        <v>#DIV/0!</v>
      </c>
    </row>
    <row r="16" spans="1:22" ht="15" customHeight="1">
      <c r="A16" s="347" t="s">
        <v>425</v>
      </c>
      <c r="B16" s="413">
        <v>162193.45989705299</v>
      </c>
      <c r="C16" s="414">
        <v>2.1685175743636731</v>
      </c>
      <c r="D16" s="413">
        <v>213807.948782805</v>
      </c>
      <c r="E16" s="414">
        <v>2.6222553644976188</v>
      </c>
      <c r="F16" s="413">
        <v>167895.27075034101</v>
      </c>
      <c r="G16" s="414">
        <v>2.060780581338904</v>
      </c>
      <c r="H16" s="410">
        <v>161716.62957371201</v>
      </c>
      <c r="I16" s="414">
        <v>1.9120121258027003</v>
      </c>
      <c r="J16" s="413">
        <v>162092.68136921999</v>
      </c>
      <c r="K16" s="428">
        <v>1.8586944301562516</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850615.28202246199</v>
      </c>
      <c r="G18" s="414">
        <v>4.281879654211286</v>
      </c>
      <c r="H18" s="410">
        <v>861312.41039231804</v>
      </c>
      <c r="I18" s="414">
        <v>4.4251034605720356</v>
      </c>
      <c r="J18" s="413">
        <v>1083964.7962422201</v>
      </c>
      <c r="K18" s="428">
        <v>3.7685678508157654</v>
      </c>
      <c r="N18" s="1118" t="e">
        <f>M21/M26*100</f>
        <v>#DIV/0!</v>
      </c>
    </row>
    <row r="19" spans="1:14" ht="15" customHeight="1">
      <c r="A19" s="347" t="s">
        <v>425</v>
      </c>
      <c r="B19" s="413">
        <v>55383.725929102002</v>
      </c>
      <c r="C19" s="414">
        <v>0.74047734777486518</v>
      </c>
      <c r="D19" s="413">
        <v>54722.678645257998</v>
      </c>
      <c r="E19" s="414">
        <v>0.67114828262525039</v>
      </c>
      <c r="F19" s="413">
        <v>87346.567106864997</v>
      </c>
      <c r="G19" s="414">
        <v>4.6657554173121136</v>
      </c>
      <c r="H19" s="410">
        <v>100084.961606329</v>
      </c>
      <c r="I19" s="414">
        <v>4.3817780377138638</v>
      </c>
      <c r="J19" s="413">
        <v>121664.162304055</v>
      </c>
      <c r="K19" s="428">
        <v>3.9782195643862259</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348851.95948279998</v>
      </c>
      <c r="G21" s="414">
        <v>4.6657554173121136</v>
      </c>
      <c r="H21" s="410">
        <v>374272.11234774499</v>
      </c>
      <c r="I21" s="414">
        <v>4.3817780377138638</v>
      </c>
      <c r="J21" s="413">
        <v>328648.57071165502</v>
      </c>
      <c r="K21" s="428">
        <v>3.9782195643862259</v>
      </c>
      <c r="N21" s="1118" t="e">
        <f>M24/M26*100</f>
        <v>#DIV/0!</v>
      </c>
    </row>
    <row r="22" spans="1:14" ht="15" customHeight="1">
      <c r="A22" s="347" t="s">
        <v>425</v>
      </c>
      <c r="B22" s="413">
        <v>58201.679021848002</v>
      </c>
      <c r="C22" s="414">
        <v>0.77815322452865532</v>
      </c>
      <c r="D22" s="413">
        <v>34987.375924209999</v>
      </c>
      <c r="E22" s="414">
        <v>0.42910394458792422</v>
      </c>
      <c r="F22" s="413">
        <v>37325.286438814001</v>
      </c>
      <c r="G22" s="414">
        <v>0.47505240277930361</v>
      </c>
      <c r="H22" s="410">
        <v>40957.717556174997</v>
      </c>
      <c r="I22" s="414">
        <v>0.43951774533637999</v>
      </c>
      <c r="J22" s="413">
        <v>44417.613901399003</v>
      </c>
      <c r="K22" s="428">
        <v>0.35422598561722018</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380126.965547945</v>
      </c>
      <c r="G24" s="414">
        <v>4.6657554173121136</v>
      </c>
      <c r="H24" s="410">
        <v>370607.67880941799</v>
      </c>
      <c r="I24" s="414">
        <v>4.3817780377138638</v>
      </c>
      <c r="J24" s="413">
        <v>346931.83871683798</v>
      </c>
      <c r="K24" s="428">
        <v>3.9782195643862259</v>
      </c>
      <c r="N24" s="1118" t="e">
        <f>M24/M26*100</f>
        <v>#DIV/0!</v>
      </c>
    </row>
    <row r="25" spans="1:14" ht="15" customHeight="1">
      <c r="A25" s="347" t="s">
        <v>425</v>
      </c>
      <c r="B25" s="413">
        <v>40404.948028995001</v>
      </c>
      <c r="C25" s="414">
        <v>0.54021191697704529</v>
      </c>
      <c r="D25" s="413">
        <v>42771.918151639999</v>
      </c>
      <c r="E25" s="414">
        <v>0.52457774587663597</v>
      </c>
      <c r="F25" s="413">
        <v>38703.320725883001</v>
      </c>
      <c r="G25" s="414">
        <v>0.47505240277930361</v>
      </c>
      <c r="H25" s="410">
        <v>37174.099188202999</v>
      </c>
      <c r="I25" s="414">
        <v>0.43951774533637999</v>
      </c>
      <c r="J25" s="413">
        <v>30891.274481584998</v>
      </c>
      <c r="K25" s="428">
        <v>0.35422598561722018</v>
      </c>
      <c r="N25" s="1118" t="e">
        <f>M25/M26*100</f>
        <v>#DIV/0!</v>
      </c>
    </row>
    <row r="26" spans="1:14" ht="15" customHeight="1">
      <c r="A26" s="345" t="s">
        <v>429</v>
      </c>
      <c r="B26" s="407">
        <v>7479462.5514919702</v>
      </c>
      <c r="C26" s="408">
        <v>100</v>
      </c>
      <c r="D26" s="407">
        <v>8153589.90880612</v>
      </c>
      <c r="E26" s="408">
        <v>100</v>
      </c>
      <c r="F26" s="407">
        <v>8147168.7122196304</v>
      </c>
      <c r="G26" s="408">
        <v>100</v>
      </c>
      <c r="H26" s="404">
        <v>8457929.0785522703</v>
      </c>
      <c r="I26" s="408">
        <v>100</v>
      </c>
      <c r="J26" s="407">
        <v>8720781.5733107701</v>
      </c>
      <c r="K26" s="427">
        <v>100</v>
      </c>
      <c r="N26" s="1119" t="e">
        <f>M26/M26*100</f>
        <v>#DIV/0!</v>
      </c>
    </row>
    <row r="27" spans="1:14" ht="15" customHeight="1">
      <c r="A27" s="348" t="s">
        <v>135</v>
      </c>
      <c r="B27" s="413">
        <v>6442601.0803702204</v>
      </c>
      <c r="C27" s="414">
        <v>86.13721956646576</v>
      </c>
      <c r="D27" s="413">
        <v>6907837.5300023304</v>
      </c>
      <c r="E27" s="414">
        <v>84.721424639491133</v>
      </c>
      <c r="F27" s="413">
        <v>6933457.5720435902</v>
      </c>
      <c r="G27" s="414">
        <v>85.102663476753094</v>
      </c>
      <c r="H27" s="410">
        <v>7144438.6455986798</v>
      </c>
      <c r="I27" s="414">
        <v>84.470306847519481</v>
      </c>
      <c r="J27" s="413">
        <v>7357731.9561687997</v>
      </c>
      <c r="K27" s="428">
        <v>84.370097958725736</v>
      </c>
      <c r="N27" s="1118" t="e">
        <f>M27/M26*100</f>
        <v>#DIV/0!</v>
      </c>
    </row>
    <row r="28" spans="1:14" ht="15" customHeight="1" thickBot="1">
      <c r="A28" s="349" t="s">
        <v>421</v>
      </c>
      <c r="B28" s="433">
        <v>1036861.47112176</v>
      </c>
      <c r="C28" s="434">
        <v>13.862780433534377</v>
      </c>
      <c r="D28" s="433">
        <v>1245752.3788037901</v>
      </c>
      <c r="E28" s="434">
        <v>15.278575360508878</v>
      </c>
      <c r="F28" s="915">
        <v>1213711.1401760399</v>
      </c>
      <c r="G28" s="434">
        <v>14.89733652324691</v>
      </c>
      <c r="H28" s="430">
        <v>1313490.4329536001</v>
      </c>
      <c r="I28" s="434">
        <v>15.529693152480631</v>
      </c>
      <c r="J28" s="433">
        <v>1363049.61714198</v>
      </c>
      <c r="K28" s="922">
        <v>15.629902041274379</v>
      </c>
      <c r="N28" s="1120" t="e">
        <f>M28/M26*100</f>
        <v>#DIV/0!</v>
      </c>
    </row>
    <row r="29" spans="1:14" ht="75" customHeight="1">
      <c r="A29" s="1407" t="s">
        <v>299</v>
      </c>
      <c r="B29" s="1408"/>
      <c r="C29" s="1408"/>
      <c r="D29" s="1408"/>
      <c r="E29" s="1408"/>
      <c r="F29" s="1408"/>
      <c r="G29" s="1408"/>
      <c r="H29" s="1408"/>
      <c r="I29" s="1408"/>
      <c r="J29" s="1408"/>
      <c r="K29" s="1409"/>
    </row>
    <row r="30" spans="1:14" ht="24.2" customHeight="1">
      <c r="A30" s="1358" t="s">
        <v>93</v>
      </c>
      <c r="B30" s="1405" t="s">
        <v>888</v>
      </c>
      <c r="C30" s="1405"/>
      <c r="D30" s="1405" t="s">
        <v>889</v>
      </c>
      <c r="E30" s="1405"/>
      <c r="F30" s="1405" t="s">
        <v>916</v>
      </c>
      <c r="G30" s="1405"/>
      <c r="H30" s="1405" t="s">
        <v>887</v>
      </c>
      <c r="I30" s="1405"/>
      <c r="J30" s="1405" t="s">
        <v>915</v>
      </c>
      <c r="K30" s="1406"/>
    </row>
    <row r="31" spans="1:14" ht="60.2" customHeight="1">
      <c r="A31" s="1358"/>
      <c r="B31" s="1362" t="s">
        <v>16</v>
      </c>
      <c r="C31" s="350" t="s">
        <v>708</v>
      </c>
      <c r="D31" s="1362" t="s">
        <v>16</v>
      </c>
      <c r="E31" s="350" t="s">
        <v>708</v>
      </c>
      <c r="F31" s="1362" t="s">
        <v>16</v>
      </c>
      <c r="G31" s="350" t="s">
        <v>122</v>
      </c>
      <c r="H31" s="1362" t="s">
        <v>16</v>
      </c>
      <c r="I31" s="350" t="s">
        <v>708</v>
      </c>
      <c r="J31" s="1362" t="s">
        <v>16</v>
      </c>
      <c r="K31" s="354" t="s">
        <v>708</v>
      </c>
    </row>
    <row r="32" spans="1:14" ht="60.2" customHeight="1">
      <c r="A32" s="1358"/>
      <c r="B32" s="1362"/>
      <c r="C32" s="426" t="s">
        <v>707</v>
      </c>
      <c r="D32" s="1362"/>
      <c r="E32" s="426" t="s">
        <v>707</v>
      </c>
      <c r="F32" s="1362"/>
      <c r="G32" s="426" t="s">
        <v>123</v>
      </c>
      <c r="H32" s="1362"/>
      <c r="I32" s="426" t="s">
        <v>707</v>
      </c>
      <c r="J32" s="1362"/>
      <c r="K32" s="921" t="s">
        <v>707</v>
      </c>
    </row>
    <row r="33" spans="1:14" ht="15" customHeight="1">
      <c r="A33" s="345" t="s">
        <v>420</v>
      </c>
      <c r="B33" s="407">
        <v>958583.37088498694</v>
      </c>
      <c r="C33" s="408">
        <v>30.148992880210535</v>
      </c>
      <c r="D33" s="407">
        <v>1277123.01489122</v>
      </c>
      <c r="E33" s="408">
        <v>35.662477385914578</v>
      </c>
      <c r="F33" s="407">
        <v>1188602.62479696</v>
      </c>
      <c r="G33" s="408">
        <v>33.962005249344728</v>
      </c>
      <c r="H33" s="404">
        <v>1366888.82152181</v>
      </c>
      <c r="I33" s="408">
        <v>36.473616045121098</v>
      </c>
      <c r="J33" s="407">
        <v>1340776.3583285499</v>
      </c>
      <c r="K33" s="427">
        <v>35.186194866429574</v>
      </c>
      <c r="L33" s="1114"/>
      <c r="M33" s="409"/>
      <c r="N33" s="409"/>
    </row>
    <row r="34" spans="1:14" ht="15" customHeight="1">
      <c r="A34" s="344" t="s">
        <v>96</v>
      </c>
      <c r="B34" s="413">
        <v>690665.56646386802</v>
      </c>
      <c r="C34" s="414">
        <v>21.72254587172899</v>
      </c>
      <c r="D34" s="413">
        <v>860753.46881745197</v>
      </c>
      <c r="E34" s="414">
        <v>28.779907822547568</v>
      </c>
      <c r="F34" s="413">
        <v>770245.18809978198</v>
      </c>
      <c r="G34" s="414">
        <v>26.39560220007834</v>
      </c>
      <c r="H34" s="410">
        <v>873114.59626502497</v>
      </c>
      <c r="I34" s="414">
        <v>28.339716824377987</v>
      </c>
      <c r="J34" s="413">
        <v>865905.01340630197</v>
      </c>
      <c r="K34" s="428">
        <v>22.724075009433047</v>
      </c>
      <c r="L34" s="1115"/>
    </row>
    <row r="35" spans="1:14" ht="15" customHeight="1">
      <c r="A35" s="344" t="s">
        <v>421</v>
      </c>
      <c r="B35" s="416">
        <v>267917.80442111898</v>
      </c>
      <c r="C35" s="417">
        <v>8.4264470084815475</v>
      </c>
      <c r="D35" s="416">
        <v>416369.54607376701</v>
      </c>
      <c r="E35" s="417">
        <v>70.53219574811196</v>
      </c>
      <c r="F35" s="416">
        <v>418357.43669718201</v>
      </c>
      <c r="G35" s="417">
        <v>71.917374659079641</v>
      </c>
      <c r="H35" s="418">
        <v>493774.22525678499</v>
      </c>
      <c r="I35" s="417">
        <v>74.059872587734276</v>
      </c>
      <c r="J35" s="416">
        <v>474871.34492224501</v>
      </c>
      <c r="K35" s="429">
        <v>12.462119856996445</v>
      </c>
      <c r="L35" s="1115"/>
    </row>
    <row r="36" spans="1:14" ht="15" customHeight="1">
      <c r="A36" s="345" t="s">
        <v>422</v>
      </c>
      <c r="B36" s="407">
        <v>1152043.8767305801</v>
      </c>
      <c r="C36" s="408">
        <v>36.23363777443177</v>
      </c>
      <c r="D36" s="407">
        <v>1233460.6877574699</v>
      </c>
      <c r="E36" s="408">
        <v>34.443247338481441</v>
      </c>
      <c r="F36" s="407">
        <v>1209505.6151885299</v>
      </c>
      <c r="G36" s="408">
        <v>34.559267492078519</v>
      </c>
      <c r="H36" s="404">
        <v>1255699.6998552401</v>
      </c>
      <c r="I36" s="408">
        <v>33.506681742779215</v>
      </c>
      <c r="J36" s="407">
        <v>1296621.6193963899</v>
      </c>
      <c r="K36" s="427">
        <v>34.027435436721163</v>
      </c>
      <c r="L36" s="1115"/>
      <c r="M36" s="419"/>
      <c r="N36" s="409"/>
    </row>
    <row r="37" spans="1:14" ht="15" customHeight="1">
      <c r="A37" s="344" t="s">
        <v>96</v>
      </c>
      <c r="B37" s="413">
        <v>1105687.0448673901</v>
      </c>
      <c r="C37" s="414">
        <v>34.775640654679812</v>
      </c>
      <c r="D37" s="413">
        <v>1176897.4862250199</v>
      </c>
      <c r="E37" s="414">
        <v>39.350409144069751</v>
      </c>
      <c r="F37" s="413">
        <v>1157671.5539921001</v>
      </c>
      <c r="G37" s="414">
        <v>39.672351466301407</v>
      </c>
      <c r="H37" s="410">
        <v>1201674.29127859</v>
      </c>
      <c r="I37" s="414">
        <v>39.004168840665301</v>
      </c>
      <c r="J37" s="413">
        <v>1235223.1097401499</v>
      </c>
      <c r="K37" s="428">
        <v>32.416145148185635</v>
      </c>
      <c r="L37" s="1115"/>
    </row>
    <row r="38" spans="1:14" ht="15" customHeight="1">
      <c r="A38" s="344" t="s">
        <v>421</v>
      </c>
      <c r="B38" s="416">
        <v>46356.831863193001</v>
      </c>
      <c r="C38" s="417">
        <v>1.4579971197520505</v>
      </c>
      <c r="D38" s="416">
        <v>56563.201532446998</v>
      </c>
      <c r="E38" s="417">
        <v>9.5816969330404493</v>
      </c>
      <c r="F38" s="416">
        <v>51834.061196429</v>
      </c>
      <c r="G38" s="417">
        <v>8.9104896248408316</v>
      </c>
      <c r="H38" s="418">
        <v>54025.408576654998</v>
      </c>
      <c r="I38" s="417">
        <v>8.1031262286049746</v>
      </c>
      <c r="J38" s="416">
        <v>61398.509656239003</v>
      </c>
      <c r="K38" s="429">
        <v>1.6112902885354978</v>
      </c>
      <c r="L38" s="1115"/>
    </row>
    <row r="39" spans="1:14" ht="15" customHeight="1">
      <c r="A39" s="345" t="s">
        <v>423</v>
      </c>
      <c r="B39" s="407">
        <v>1068859.9567951399</v>
      </c>
      <c r="C39" s="408">
        <v>33.617369345357915</v>
      </c>
      <c r="D39" s="407">
        <v>1070555.6586780101</v>
      </c>
      <c r="E39" s="408">
        <v>29.894275275603981</v>
      </c>
      <c r="F39" s="407">
        <v>1101692.8349816301</v>
      </c>
      <c r="G39" s="408">
        <v>31.478727258576466</v>
      </c>
      <c r="H39" s="404">
        <v>1125021.3120730999</v>
      </c>
      <c r="I39" s="408">
        <v>30.019702212099681</v>
      </c>
      <c r="J39" s="407">
        <v>1173120.2195915901</v>
      </c>
      <c r="K39" s="427">
        <v>30.78636969684953</v>
      </c>
      <c r="L39" s="1115"/>
      <c r="M39" s="409"/>
      <c r="N39" s="409"/>
    </row>
    <row r="40" spans="1:14" ht="15" customHeight="1">
      <c r="A40" s="344" t="s">
        <v>96</v>
      </c>
      <c r="B40" s="413">
        <v>934825.08307740197</v>
      </c>
      <c r="C40" s="414">
        <v>29.401756414700415</v>
      </c>
      <c r="D40" s="413">
        <v>953162.89371869096</v>
      </c>
      <c r="E40" s="414">
        <v>26.616191037189179</v>
      </c>
      <c r="F40" s="413">
        <v>990164.77111373399</v>
      </c>
      <c r="G40" s="414">
        <v>28.292030029822012</v>
      </c>
      <c r="H40" s="410">
        <v>1006097.91762717</v>
      </c>
      <c r="I40" s="414">
        <v>26.846389094377237</v>
      </c>
      <c r="J40" s="413">
        <v>1054622.5111356699</v>
      </c>
      <c r="K40" s="428">
        <v>27.6766165787731</v>
      </c>
      <c r="L40" s="1115"/>
      <c r="M40" s="409"/>
      <c r="N40" s="409"/>
    </row>
    <row r="41" spans="1:14" ht="15" customHeight="1">
      <c r="A41" s="344" t="s">
        <v>421</v>
      </c>
      <c r="B41" s="416">
        <v>134034.87371773599</v>
      </c>
      <c r="C41" s="417">
        <v>4.2156129306574321</v>
      </c>
      <c r="D41" s="416">
        <v>117392.764959319</v>
      </c>
      <c r="E41" s="417">
        <v>3.2780842384148001</v>
      </c>
      <c r="F41" s="416">
        <v>111528.0638679</v>
      </c>
      <c r="G41" s="417">
        <v>3.1866972287545647</v>
      </c>
      <c r="H41" s="418">
        <v>118923.39444593</v>
      </c>
      <c r="I41" s="417">
        <v>3.1733131177224476</v>
      </c>
      <c r="J41" s="416">
        <v>118497.70845592199</v>
      </c>
      <c r="K41" s="429">
        <v>3.1097531180764757</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325993.00401462102</v>
      </c>
      <c r="G43" s="414">
        <v>9.3146152318866502</v>
      </c>
      <c r="H43" s="410">
        <v>312085.59346170799</v>
      </c>
      <c r="I43" s="414">
        <v>8.3275903130607816</v>
      </c>
      <c r="J43" s="413">
        <v>300658.50635260198</v>
      </c>
      <c r="K43" s="428">
        <v>7.8902262312861975</v>
      </c>
      <c r="L43" s="1115"/>
    </row>
    <row r="44" spans="1:14" ht="15" customHeight="1">
      <c r="A44" s="347" t="s">
        <v>425</v>
      </c>
      <c r="B44" s="413">
        <v>60739.724071488999</v>
      </c>
      <c r="C44" s="414">
        <v>1.9103622743701767</v>
      </c>
      <c r="D44" s="413">
        <v>67516.998412086003</v>
      </c>
      <c r="E44" s="414">
        <v>1.8853496499246281</v>
      </c>
      <c r="F44" s="413">
        <v>46344.300656728999</v>
      </c>
      <c r="G44" s="414">
        <v>1.3241981376659888</v>
      </c>
      <c r="H44" s="410">
        <v>46969.459587391997</v>
      </c>
      <c r="I44" s="414">
        <v>1.2533177591796063</v>
      </c>
      <c r="J44" s="413">
        <v>46694.845446799998</v>
      </c>
      <c r="K44" s="428">
        <v>1.2254198255681839</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357928.54191973101</v>
      </c>
      <c r="G46" s="414">
        <v>4.2597232178908104</v>
      </c>
      <c r="H46" s="410">
        <v>384125.66820242401</v>
      </c>
      <c r="I46" s="414">
        <v>4.4930992247617283</v>
      </c>
      <c r="J46" s="413">
        <v>540615.91429841903</v>
      </c>
      <c r="K46" s="428">
        <v>2.4232084620749563</v>
      </c>
      <c r="L46" s="1115"/>
    </row>
    <row r="47" spans="1:14" ht="15" customHeight="1">
      <c r="A47" s="347" t="s">
        <v>425</v>
      </c>
      <c r="B47" s="413">
        <v>18327.624883434</v>
      </c>
      <c r="C47" s="414">
        <v>0.57643335875072099</v>
      </c>
      <c r="D47" s="413">
        <v>15465.909017428001</v>
      </c>
      <c r="E47" s="414">
        <v>3.423784100499252</v>
      </c>
      <c r="F47" s="413">
        <v>37709.017463730001</v>
      </c>
      <c r="G47" s="414">
        <v>4.4905805456526142</v>
      </c>
      <c r="H47" s="410">
        <v>42640.65291746</v>
      </c>
      <c r="I47" s="414">
        <v>3.7758153563952712</v>
      </c>
      <c r="J47" s="413">
        <v>50099.800781776001</v>
      </c>
      <c r="K47" s="428">
        <v>3.1757174434591007</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149081.83897036701</v>
      </c>
      <c r="G49" s="414">
        <v>4.4905805456526142</v>
      </c>
      <c r="H49" s="410">
        <v>168383.82837384299</v>
      </c>
      <c r="I49" s="414">
        <v>3.7758153563952712</v>
      </c>
      <c r="J49" s="413">
        <v>92336.799406279999</v>
      </c>
      <c r="K49" s="428">
        <v>3.1757174434591007</v>
      </c>
      <c r="L49" s="1115"/>
    </row>
    <row r="50" spans="1:14" ht="15" customHeight="1">
      <c r="A50" s="347" t="s">
        <v>425</v>
      </c>
      <c r="B50" s="413">
        <v>35814.719499459999</v>
      </c>
      <c r="C50" s="414">
        <v>1.1264306851047088</v>
      </c>
      <c r="D50" s="413">
        <v>17102.688693307999</v>
      </c>
      <c r="E50" s="414">
        <v>0.48328666075941917</v>
      </c>
      <c r="F50" s="413">
        <v>14705.441639551</v>
      </c>
      <c r="G50" s="414">
        <v>0.36485799719373846</v>
      </c>
      <c r="H50" s="410">
        <v>17685.179317710001</v>
      </c>
      <c r="I50" s="414">
        <v>0.31028050251065908</v>
      </c>
      <c r="J50" s="413">
        <v>13598.214500874001</v>
      </c>
      <c r="K50" s="428">
        <v>0.21269673327317201</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157161.38620901501</v>
      </c>
      <c r="G52" s="414">
        <v>4.4905805456526142</v>
      </c>
      <c r="H52" s="410">
        <v>141502.82758919001</v>
      </c>
      <c r="I52" s="414">
        <v>3.7758153563952712</v>
      </c>
      <c r="J52" s="413">
        <v>121011.291078364</v>
      </c>
      <c r="K52" s="428">
        <v>3.1757174434591007</v>
      </c>
      <c r="L52" s="1115"/>
    </row>
    <row r="53" spans="1:14" ht="15" customHeight="1">
      <c r="A53" s="347" t="s">
        <v>425</v>
      </c>
      <c r="B53" s="413">
        <v>19152.805263352999</v>
      </c>
      <c r="C53" s="414">
        <v>0.60238661243182645</v>
      </c>
      <c r="D53" s="413">
        <v>17307.168836497</v>
      </c>
      <c r="E53" s="414">
        <v>0.57867756776858004</v>
      </c>
      <c r="F53" s="413">
        <v>12769.304107890001</v>
      </c>
      <c r="G53" s="414">
        <v>0.43759244044771217</v>
      </c>
      <c r="H53" s="410">
        <v>11628.102623368</v>
      </c>
      <c r="I53" s="414">
        <v>0.37742712922305599</v>
      </c>
      <c r="J53" s="413">
        <v>8104.8477264720004</v>
      </c>
      <c r="K53" s="428">
        <v>0.21269673327317201</v>
      </c>
      <c r="L53" s="1115"/>
    </row>
    <row r="54" spans="1:14" ht="15" customHeight="1">
      <c r="A54" s="345" t="s">
        <v>429</v>
      </c>
      <c r="B54" s="407">
        <v>3179487.2044107001</v>
      </c>
      <c r="C54" s="408">
        <v>100</v>
      </c>
      <c r="D54" s="407">
        <v>3581139.3613267001</v>
      </c>
      <c r="E54" s="408">
        <v>100</v>
      </c>
      <c r="F54" s="407">
        <v>3499801.0749671301</v>
      </c>
      <c r="G54" s="408">
        <v>100</v>
      </c>
      <c r="H54" s="404">
        <v>3747609.8334501502</v>
      </c>
      <c r="I54" s="408">
        <v>100</v>
      </c>
      <c r="J54" s="407">
        <v>3810518.1973165199</v>
      </c>
      <c r="K54" s="427">
        <v>100</v>
      </c>
      <c r="L54" s="1115"/>
      <c r="M54" s="409"/>
      <c r="N54" s="409"/>
    </row>
    <row r="55" spans="1:14" ht="15" customHeight="1">
      <c r="A55" s="348" t="s">
        <v>135</v>
      </c>
      <c r="B55" s="413">
        <v>2731177.6944086598</v>
      </c>
      <c r="C55" s="414">
        <v>85.899942941109202</v>
      </c>
      <c r="D55" s="413">
        <v>2990813.8487611702</v>
      </c>
      <c r="E55" s="414">
        <v>83.515706790398895</v>
      </c>
      <c r="F55" s="413">
        <v>2918081.51320562</v>
      </c>
      <c r="G55" s="414">
        <v>83.378496397342431</v>
      </c>
      <c r="H55" s="410">
        <v>3080886.80517078</v>
      </c>
      <c r="I55" s="414">
        <v>82.209379900533378</v>
      </c>
      <c r="J55" s="413">
        <v>3155750.63428212</v>
      </c>
      <c r="K55" s="428">
        <v>82.816836736391735</v>
      </c>
      <c r="L55" s="1115"/>
    </row>
    <row r="56" spans="1:14" ht="15" customHeight="1" thickBot="1">
      <c r="A56" s="349" t="s">
        <v>421</v>
      </c>
      <c r="B56" s="433">
        <v>448309.51000204799</v>
      </c>
      <c r="C56" s="434">
        <v>14.10005705889103</v>
      </c>
      <c r="D56" s="433">
        <v>590325.51256553305</v>
      </c>
      <c r="E56" s="434">
        <v>16.484293209601201</v>
      </c>
      <c r="F56" s="433">
        <v>581719.56176151102</v>
      </c>
      <c r="G56" s="434">
        <v>16.621503602657604</v>
      </c>
      <c r="H56" s="430">
        <v>666723.02827937005</v>
      </c>
      <c r="I56" s="434">
        <v>17.790620099466622</v>
      </c>
      <c r="J56" s="433">
        <v>654767.56303440605</v>
      </c>
      <c r="K56" s="922">
        <v>17.183163263608421</v>
      </c>
      <c r="L56" s="1116"/>
    </row>
    <row r="57" spans="1:14" ht="75" customHeight="1">
      <c r="A57" s="1407" t="s">
        <v>300</v>
      </c>
      <c r="B57" s="1408"/>
      <c r="C57" s="1408"/>
      <c r="D57" s="1408"/>
      <c r="E57" s="1408"/>
      <c r="F57" s="1408"/>
      <c r="G57" s="1408"/>
      <c r="H57" s="1408"/>
      <c r="I57" s="1408"/>
      <c r="J57" s="1408"/>
      <c r="K57" s="1409"/>
    </row>
    <row r="58" spans="1:14" ht="24.2" customHeight="1">
      <c r="A58" s="1358" t="s">
        <v>93</v>
      </c>
      <c r="B58" s="1405" t="s">
        <v>888</v>
      </c>
      <c r="C58" s="1405"/>
      <c r="D58" s="1405" t="s">
        <v>889</v>
      </c>
      <c r="E58" s="1405"/>
      <c r="F58" s="1405" t="s">
        <v>916</v>
      </c>
      <c r="G58" s="1405"/>
      <c r="H58" s="1405" t="s">
        <v>887</v>
      </c>
      <c r="I58" s="1405"/>
      <c r="J58" s="1405" t="s">
        <v>915</v>
      </c>
      <c r="K58" s="1406"/>
    </row>
    <row r="59" spans="1:14" ht="60.2" customHeight="1">
      <c r="A59" s="1358"/>
      <c r="B59" s="1362" t="s">
        <v>16</v>
      </c>
      <c r="C59" s="350" t="s">
        <v>708</v>
      </c>
      <c r="D59" s="1362" t="s">
        <v>16</v>
      </c>
      <c r="E59" s="350" t="s">
        <v>708</v>
      </c>
      <c r="F59" s="1362" t="s">
        <v>16</v>
      </c>
      <c r="G59" s="350" t="s">
        <v>122</v>
      </c>
      <c r="H59" s="1362" t="s">
        <v>16</v>
      </c>
      <c r="I59" s="350" t="s">
        <v>708</v>
      </c>
      <c r="J59" s="1362" t="s">
        <v>16</v>
      </c>
      <c r="K59" s="354" t="s">
        <v>708</v>
      </c>
    </row>
    <row r="60" spans="1:14" ht="60.2" customHeight="1">
      <c r="A60" s="1358"/>
      <c r="B60" s="1362"/>
      <c r="C60" s="426" t="s">
        <v>707</v>
      </c>
      <c r="D60" s="1362"/>
      <c r="E60" s="426" t="s">
        <v>707</v>
      </c>
      <c r="F60" s="1362"/>
      <c r="G60" s="426" t="s">
        <v>123</v>
      </c>
      <c r="H60" s="1362"/>
      <c r="I60" s="426" t="s">
        <v>707</v>
      </c>
      <c r="J60" s="1362"/>
      <c r="K60" s="921" t="s">
        <v>707</v>
      </c>
    </row>
    <row r="61" spans="1:14" ht="15" customHeight="1">
      <c r="A61" s="345" t="s">
        <v>420</v>
      </c>
      <c r="B61" s="420">
        <v>170794.44116120701</v>
      </c>
      <c r="C61" s="421">
        <v>25.05761608553092</v>
      </c>
      <c r="D61" s="420">
        <v>181505.03118371</v>
      </c>
      <c r="E61" s="421">
        <v>25.07391149906487</v>
      </c>
      <c r="F61" s="422">
        <v>197777.974340874</v>
      </c>
      <c r="G61" s="421">
        <v>26.884536705360667</v>
      </c>
      <c r="H61" s="422">
        <v>168041.419372829</v>
      </c>
      <c r="I61" s="421">
        <v>23.008869352480367</v>
      </c>
      <c r="J61" s="407">
        <v>211848.77235539901</v>
      </c>
      <c r="K61" s="427">
        <v>26.808181863795035</v>
      </c>
      <c r="L61" s="1114"/>
      <c r="M61" s="409"/>
      <c r="N61" s="409"/>
    </row>
    <row r="62" spans="1:14" ht="15" customHeight="1">
      <c r="A62" s="344" t="s">
        <v>96</v>
      </c>
      <c r="B62" s="423">
        <v>169985.97296777801</v>
      </c>
      <c r="C62" s="424">
        <v>24.939003995637517</v>
      </c>
      <c r="D62" s="423">
        <v>180744.553495934</v>
      </c>
      <c r="E62" s="424">
        <v>24.968855732202911</v>
      </c>
      <c r="F62" s="425">
        <v>196573.29788106401</v>
      </c>
      <c r="G62" s="424">
        <v>26.720781521752478</v>
      </c>
      <c r="H62" s="425">
        <v>167904.926589051</v>
      </c>
      <c r="I62" s="424">
        <v>22.990180242133494</v>
      </c>
      <c r="J62" s="413">
        <v>211708.34341180901</v>
      </c>
      <c r="K62" s="428">
        <v>26.790411429645971</v>
      </c>
      <c r="L62" s="1115"/>
    </row>
    <row r="63" spans="1:14" ht="15" customHeight="1">
      <c r="A63" s="344" t="s">
        <v>421</v>
      </c>
      <c r="B63" s="423">
        <v>808.46819342900005</v>
      </c>
      <c r="C63" s="424">
        <v>0.11861208989340313</v>
      </c>
      <c r="D63" s="423">
        <v>760.47768777600004</v>
      </c>
      <c r="E63" s="424">
        <v>0.10505576686196162</v>
      </c>
      <c r="F63" s="425">
        <v>1204.6764598100001</v>
      </c>
      <c r="G63" s="424">
        <v>0.16375518360819091</v>
      </c>
      <c r="H63" s="425">
        <v>136.49278377799999</v>
      </c>
      <c r="I63" s="424">
        <v>1.8689110346875322E-2</v>
      </c>
      <c r="J63" s="416">
        <v>140.42894358999999</v>
      </c>
      <c r="K63" s="429">
        <v>1.777043414906242E-2</v>
      </c>
      <c r="L63" s="1115"/>
    </row>
    <row r="64" spans="1:14" ht="15" customHeight="1">
      <c r="A64" s="345" t="s">
        <v>422</v>
      </c>
      <c r="B64" s="420">
        <v>208717.48698152401</v>
      </c>
      <c r="C64" s="421">
        <v>30.621386876306151</v>
      </c>
      <c r="D64" s="420">
        <v>221207.000967473</v>
      </c>
      <c r="E64" s="421">
        <v>30.558518014952817</v>
      </c>
      <c r="F64" s="422">
        <v>205819.17000271601</v>
      </c>
      <c r="G64" s="421">
        <v>27.977599877062399</v>
      </c>
      <c r="H64" s="422">
        <v>239141.10127832799</v>
      </c>
      <c r="I64" s="421">
        <v>32.744107831613654</v>
      </c>
      <c r="J64" s="407">
        <v>232659.817328629</v>
      </c>
      <c r="K64" s="427">
        <v>29.441693836581074</v>
      </c>
      <c r="L64" s="1115"/>
      <c r="M64" s="419"/>
      <c r="N64" s="409"/>
    </row>
    <row r="65" spans="1:14" ht="15" customHeight="1">
      <c r="A65" s="344" t="s">
        <v>96</v>
      </c>
      <c r="B65" s="423">
        <v>208611.87429877301</v>
      </c>
      <c r="C65" s="424">
        <v>30.605892214769476</v>
      </c>
      <c r="D65" s="423">
        <v>221083.970705493</v>
      </c>
      <c r="E65" s="424">
        <v>30.541522067895734</v>
      </c>
      <c r="F65" s="425">
        <v>205720.02898750201</v>
      </c>
      <c r="G65" s="424">
        <v>27.964123349802929</v>
      </c>
      <c r="H65" s="425">
        <v>239041.11090137201</v>
      </c>
      <c r="I65" s="424">
        <v>32.730416769442961</v>
      </c>
      <c r="J65" s="413">
        <v>232539.00728373</v>
      </c>
      <c r="K65" s="428">
        <v>29.426406055497345</v>
      </c>
      <c r="L65" s="1115"/>
    </row>
    <row r="66" spans="1:14" ht="15" customHeight="1">
      <c r="A66" s="344" t="s">
        <v>421</v>
      </c>
      <c r="B66" s="423">
        <v>105.61268275099999</v>
      </c>
      <c r="C66" s="424">
        <v>1.5494661536669591E-2</v>
      </c>
      <c r="D66" s="423">
        <v>123.03026198000001</v>
      </c>
      <c r="E66" s="424">
        <v>1.6995947057087141E-2</v>
      </c>
      <c r="F66" s="425">
        <v>99.141015214000006</v>
      </c>
      <c r="G66" s="424">
        <v>1.3476527259469783E-2</v>
      </c>
      <c r="H66" s="425">
        <v>99.990376956000006</v>
      </c>
      <c r="I66" s="424">
        <v>1.3691062170698777E-2</v>
      </c>
      <c r="J66" s="416">
        <v>120.810044899</v>
      </c>
      <c r="K66" s="429">
        <v>1.5287781083726904E-2</v>
      </c>
      <c r="L66" s="1115"/>
    </row>
    <row r="67" spans="1:14" ht="15" customHeight="1">
      <c r="A67" s="345" t="s">
        <v>423</v>
      </c>
      <c r="B67" s="420">
        <v>302094.97563543502</v>
      </c>
      <c r="C67" s="421">
        <v>44.320997038162929</v>
      </c>
      <c r="D67" s="420">
        <v>321167.97033857298</v>
      </c>
      <c r="E67" s="421">
        <v>44.367570485982313</v>
      </c>
      <c r="F67" s="422">
        <v>332059.84877631703</v>
      </c>
      <c r="G67" s="421">
        <v>45.137863417576945</v>
      </c>
      <c r="H67" s="422">
        <v>323150.71214941097</v>
      </c>
      <c r="I67" s="421">
        <v>44.247022815905964</v>
      </c>
      <c r="J67" s="407">
        <v>345730.649335403</v>
      </c>
      <c r="K67" s="427">
        <v>43.750124299623891</v>
      </c>
      <c r="L67" s="1115"/>
      <c r="M67" s="409"/>
      <c r="N67" s="409"/>
    </row>
    <row r="68" spans="1:14" ht="15" customHeight="1">
      <c r="A68" s="344" t="s">
        <v>96</v>
      </c>
      <c r="B68" s="423">
        <v>298039.25694565201</v>
      </c>
      <c r="C68" s="424">
        <v>43.725973914526413</v>
      </c>
      <c r="D68" s="423">
        <v>320015.82292283099</v>
      </c>
      <c r="E68" s="424">
        <v>44.208407722571351</v>
      </c>
      <c r="F68" s="425">
        <v>330073.18749374797</v>
      </c>
      <c r="G68" s="424">
        <v>44.867810757009735</v>
      </c>
      <c r="H68" s="425">
        <v>316811.42572960601</v>
      </c>
      <c r="I68" s="424">
        <v>43.379023643049486</v>
      </c>
      <c r="J68" s="413">
        <v>342162.23935848998</v>
      </c>
      <c r="K68" s="428">
        <v>43.298563582221284</v>
      </c>
      <c r="L68" s="1115"/>
      <c r="M68" s="409"/>
      <c r="N68" s="409"/>
    </row>
    <row r="69" spans="1:14" ht="15" customHeight="1">
      <c r="A69" s="344" t="s">
        <v>421</v>
      </c>
      <c r="B69" s="423">
        <v>4055.7186897830002</v>
      </c>
      <c r="C69" s="424">
        <v>0.5950231236365181</v>
      </c>
      <c r="D69" s="423">
        <v>1152.147415742</v>
      </c>
      <c r="E69" s="424">
        <v>0.159162763410957</v>
      </c>
      <c r="F69" s="425">
        <v>1986.6612825689999</v>
      </c>
      <c r="G69" s="424">
        <v>0.27005266056720378</v>
      </c>
      <c r="H69" s="425">
        <v>6339.2864198050002</v>
      </c>
      <c r="I69" s="424">
        <v>0.86799917285649097</v>
      </c>
      <c r="J69" s="416">
        <v>3568.4099769129998</v>
      </c>
      <c r="K69" s="429">
        <v>0.45156071740260129</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103223.65022235501</v>
      </c>
      <c r="G71" s="424">
        <v>14.031491739728526</v>
      </c>
      <c r="H71" s="425">
        <v>101673.78014321</v>
      </c>
      <c r="I71" s="424">
        <v>13.921560128563126</v>
      </c>
      <c r="J71" s="413">
        <v>91359.184471536006</v>
      </c>
      <c r="K71" s="428">
        <v>11.560952678697545</v>
      </c>
      <c r="L71" s="1115"/>
    </row>
    <row r="72" spans="1:14" ht="15" customHeight="1">
      <c r="A72" s="347" t="s">
        <v>425</v>
      </c>
      <c r="B72" s="423">
        <v>1959.1887408519999</v>
      </c>
      <c r="C72" s="424">
        <v>0.2874367512993431</v>
      </c>
      <c r="D72" s="423">
        <v>458.629901201</v>
      </c>
      <c r="E72" s="424">
        <v>6.3357172407520729E-2</v>
      </c>
      <c r="F72" s="425">
        <v>263.09849999099998</v>
      </c>
      <c r="G72" s="424">
        <v>3.5763746209385487E-2</v>
      </c>
      <c r="H72" s="425">
        <v>3542.8257566819998</v>
      </c>
      <c r="I72" s="424">
        <v>0.48509715805982484</v>
      </c>
      <c r="J72" s="413">
        <v>1804.1985550879999</v>
      </c>
      <c r="K72" s="428">
        <v>0.22831042373025429</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91048.618462398998</v>
      </c>
      <c r="G74" s="424">
        <v>1.6753865462529619E-2</v>
      </c>
      <c r="H74" s="425">
        <v>69647.052369601006</v>
      </c>
      <c r="I74" s="424">
        <v>1.6883230296418753E-2</v>
      </c>
      <c r="J74" s="413">
        <v>104910.120789764</v>
      </c>
      <c r="K74" s="428">
        <v>5.3952982152429714</v>
      </c>
      <c r="L74" s="1115"/>
    </row>
    <row r="75" spans="1:14" ht="15" customHeight="1">
      <c r="A75" s="347" t="s">
        <v>425</v>
      </c>
      <c r="B75" s="423">
        <v>1026.75007379</v>
      </c>
      <c r="C75" s="424">
        <v>0.15063668928508436</v>
      </c>
      <c r="D75" s="423">
        <v>16.975027778000001</v>
      </c>
      <c r="E75" s="424">
        <v>14.400855006197</v>
      </c>
      <c r="F75" s="425">
        <v>1579.3397613889999</v>
      </c>
      <c r="G75" s="424">
        <v>13.533085195235802</v>
      </c>
      <c r="H75" s="425">
        <v>2629.9839770369999</v>
      </c>
      <c r="I75" s="424">
        <v>14.738550328692817</v>
      </c>
      <c r="J75" s="413">
        <v>909.89788019900004</v>
      </c>
      <c r="K75" s="428">
        <v>13.066570911658568</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36243.831185367002</v>
      </c>
      <c r="G77" s="424">
        <v>13.533085195235802</v>
      </c>
      <c r="H77" s="425">
        <v>37850.062133314001</v>
      </c>
      <c r="I77" s="424">
        <v>14.738550328692817</v>
      </c>
      <c r="J77" s="413">
        <v>42635.763558965002</v>
      </c>
      <c r="K77" s="428">
        <v>13.066570911658568</v>
      </c>
      <c r="L77" s="1115"/>
    </row>
    <row r="78" spans="1:14" ht="15" customHeight="1">
      <c r="A78" s="347" t="s">
        <v>425</v>
      </c>
      <c r="B78" s="423">
        <v>361.14586549799998</v>
      </c>
      <c r="C78" s="424">
        <v>5.2984478809730118E-2</v>
      </c>
      <c r="D78" s="423">
        <v>127.84863376200001</v>
      </c>
      <c r="E78" s="424">
        <v>7.6012765797353818E-2</v>
      </c>
      <c r="F78" s="425">
        <v>123.250982893</v>
      </c>
      <c r="G78" s="424">
        <v>2.8635987425313634E-3</v>
      </c>
      <c r="H78" s="425">
        <v>123.303841625</v>
      </c>
      <c r="I78" s="424">
        <v>5.9650983450895414E-3</v>
      </c>
      <c r="J78" s="413">
        <v>828.25525854</v>
      </c>
      <c r="K78" s="428">
        <v>3.2975182450234236E-3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99557.087623626998</v>
      </c>
      <c r="G80" s="424">
        <v>13.533085195235802</v>
      </c>
      <c r="H80" s="425">
        <v>107640.53108348099</v>
      </c>
      <c r="I80" s="424">
        <v>14.738550328692817</v>
      </c>
      <c r="J80" s="413">
        <v>103257.17053822499</v>
      </c>
      <c r="K80" s="428">
        <v>13.066570911658568</v>
      </c>
      <c r="L80" s="1115"/>
    </row>
    <row r="81" spans="1:14" ht="15" customHeight="1">
      <c r="A81" s="347" t="s">
        <v>425</v>
      </c>
      <c r="B81" s="423">
        <v>708.63400964300001</v>
      </c>
      <c r="C81" s="424">
        <v>0.10396520424236051</v>
      </c>
      <c r="D81" s="423">
        <v>548.69385300099998</v>
      </c>
      <c r="E81" s="424">
        <v>7.5799006895312715E-2</v>
      </c>
      <c r="F81" s="425">
        <v>20.972038296000001</v>
      </c>
      <c r="G81" s="424">
        <v>2.8507903128954151E-3</v>
      </c>
      <c r="H81" s="425">
        <v>43.172844460999997</v>
      </c>
      <c r="I81" s="424">
        <v>5.9113898316591048E-3</v>
      </c>
      <c r="J81" s="413">
        <v>26.058283085999999</v>
      </c>
      <c r="K81" s="428">
        <v>3.2975182450234236E-3</v>
      </c>
      <c r="L81" s="1115"/>
    </row>
    <row r="82" spans="1:14" ht="15" customHeight="1">
      <c r="A82" s="345" t="s">
        <v>429</v>
      </c>
      <c r="B82" s="420">
        <v>681606.90377816604</v>
      </c>
      <c r="C82" s="421">
        <v>100</v>
      </c>
      <c r="D82" s="420">
        <v>723880.00248975598</v>
      </c>
      <c r="E82" s="421">
        <v>100</v>
      </c>
      <c r="F82" s="422">
        <v>735656.99311990698</v>
      </c>
      <c r="G82" s="421">
        <v>100</v>
      </c>
      <c r="H82" s="422">
        <v>730333.23280056799</v>
      </c>
      <c r="I82" s="421">
        <v>100</v>
      </c>
      <c r="J82" s="407">
        <v>790239.23901943106</v>
      </c>
      <c r="K82" s="427">
        <v>100</v>
      </c>
      <c r="L82" s="1115"/>
      <c r="M82" s="409"/>
      <c r="N82" s="409"/>
    </row>
    <row r="83" spans="1:14" ht="15" customHeight="1">
      <c r="A83" s="348" t="s">
        <v>135</v>
      </c>
      <c r="B83" s="423">
        <v>676637.10421220295</v>
      </c>
      <c r="C83" s="424">
        <v>99.270870124933396</v>
      </c>
      <c r="D83" s="423">
        <v>721844.34712425806</v>
      </c>
      <c r="E83" s="424">
        <v>99.718785522670004</v>
      </c>
      <c r="F83" s="425">
        <v>732366.51436231402</v>
      </c>
      <c r="G83" s="424">
        <v>99.552715628565139</v>
      </c>
      <c r="H83" s="425">
        <v>723757.46322002902</v>
      </c>
      <c r="I83" s="424">
        <v>99.099620654625937</v>
      </c>
      <c r="J83" s="413">
        <v>786409.59005402902</v>
      </c>
      <c r="K83" s="428">
        <v>99.515381067364601</v>
      </c>
      <c r="L83" s="1115"/>
    </row>
    <row r="84" spans="1:14" ht="15" customHeight="1" thickBot="1">
      <c r="A84" s="349" t="s">
        <v>421</v>
      </c>
      <c r="B84" s="435">
        <v>4969.7995659629996</v>
      </c>
      <c r="C84" s="436">
        <v>0.72912987506659077</v>
      </c>
      <c r="D84" s="435">
        <v>2035.655365498</v>
      </c>
      <c r="E84" s="436">
        <v>0.28121447733000576</v>
      </c>
      <c r="F84" s="437">
        <v>3290.478757593</v>
      </c>
      <c r="G84" s="436">
        <v>0.44728437143486444</v>
      </c>
      <c r="H84" s="437">
        <v>6575.7695805390003</v>
      </c>
      <c r="I84" s="436">
        <v>0.90037934537406505</v>
      </c>
      <c r="J84" s="433">
        <v>3829.6489654020002</v>
      </c>
      <c r="K84" s="922">
        <v>0.48461893263539063</v>
      </c>
      <c r="L84" s="1116"/>
    </row>
    <row r="85" spans="1:14" ht="75" customHeight="1">
      <c r="A85" s="1407" t="s">
        <v>301</v>
      </c>
      <c r="B85" s="1408"/>
      <c r="C85" s="1408"/>
      <c r="D85" s="1408"/>
      <c r="E85" s="1408"/>
      <c r="F85" s="1408"/>
      <c r="G85" s="1408"/>
      <c r="H85" s="1408"/>
      <c r="I85" s="1408"/>
      <c r="J85" s="1408"/>
      <c r="K85" s="1409"/>
    </row>
    <row r="86" spans="1:14" ht="24.2" customHeight="1">
      <c r="A86" s="1358" t="s">
        <v>93</v>
      </c>
      <c r="B86" s="1405" t="s">
        <v>888</v>
      </c>
      <c r="C86" s="1405"/>
      <c r="D86" s="1405" t="s">
        <v>889</v>
      </c>
      <c r="E86" s="1405"/>
      <c r="F86" s="1405" t="s">
        <v>916</v>
      </c>
      <c r="G86" s="1405"/>
      <c r="H86" s="1405" t="s">
        <v>887</v>
      </c>
      <c r="I86" s="1405"/>
      <c r="J86" s="1405" t="s">
        <v>915</v>
      </c>
      <c r="K86" s="1406"/>
    </row>
    <row r="87" spans="1:14" ht="60.2" customHeight="1">
      <c r="A87" s="1358"/>
      <c r="B87" s="1362" t="s">
        <v>16</v>
      </c>
      <c r="C87" s="350" t="s">
        <v>708</v>
      </c>
      <c r="D87" s="1362" t="s">
        <v>16</v>
      </c>
      <c r="E87" s="350" t="s">
        <v>708</v>
      </c>
      <c r="F87" s="1362" t="s">
        <v>16</v>
      </c>
      <c r="G87" s="350" t="s">
        <v>122</v>
      </c>
      <c r="H87" s="1362" t="s">
        <v>16</v>
      </c>
      <c r="I87" s="350" t="s">
        <v>708</v>
      </c>
      <c r="J87" s="1362" t="s">
        <v>16</v>
      </c>
      <c r="K87" s="354" t="s">
        <v>708</v>
      </c>
    </row>
    <row r="88" spans="1:14" ht="60.2" customHeight="1">
      <c r="A88" s="1358"/>
      <c r="B88" s="1362"/>
      <c r="C88" s="426" t="s">
        <v>707</v>
      </c>
      <c r="D88" s="1362"/>
      <c r="E88" s="426" t="s">
        <v>707</v>
      </c>
      <c r="F88" s="1362"/>
      <c r="G88" s="426" t="s">
        <v>123</v>
      </c>
      <c r="H88" s="1362"/>
      <c r="I88" s="426" t="s">
        <v>707</v>
      </c>
      <c r="J88" s="1362"/>
      <c r="K88" s="921" t="s">
        <v>707</v>
      </c>
    </row>
    <row r="89" spans="1:14" ht="15" customHeight="1">
      <c r="A89" s="345" t="s">
        <v>420</v>
      </c>
      <c r="B89" s="406">
        <v>858147.68307555304</v>
      </c>
      <c r="C89" s="405">
        <v>25.152033360403131</v>
      </c>
      <c r="D89" s="406">
        <v>910515.44574198499</v>
      </c>
      <c r="E89" s="405">
        <v>25.323357537586379</v>
      </c>
      <c r="F89" s="404">
        <v>907494.646201347</v>
      </c>
      <c r="G89" s="405">
        <v>24.810906839155574</v>
      </c>
      <c r="H89" s="404">
        <v>950119.51150551601</v>
      </c>
      <c r="I89" s="405">
        <v>25.36830298141048</v>
      </c>
      <c r="J89" s="407">
        <v>972407.33861585194</v>
      </c>
      <c r="K89" s="427">
        <v>25.08092251828068</v>
      </c>
      <c r="L89" s="1114"/>
      <c r="M89" s="409"/>
      <c r="N89" s="409"/>
    </row>
    <row r="90" spans="1:14" ht="15" customHeight="1">
      <c r="A90" s="344" t="s">
        <v>96</v>
      </c>
      <c r="B90" s="412">
        <v>648843.89457489899</v>
      </c>
      <c r="C90" s="411">
        <v>19.017406448681083</v>
      </c>
      <c r="D90" s="412">
        <v>702334.22818089905</v>
      </c>
      <c r="E90" s="411">
        <v>19.53339820239534</v>
      </c>
      <c r="F90" s="410">
        <v>704962.72382149205</v>
      </c>
      <c r="G90" s="411">
        <v>19.273683364443453</v>
      </c>
      <c r="H90" s="410">
        <v>734301.47038520395</v>
      </c>
      <c r="I90" s="411">
        <v>19.605935837387463</v>
      </c>
      <c r="J90" s="413">
        <v>738021.91904247995</v>
      </c>
      <c r="K90" s="428">
        <v>19.035510976958712</v>
      </c>
      <c r="L90" s="1115"/>
    </row>
    <row r="91" spans="1:14" ht="15" customHeight="1">
      <c r="A91" s="344" t="s">
        <v>421</v>
      </c>
      <c r="B91" s="412">
        <v>209303.78850065399</v>
      </c>
      <c r="C91" s="411">
        <v>6.1346269117220471</v>
      </c>
      <c r="D91" s="412">
        <v>208181.217561086</v>
      </c>
      <c r="E91" s="411">
        <v>5.7899593351910399</v>
      </c>
      <c r="F91" s="410">
        <v>202531.92237985501</v>
      </c>
      <c r="G91" s="411">
        <v>5.5372234747121221</v>
      </c>
      <c r="H91" s="410">
        <v>215818.041120312</v>
      </c>
      <c r="I91" s="411">
        <v>5.7623671440230133</v>
      </c>
      <c r="J91" s="416">
        <v>234385.419573372</v>
      </c>
      <c r="K91" s="429">
        <v>6.0454115413219682</v>
      </c>
      <c r="L91" s="1115"/>
    </row>
    <row r="92" spans="1:14" ht="15" customHeight="1">
      <c r="A92" s="345" t="s">
        <v>422</v>
      </c>
      <c r="B92" s="406">
        <v>1053879.0636396301</v>
      </c>
      <c r="C92" s="405">
        <v>30.888857348532444</v>
      </c>
      <c r="D92" s="406">
        <v>1143228.92159507</v>
      </c>
      <c r="E92" s="405">
        <v>31.795610787546163</v>
      </c>
      <c r="F92" s="404">
        <v>1147897.6360087499</v>
      </c>
      <c r="G92" s="405">
        <v>31.383525431378722</v>
      </c>
      <c r="H92" s="404">
        <v>1166453.8090769299</v>
      </c>
      <c r="I92" s="405">
        <v>31.144454233547332</v>
      </c>
      <c r="J92" s="407">
        <v>1225482.82589574</v>
      </c>
      <c r="K92" s="427">
        <v>31.608399672842257</v>
      </c>
      <c r="L92" s="1115"/>
      <c r="M92" s="419"/>
      <c r="N92" s="409"/>
    </row>
    <row r="93" spans="1:14" ht="15" customHeight="1">
      <c r="A93" s="344" t="s">
        <v>96</v>
      </c>
      <c r="B93" s="412">
        <v>940522.32040543796</v>
      </c>
      <c r="C93" s="411">
        <v>27.566407560828445</v>
      </c>
      <c r="D93" s="412">
        <v>1014954.7306085</v>
      </c>
      <c r="E93" s="411">
        <v>28.228034623530114</v>
      </c>
      <c r="F93" s="410">
        <v>1024054.45049191</v>
      </c>
      <c r="G93" s="411">
        <v>27.997652301014448</v>
      </c>
      <c r="H93" s="410">
        <v>1041836.27496848</v>
      </c>
      <c r="I93" s="411">
        <v>27.817151379772543</v>
      </c>
      <c r="J93" s="413">
        <v>1083285.78527525</v>
      </c>
      <c r="K93" s="428">
        <v>27.940766967387908</v>
      </c>
      <c r="L93" s="1115"/>
    </row>
    <row r="94" spans="1:14" ht="15" customHeight="1">
      <c r="A94" s="344" t="s">
        <v>421</v>
      </c>
      <c r="B94" s="412">
        <v>113356.74323419599</v>
      </c>
      <c r="C94" s="411">
        <v>3.3224497877041155</v>
      </c>
      <c r="D94" s="412">
        <v>128274.190986567</v>
      </c>
      <c r="E94" s="411">
        <v>3.5675761640159633</v>
      </c>
      <c r="F94" s="410">
        <v>123843.18551683601</v>
      </c>
      <c r="G94" s="411">
        <v>3.3858731303641689</v>
      </c>
      <c r="H94" s="410">
        <v>124617.534108445</v>
      </c>
      <c r="I94" s="411">
        <v>3.3273028537746581</v>
      </c>
      <c r="J94" s="416">
        <v>142197.04062048299</v>
      </c>
      <c r="K94" s="429">
        <v>3.6676327054541678</v>
      </c>
      <c r="L94" s="1115"/>
    </row>
    <row r="95" spans="1:14" ht="15" customHeight="1">
      <c r="A95" s="345" t="s">
        <v>423</v>
      </c>
      <c r="B95" s="406">
        <v>1499815.43232127</v>
      </c>
      <c r="C95" s="405">
        <v>43.959109291064514</v>
      </c>
      <c r="D95" s="406">
        <v>1541811.4130943001</v>
      </c>
      <c r="E95" s="405">
        <v>42.8810316748676</v>
      </c>
      <c r="F95" s="404">
        <v>1602251.7212294601</v>
      </c>
      <c r="G95" s="405">
        <v>43.805567729465899</v>
      </c>
      <c r="H95" s="404">
        <v>1628728.4924783299</v>
      </c>
      <c r="I95" s="405">
        <v>43.487242785042355</v>
      </c>
      <c r="J95" s="407">
        <v>1679189.46805415</v>
      </c>
      <c r="K95" s="427">
        <v>43.310677808877372</v>
      </c>
      <c r="L95" s="1115"/>
      <c r="M95" s="409"/>
      <c r="N95" s="409"/>
    </row>
    <row r="96" spans="1:14" ht="15" customHeight="1">
      <c r="A96" s="344" t="s">
        <v>96</v>
      </c>
      <c r="B96" s="412">
        <v>1327537.72076163</v>
      </c>
      <c r="C96" s="411">
        <v>38.909704819246485</v>
      </c>
      <c r="D96" s="412">
        <v>1335185.3241618201</v>
      </c>
      <c r="E96" s="411">
        <v>37.134323751240515</v>
      </c>
      <c r="F96" s="410">
        <v>1404569.59879715</v>
      </c>
      <c r="G96" s="411">
        <v>38.400937802485167</v>
      </c>
      <c r="H96" s="410">
        <v>1430584.8352981301</v>
      </c>
      <c r="I96" s="411">
        <v>38.196783776125493</v>
      </c>
      <c r="J96" s="413">
        <v>1460447.7044800799</v>
      </c>
      <c r="K96" s="428">
        <v>37.668756974011423</v>
      </c>
      <c r="L96" s="1115"/>
      <c r="M96" s="409"/>
      <c r="N96" s="409"/>
    </row>
    <row r="97" spans="1:14" ht="15" customHeight="1">
      <c r="A97" s="344" t="s">
        <v>421</v>
      </c>
      <c r="B97" s="412">
        <v>172277.711559641</v>
      </c>
      <c r="C97" s="411">
        <v>5.0494044718180522</v>
      </c>
      <c r="D97" s="412">
        <v>206626.08893248101</v>
      </c>
      <c r="E97" s="411">
        <v>5.7467079236271115</v>
      </c>
      <c r="F97" s="410">
        <v>197682.12243230699</v>
      </c>
      <c r="G97" s="411">
        <v>5.4046299269806486</v>
      </c>
      <c r="H97" s="410">
        <v>198143.65718020001</v>
      </c>
      <c r="I97" s="411">
        <v>5.2904590089168604</v>
      </c>
      <c r="J97" s="416">
        <v>218741.763574068</v>
      </c>
      <c r="K97" s="429">
        <v>5.6419208348658945</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731634.22417271498</v>
      </c>
      <c r="G99" s="411">
        <v>20.002882278447707</v>
      </c>
      <c r="H99" s="410">
        <v>742855.484563765</v>
      </c>
      <c r="I99" s="411">
        <v>19.834329024519437</v>
      </c>
      <c r="J99" s="413">
        <v>716181.48988821602</v>
      </c>
      <c r="K99" s="428">
        <v>18.472189321896117</v>
      </c>
      <c r="L99" s="1115"/>
    </row>
    <row r="100" spans="1:14" ht="15" customHeight="1">
      <c r="A100" s="347" t="s">
        <v>425</v>
      </c>
      <c r="B100" s="412">
        <v>96401.474439918995</v>
      </c>
      <c r="C100" s="411">
        <v>2.8254962973446816</v>
      </c>
      <c r="D100" s="412">
        <v>132422.16957191899</v>
      </c>
      <c r="E100" s="411">
        <v>3.6829402089273837</v>
      </c>
      <c r="F100" s="410">
        <v>111616.503032197</v>
      </c>
      <c r="G100" s="411">
        <v>3.0515955879586927</v>
      </c>
      <c r="H100" s="410">
        <v>103096.604026877</v>
      </c>
      <c r="I100" s="411">
        <v>2.7526914831631006</v>
      </c>
      <c r="J100" s="413">
        <v>101869.00684349499</v>
      </c>
      <c r="K100" s="428">
        <v>2.6274674883600797</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394584.23186780501</v>
      </c>
      <c r="G102" s="411">
        <v>4.3004137076135107</v>
      </c>
      <c r="H102" s="410">
        <v>402412.86844305799</v>
      </c>
      <c r="I102" s="411">
        <v>4.4321806610602135</v>
      </c>
      <c r="J102" s="413">
        <v>433689.24181868997</v>
      </c>
      <c r="K102" s="428">
        <v>4.8802147761987262</v>
      </c>
      <c r="L102" s="1115"/>
    </row>
    <row r="103" spans="1:14" ht="15" customHeight="1">
      <c r="A103" s="347" t="s">
        <v>425</v>
      </c>
      <c r="B103" s="412">
        <v>34554.505023172002</v>
      </c>
      <c r="C103" s="411">
        <v>1.0127814596902209</v>
      </c>
      <c r="D103" s="412">
        <v>34975.453699163001</v>
      </c>
      <c r="E103" s="411">
        <v>3.5065369965308268</v>
      </c>
      <c r="F103" s="410">
        <v>42265.459813638998</v>
      </c>
      <c r="G103" s="411">
        <v>3.3097075205561541</v>
      </c>
      <c r="H103" s="410">
        <v>50225.415321412002</v>
      </c>
      <c r="I103" s="411">
        <v>3.1858030564692172</v>
      </c>
      <c r="J103" s="413">
        <v>66013.689557741993</v>
      </c>
      <c r="K103" s="428">
        <v>3.1303757250761191</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157293.82409961801</v>
      </c>
      <c r="G105" s="411">
        <v>3.3097075205561541</v>
      </c>
      <c r="H105" s="410">
        <v>165998.54265681701</v>
      </c>
      <c r="I105" s="411">
        <v>3.1858030564692172</v>
      </c>
      <c r="J105" s="413">
        <v>189209.81311346401</v>
      </c>
      <c r="K105" s="428">
        <v>3.1303757250761191</v>
      </c>
      <c r="L105" s="1115"/>
    </row>
    <row r="106" spans="1:14" ht="15" customHeight="1">
      <c r="A106" s="347" t="s">
        <v>425</v>
      </c>
      <c r="B106" s="412">
        <v>21452.933574080998</v>
      </c>
      <c r="C106" s="411">
        <v>0.62877860253605267</v>
      </c>
      <c r="D106" s="412">
        <v>16415.904555693</v>
      </c>
      <c r="E106" s="411">
        <v>0.63446550404981428</v>
      </c>
      <c r="F106" s="410">
        <v>20477.954019409</v>
      </c>
      <c r="G106" s="411">
        <v>0.63762918275071123</v>
      </c>
      <c r="H106" s="410">
        <v>21749.105339319001</v>
      </c>
      <c r="I106" s="411">
        <v>0.61603933792818832</v>
      </c>
      <c r="J106" s="413">
        <v>28944.499845995</v>
      </c>
      <c r="K106" s="428">
        <v>0.56523387197836905</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121057.31865700999</v>
      </c>
      <c r="G108" s="411">
        <v>3.3097075205561541</v>
      </c>
      <c r="H108" s="410">
        <v>119317.939634487</v>
      </c>
      <c r="I108" s="411">
        <v>3.1858030564692172</v>
      </c>
      <c r="J108" s="413">
        <v>121367.15965970801</v>
      </c>
      <c r="K108" s="428">
        <v>3.1303757250761191</v>
      </c>
      <c r="L108" s="1115"/>
    </row>
    <row r="109" spans="1:14" ht="15" customHeight="1">
      <c r="A109" s="347" t="s">
        <v>425</v>
      </c>
      <c r="B109" s="412">
        <v>19868.798522468998</v>
      </c>
      <c r="C109" s="411">
        <v>0.58234811224709737</v>
      </c>
      <c r="D109" s="412">
        <v>22812.561105706001</v>
      </c>
      <c r="E109" s="411">
        <v>0.63446550404981428</v>
      </c>
      <c r="F109" s="410">
        <v>23322.205567061999</v>
      </c>
      <c r="G109" s="411">
        <v>0.63762918275071123</v>
      </c>
      <c r="H109" s="410">
        <v>23072.532492591999</v>
      </c>
      <c r="I109" s="411">
        <v>0.61603933792818832</v>
      </c>
      <c r="J109" s="413">
        <v>21914.567326836001</v>
      </c>
      <c r="K109" s="428">
        <v>0.56523387197836905</v>
      </c>
      <c r="L109" s="1115"/>
    </row>
    <row r="110" spans="1:14" ht="15" customHeight="1">
      <c r="A110" s="345" t="s">
        <v>429</v>
      </c>
      <c r="B110" s="406">
        <v>3411842.1790364501</v>
      </c>
      <c r="C110" s="405">
        <v>100</v>
      </c>
      <c r="D110" s="406">
        <v>3595555.7804313502</v>
      </c>
      <c r="E110" s="405">
        <v>100</v>
      </c>
      <c r="F110" s="404">
        <v>3657644.0034395498</v>
      </c>
      <c r="G110" s="405">
        <v>100</v>
      </c>
      <c r="H110" s="404">
        <v>3745301.8130607698</v>
      </c>
      <c r="I110" s="405">
        <v>100</v>
      </c>
      <c r="J110" s="407">
        <v>3877079.6325657298</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3133586.7731105499</v>
      </c>
      <c r="G111" s="411">
        <v>85.672273467943</v>
      </c>
      <c r="H111" s="410">
        <v>3206722.5806518099</v>
      </c>
      <c r="I111" s="411">
        <v>85.619870993285403</v>
      </c>
      <c r="J111" s="413">
        <v>3281755.4087978099</v>
      </c>
      <c r="K111" s="428">
        <v>84.645034918358036</v>
      </c>
      <c r="L111" s="1115"/>
    </row>
    <row r="112" spans="1:14" ht="15" customHeight="1" thickBot="1">
      <c r="A112" s="349" t="s">
        <v>421</v>
      </c>
      <c r="B112" s="432">
        <v>494938.24329449103</v>
      </c>
      <c r="C112" s="431">
        <v>14.506481171244218</v>
      </c>
      <c r="D112" s="432">
        <v>543081.49748013401</v>
      </c>
      <c r="E112" s="431">
        <v>15.104243422834113</v>
      </c>
      <c r="F112" s="430">
        <v>524057.230328998</v>
      </c>
      <c r="G112" s="431">
        <v>14.327726532056939</v>
      </c>
      <c r="H112" s="430">
        <v>538579.23240895697</v>
      </c>
      <c r="I112" s="431">
        <v>14.380129006714531</v>
      </c>
      <c r="J112" s="433">
        <v>595324.22376792296</v>
      </c>
      <c r="K112" s="922">
        <v>15.35496508164203</v>
      </c>
      <c r="L112" s="1116"/>
    </row>
    <row r="113" spans="1:14" ht="75" customHeight="1">
      <c r="A113" s="1407" t="s">
        <v>721</v>
      </c>
      <c r="B113" s="1408"/>
      <c r="C113" s="1408"/>
      <c r="D113" s="1408"/>
      <c r="E113" s="1408"/>
      <c r="F113" s="1408"/>
      <c r="G113" s="1408"/>
      <c r="H113" s="1408"/>
      <c r="I113" s="1408"/>
      <c r="J113" s="1408"/>
      <c r="K113" s="1409"/>
    </row>
    <row r="114" spans="1:14" ht="24.2" customHeight="1">
      <c r="A114" s="1358" t="s">
        <v>93</v>
      </c>
      <c r="B114" s="1405" t="s">
        <v>888</v>
      </c>
      <c r="C114" s="1405"/>
      <c r="D114" s="1405" t="s">
        <v>889</v>
      </c>
      <c r="E114" s="1405"/>
      <c r="F114" s="1405" t="s">
        <v>916</v>
      </c>
      <c r="G114" s="1405"/>
      <c r="H114" s="1405" t="s">
        <v>887</v>
      </c>
      <c r="I114" s="1405"/>
      <c r="J114" s="1405" t="s">
        <v>915</v>
      </c>
      <c r="K114" s="1406"/>
    </row>
    <row r="115" spans="1:14" ht="60.2" customHeight="1">
      <c r="A115" s="1358"/>
      <c r="B115" s="1362" t="s">
        <v>16</v>
      </c>
      <c r="C115" s="350" t="s">
        <v>708</v>
      </c>
      <c r="D115" s="1362" t="s">
        <v>16</v>
      </c>
      <c r="E115" s="350" t="s">
        <v>708</v>
      </c>
      <c r="F115" s="1362" t="s">
        <v>16</v>
      </c>
      <c r="G115" s="350" t="s">
        <v>122</v>
      </c>
      <c r="H115" s="1362" t="s">
        <v>16</v>
      </c>
      <c r="I115" s="350" t="s">
        <v>708</v>
      </c>
      <c r="J115" s="1362" t="s">
        <v>16</v>
      </c>
      <c r="K115" s="354" t="s">
        <v>708</v>
      </c>
    </row>
    <row r="116" spans="1:14" ht="60.2" customHeight="1">
      <c r="A116" s="1358"/>
      <c r="B116" s="1362"/>
      <c r="C116" s="426" t="s">
        <v>707</v>
      </c>
      <c r="D116" s="1362"/>
      <c r="E116" s="426" t="s">
        <v>707</v>
      </c>
      <c r="F116" s="1362"/>
      <c r="G116" s="426" t="s">
        <v>123</v>
      </c>
      <c r="H116" s="1362"/>
      <c r="I116" s="426" t="s">
        <v>707</v>
      </c>
      <c r="J116" s="1362"/>
      <c r="K116" s="921" t="s">
        <v>707</v>
      </c>
    </row>
    <row r="117" spans="1:14" ht="15" customHeight="1">
      <c r="A117" s="345" t="s">
        <v>420</v>
      </c>
      <c r="B117" s="406">
        <v>155979.18582291299</v>
      </c>
      <c r="C117" s="405">
        <v>75.52510881692281</v>
      </c>
      <c r="D117" s="406">
        <v>177016.97100839601</v>
      </c>
      <c r="E117" s="405">
        <v>69.96309931454384</v>
      </c>
      <c r="F117" s="406">
        <v>177822.34011979701</v>
      </c>
      <c r="G117" s="405">
        <v>69.990432287659857</v>
      </c>
      <c r="H117" s="404">
        <v>177500.797342495</v>
      </c>
      <c r="I117" s="405">
        <v>75.633893511670507</v>
      </c>
      <c r="J117" s="407">
        <v>178582.47796986299</v>
      </c>
      <c r="K117" s="427">
        <v>73.507519095453191</v>
      </c>
      <c r="L117" s="1114"/>
      <c r="M117" s="409"/>
      <c r="N117" s="409"/>
    </row>
    <row r="118" spans="1:14" ht="15" customHeight="1">
      <c r="A118" s="344" t="s">
        <v>96</v>
      </c>
      <c r="B118" s="412">
        <v>82027.139573666995</v>
      </c>
      <c r="C118" s="411">
        <v>39.717534166870024</v>
      </c>
      <c r="D118" s="412">
        <v>95640.989961683998</v>
      </c>
      <c r="E118" s="411">
        <v>37.800556868150316</v>
      </c>
      <c r="F118" s="412">
        <v>98549.637025738994</v>
      </c>
      <c r="G118" s="411">
        <v>38.788892849889663</v>
      </c>
      <c r="H118" s="410">
        <v>94505.479165924</v>
      </c>
      <c r="I118" s="411">
        <v>40.269212614932023</v>
      </c>
      <c r="J118" s="413">
        <v>91356.846429761004</v>
      </c>
      <c r="K118" s="428">
        <v>37.603997938528508</v>
      </c>
      <c r="L118" s="1115"/>
    </row>
    <row r="119" spans="1:14" ht="15" customHeight="1">
      <c r="A119" s="344" t="s">
        <v>421</v>
      </c>
      <c r="B119" s="412">
        <v>73952.046249246006</v>
      </c>
      <c r="C119" s="411">
        <v>35.8075746500528</v>
      </c>
      <c r="D119" s="412">
        <v>81375.981046711997</v>
      </c>
      <c r="E119" s="411">
        <v>32.16254244639353</v>
      </c>
      <c r="F119" s="412">
        <v>79272.703094058001</v>
      </c>
      <c r="G119" s="411">
        <v>31.201539437770187</v>
      </c>
      <c r="H119" s="410">
        <v>82995.318176571003</v>
      </c>
      <c r="I119" s="411">
        <v>35.364680896738491</v>
      </c>
      <c r="J119" s="416">
        <v>87225.631540101997</v>
      </c>
      <c r="K119" s="429">
        <v>35.903521156924675</v>
      </c>
      <c r="L119" s="1115"/>
    </row>
    <row r="120" spans="1:14" ht="15" customHeight="1">
      <c r="A120" s="345" t="s">
        <v>422</v>
      </c>
      <c r="B120" s="406">
        <v>17619.376837599</v>
      </c>
      <c r="C120" s="405">
        <v>8.5313008009723585</v>
      </c>
      <c r="D120" s="406">
        <v>17288.154948734998</v>
      </c>
      <c r="E120" s="405">
        <v>6.8328640737288433</v>
      </c>
      <c r="F120" s="406">
        <v>13401.117852535001</v>
      </c>
      <c r="G120" s="405">
        <v>5.2746467682570906</v>
      </c>
      <c r="H120" s="404">
        <v>7888.717927404</v>
      </c>
      <c r="I120" s="405">
        <v>3.3614184307781514</v>
      </c>
      <c r="J120" s="407">
        <v>10065.073071925999</v>
      </c>
      <c r="K120" s="427">
        <v>4.1429515338934211</v>
      </c>
      <c r="L120" s="1115"/>
      <c r="M120" s="419"/>
      <c r="N120" s="409"/>
    </row>
    <row r="121" spans="1:14" ht="15" customHeight="1">
      <c r="A121" s="344" t="s">
        <v>96</v>
      </c>
      <c r="B121" s="412">
        <v>8743.0137374299993</v>
      </c>
      <c r="C121" s="411">
        <v>4.2333665253063053</v>
      </c>
      <c r="D121" s="412">
        <v>9473.3427991930002</v>
      </c>
      <c r="E121" s="411">
        <v>3.7441857654948936</v>
      </c>
      <c r="F121" s="412">
        <v>8103.5490577849996</v>
      </c>
      <c r="G121" s="411">
        <v>3.1895368221818128</v>
      </c>
      <c r="H121" s="410">
        <v>5798.703297729</v>
      </c>
      <c r="I121" s="411">
        <v>2.4708537330114226</v>
      </c>
      <c r="J121" s="413">
        <v>6420.3732871359998</v>
      </c>
      <c r="K121" s="428">
        <v>2.6427324638407756</v>
      </c>
      <c r="L121" s="1115"/>
    </row>
    <row r="122" spans="1:14" ht="15" customHeight="1">
      <c r="A122" s="344" t="s">
        <v>421</v>
      </c>
      <c r="B122" s="412">
        <v>8876.3631001689992</v>
      </c>
      <c r="C122" s="411">
        <v>4.2979342756660515</v>
      </c>
      <c r="D122" s="412">
        <v>7814.812149542</v>
      </c>
      <c r="E122" s="411">
        <v>3.0886783082339506</v>
      </c>
      <c r="F122" s="412">
        <v>5297.5687947500001</v>
      </c>
      <c r="G122" s="411">
        <v>2.0851099460752782</v>
      </c>
      <c r="H122" s="410">
        <v>2090.0146296749999</v>
      </c>
      <c r="I122" s="411">
        <v>0.89056469776672875</v>
      </c>
      <c r="J122" s="416">
        <v>3644.6997847900002</v>
      </c>
      <c r="K122" s="429">
        <v>1.5002190700526463</v>
      </c>
      <c r="L122" s="1115"/>
    </row>
    <row r="123" spans="1:14" ht="15" customHeight="1">
      <c r="A123" s="345" t="s">
        <v>423</v>
      </c>
      <c r="B123" s="406">
        <v>32927.701606137998</v>
      </c>
      <c r="C123" s="405">
        <v>15.943590382104825</v>
      </c>
      <c r="D123" s="406">
        <v>58709.638601188002</v>
      </c>
      <c r="E123" s="405">
        <v>23.204036611727314</v>
      </c>
      <c r="F123" s="406">
        <v>62843.182720712</v>
      </c>
      <c r="G123" s="405">
        <v>24.734920944083065</v>
      </c>
      <c r="H123" s="404">
        <v>49294.683970890001</v>
      </c>
      <c r="I123" s="405">
        <v>21.004688057551341</v>
      </c>
      <c r="J123" s="407">
        <v>54296.953367296999</v>
      </c>
      <c r="K123" s="427">
        <v>22.349529370653393</v>
      </c>
      <c r="L123" s="1115"/>
      <c r="M123" s="409"/>
      <c r="N123" s="409"/>
    </row>
    <row r="124" spans="1:14" ht="15" customHeight="1">
      <c r="A124" s="344" t="s">
        <v>96</v>
      </c>
      <c r="B124" s="412">
        <v>27112.192696300001</v>
      </c>
      <c r="C124" s="411">
        <v>13.127721451105575</v>
      </c>
      <c r="D124" s="412">
        <v>37590.718404817002</v>
      </c>
      <c r="E124" s="411">
        <v>14.857124433207721</v>
      </c>
      <c r="F124" s="412">
        <v>42769.585281585001</v>
      </c>
      <c r="G124" s="411">
        <v>16.834002750191036</v>
      </c>
      <c r="H124" s="410">
        <v>32767.614092405998</v>
      </c>
      <c r="I124" s="411">
        <v>13.962428743993115</v>
      </c>
      <c r="J124" s="413">
        <v>36039.103317941001</v>
      </c>
      <c r="K124" s="428">
        <v>14.834294525656766</v>
      </c>
      <c r="L124" s="1115"/>
      <c r="M124" s="409"/>
      <c r="N124" s="409"/>
    </row>
    <row r="125" spans="1:14" ht="15" customHeight="1">
      <c r="A125" s="344" t="s">
        <v>421</v>
      </c>
      <c r="B125" s="412">
        <v>5815.5089098380004</v>
      </c>
      <c r="C125" s="411">
        <v>2.8158689309992488</v>
      </c>
      <c r="D125" s="412">
        <v>21118.920196371</v>
      </c>
      <c r="E125" s="411">
        <v>8.3469121785195917</v>
      </c>
      <c r="F125" s="412">
        <v>20073.597439126999</v>
      </c>
      <c r="G125" s="411">
        <v>7.9009181938920277</v>
      </c>
      <c r="H125" s="410">
        <v>16527.069878483999</v>
      </c>
      <c r="I125" s="411">
        <v>7.0422593135582234</v>
      </c>
      <c r="J125" s="416">
        <v>18257.850049355999</v>
      </c>
      <c r="K125" s="429">
        <v>7.5152348449966277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27132.057223316999</v>
      </c>
      <c r="G127" s="411">
        <v>10.679110468539303</v>
      </c>
      <c r="H127" s="410">
        <v>23454.733029139999</v>
      </c>
      <c r="I127" s="411">
        <v>9.9941679520891569</v>
      </c>
      <c r="J127" s="413">
        <v>25527.171909108001</v>
      </c>
      <c r="K127" s="428">
        <v>10.507408665694147</v>
      </c>
      <c r="L127" s="1115"/>
    </row>
    <row r="128" spans="1:14" ht="15" customHeight="1">
      <c r="A128" s="347" t="s">
        <v>425</v>
      </c>
      <c r="B128" s="412">
        <v>3093.0726447930001</v>
      </c>
      <c r="C128" s="411">
        <v>1.4976655176406402</v>
      </c>
      <c r="D128" s="412">
        <v>13410.150897599</v>
      </c>
      <c r="E128" s="411">
        <v>5.30014559466865</v>
      </c>
      <c r="F128" s="412">
        <v>9671.3685614240003</v>
      </c>
      <c r="G128" s="411">
        <v>3.8066266925253953</v>
      </c>
      <c r="H128" s="410">
        <v>8107.7402027609996</v>
      </c>
      <c r="I128" s="411">
        <v>3.4547448140905108</v>
      </c>
      <c r="J128" s="413">
        <v>11724.630523837001</v>
      </c>
      <c r="K128" s="428">
        <v>4.8260529919599637</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7053.8897725269999</v>
      </c>
      <c r="G130" s="411">
        <v>2.453082864577206</v>
      </c>
      <c r="H130" s="410">
        <v>5126.821377235</v>
      </c>
      <c r="I130" s="411">
        <v>0.86911653633667207</v>
      </c>
      <c r="J130" s="413">
        <v>4749.5193353459999</v>
      </c>
      <c r="K130" s="428">
        <v>1.8383600171607613</v>
      </c>
      <c r="L130" s="1115"/>
    </row>
    <row r="131" spans="1:14" ht="15" customHeight="1">
      <c r="A131" s="347" t="s">
        <v>425</v>
      </c>
      <c r="B131" s="412">
        <v>1474.8459487059999</v>
      </c>
      <c r="C131" s="411">
        <v>0.7141202858353155</v>
      </c>
      <c r="D131" s="412">
        <v>4264.3409008890003</v>
      </c>
      <c r="E131" s="411">
        <v>0.52318659455933958</v>
      </c>
      <c r="F131" s="412">
        <v>5792.7500681069996</v>
      </c>
      <c r="G131" s="411">
        <v>0.92541588768972616</v>
      </c>
      <c r="H131" s="410">
        <v>4588.9093904199999</v>
      </c>
      <c r="I131" s="411">
        <v>0.91458245131270477</v>
      </c>
      <c r="J131" s="413">
        <v>4640.7740843379997</v>
      </c>
      <c r="K131" s="428">
        <v>0.53354466432315073</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6232.4652274480004</v>
      </c>
      <c r="G133" s="411">
        <v>0.92541588768972616</v>
      </c>
      <c r="H133" s="410">
        <v>2039.679183771</v>
      </c>
      <c r="I133" s="411">
        <v>0.91458245131270477</v>
      </c>
      <c r="J133" s="413">
        <v>4466.1946329459997</v>
      </c>
      <c r="K133" s="428">
        <v>0.53354466432315073</v>
      </c>
      <c r="L133" s="1115"/>
    </row>
    <row r="134" spans="1:14" ht="15" customHeight="1">
      <c r="A134" s="347" t="s">
        <v>425</v>
      </c>
      <c r="B134" s="412">
        <v>572.88008280899999</v>
      </c>
      <c r="C134" s="411">
        <v>0.27738848850204528</v>
      </c>
      <c r="D134" s="412">
        <v>1340.934041447</v>
      </c>
      <c r="E134" s="411">
        <v>0.83137217707749711</v>
      </c>
      <c r="F134" s="412">
        <v>2018.639796961</v>
      </c>
      <c r="G134" s="411">
        <v>1.0197478132381721</v>
      </c>
      <c r="H134" s="410">
        <v>1400.129057521</v>
      </c>
      <c r="I134" s="411">
        <v>1.0355580970700504</v>
      </c>
      <c r="J134" s="413">
        <v>1046.64429599</v>
      </c>
      <c r="K134" s="428">
        <v>0.34814582336334077</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2351.1730582929999</v>
      </c>
      <c r="G136" s="411">
        <v>0.92541588768972616</v>
      </c>
      <c r="H136" s="410">
        <v>2146.38050226</v>
      </c>
      <c r="I136" s="411">
        <v>0.91458245131270477</v>
      </c>
      <c r="J136" s="413">
        <v>1296.2174405410001</v>
      </c>
      <c r="K136" s="428">
        <v>0.53354466432315073</v>
      </c>
      <c r="L136" s="1115"/>
    </row>
    <row r="137" spans="1:14" ht="15" customHeight="1">
      <c r="A137" s="347" t="s">
        <v>425</v>
      </c>
      <c r="B137" s="412">
        <v>674.71023352999998</v>
      </c>
      <c r="C137" s="411">
        <v>0.32669463902124757</v>
      </c>
      <c r="D137" s="412">
        <v>2103.4943564360001</v>
      </c>
      <c r="E137" s="411">
        <v>0.83137217707749711</v>
      </c>
      <c r="F137" s="412">
        <v>2590.839012635</v>
      </c>
      <c r="G137" s="411">
        <v>1.0197478132381721</v>
      </c>
      <c r="H137" s="410">
        <v>2430.2912277820001</v>
      </c>
      <c r="I137" s="411">
        <v>1.0355580970700504</v>
      </c>
      <c r="J137" s="413">
        <v>845.80114519100005</v>
      </c>
      <c r="K137" s="428">
        <v>0.34814582336334077</v>
      </c>
      <c r="L137" s="1115"/>
    </row>
    <row r="138" spans="1:14" ht="15" customHeight="1">
      <c r="A138" s="345" t="s">
        <v>429</v>
      </c>
      <c r="B138" s="406">
        <v>206526.26426664999</v>
      </c>
      <c r="C138" s="405">
        <v>100</v>
      </c>
      <c r="D138" s="406">
        <v>253014.764558319</v>
      </c>
      <c r="E138" s="405">
        <v>100</v>
      </c>
      <c r="F138" s="406">
        <v>254066.640693044</v>
      </c>
      <c r="G138" s="405">
        <v>100</v>
      </c>
      <c r="H138" s="404">
        <v>234684.19924078899</v>
      </c>
      <c r="I138" s="405">
        <v>100</v>
      </c>
      <c r="J138" s="407">
        <v>242944.50440908599</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149422.77136510899</v>
      </c>
      <c r="G139" s="411">
        <v>58.812432422262503</v>
      </c>
      <c r="H139" s="410">
        <v>133071.79655605901</v>
      </c>
      <c r="I139" s="411">
        <v>56.702495091936569</v>
      </c>
      <c r="J139" s="413">
        <v>133816.32303483799</v>
      </c>
      <c r="K139" s="428">
        <v>55.081024928026046</v>
      </c>
      <c r="L139" s="1115"/>
    </row>
    <row r="140" spans="1:14" ht="15" customHeight="1" thickBot="1">
      <c r="A140" s="349" t="s">
        <v>421</v>
      </c>
      <c r="B140" s="432">
        <v>88643.918259252998</v>
      </c>
      <c r="C140" s="431">
        <v>42.921377856718088</v>
      </c>
      <c r="D140" s="432">
        <v>110309.713392625</v>
      </c>
      <c r="E140" s="431">
        <v>43.59813293314707</v>
      </c>
      <c r="F140" s="432">
        <v>104643.869327935</v>
      </c>
      <c r="G140" s="431">
        <v>41.187567577737497</v>
      </c>
      <c r="H140" s="430">
        <v>101612.40268473</v>
      </c>
      <c r="I140" s="431">
        <v>43.297504908063438</v>
      </c>
      <c r="J140" s="433">
        <v>109128.181374248</v>
      </c>
      <c r="K140" s="922">
        <v>44.918975071973954</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17" zoomScale="81" zoomScaleNormal="87" zoomScaleSheetLayoutView="70" zoomScalePageLayoutView="85" workbookViewId="0">
      <selection activeCell="P242" sqref="P242"/>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17" t="s">
        <v>279</v>
      </c>
      <c r="B1" s="1318"/>
      <c r="C1" s="1318"/>
      <c r="D1" s="1318"/>
      <c r="E1" s="1318"/>
      <c r="F1" s="1318"/>
      <c r="G1" s="1318"/>
      <c r="H1" s="1318"/>
      <c r="I1" s="1318"/>
      <c r="J1" s="1318"/>
      <c r="K1" s="1318"/>
      <c r="L1" s="1318"/>
      <c r="M1" s="1318"/>
      <c r="N1" s="1318"/>
      <c r="O1" s="1318"/>
      <c r="P1" s="1319"/>
    </row>
    <row r="2" spans="1:25" s="8" customFormat="1" ht="22.35" customHeight="1">
      <c r="A2" s="1310" t="s">
        <v>93</v>
      </c>
      <c r="B2" s="1311"/>
      <c r="C2" s="1311">
        <v>2022</v>
      </c>
      <c r="D2" s="1314">
        <v>2023</v>
      </c>
      <c r="E2" s="1314"/>
      <c r="F2" s="1314"/>
      <c r="G2" s="1314"/>
      <c r="H2" s="1314"/>
      <c r="I2" s="1314"/>
      <c r="J2" s="1314"/>
      <c r="K2" s="1314"/>
      <c r="L2" s="1314">
        <v>2024</v>
      </c>
      <c r="M2" s="1314"/>
      <c r="N2" s="1314"/>
      <c r="O2" s="1314"/>
      <c r="P2" s="1316"/>
      <c r="Q2" s="252"/>
    </row>
    <row r="3" spans="1:25" s="8" customFormat="1" ht="22.35" customHeight="1">
      <c r="A3" s="1310"/>
      <c r="B3" s="1311"/>
      <c r="C3" s="1311"/>
      <c r="D3" s="1101" t="s">
        <v>7</v>
      </c>
      <c r="E3" s="800" t="s">
        <v>13</v>
      </c>
      <c r="F3" s="800" t="s">
        <v>14</v>
      </c>
      <c r="G3" s="800" t="s">
        <v>15</v>
      </c>
      <c r="H3" s="800" t="s">
        <v>0</v>
      </c>
      <c r="I3" s="800" t="s">
        <v>1</v>
      </c>
      <c r="J3" s="800" t="s">
        <v>2</v>
      </c>
      <c r="K3" s="800" t="s">
        <v>3</v>
      </c>
      <c r="L3" s="800" t="s">
        <v>4</v>
      </c>
      <c r="M3" s="800" t="s">
        <v>5</v>
      </c>
      <c r="N3" s="800" t="s">
        <v>6</v>
      </c>
      <c r="O3" s="800" t="s">
        <v>267</v>
      </c>
      <c r="P3" s="1123" t="s">
        <v>7</v>
      </c>
      <c r="Q3" s="252"/>
      <c r="R3" s="880"/>
      <c r="S3" s="880"/>
      <c r="T3" s="881"/>
      <c r="U3" s="881"/>
      <c r="V3" s="881"/>
      <c r="W3" s="881"/>
      <c r="X3" s="881"/>
      <c r="Y3" s="881"/>
    </row>
    <row r="4" spans="1:25" ht="12" customHeight="1">
      <c r="A4" s="1320" t="s">
        <v>307</v>
      </c>
      <c r="B4" s="1321"/>
      <c r="C4" s="1124"/>
      <c r="D4" s="1108"/>
      <c r="P4" s="1125"/>
      <c r="Q4" s="53"/>
      <c r="R4" s="882"/>
      <c r="S4" s="883"/>
      <c r="T4" s="884"/>
      <c r="U4" s="884"/>
      <c r="V4" s="884"/>
      <c r="W4" s="884"/>
      <c r="X4" s="884"/>
      <c r="Y4" s="885"/>
    </row>
    <row r="5" spans="1:25" ht="12" customHeight="1">
      <c r="A5" s="1126" t="s">
        <v>8</v>
      </c>
      <c r="B5" s="1127" t="s">
        <v>787</v>
      </c>
      <c r="C5" s="234">
        <v>6497620.1135026403</v>
      </c>
      <c r="D5" s="234">
        <v>6907547.4062877502</v>
      </c>
      <c r="E5" s="234">
        <v>6975423.2497674804</v>
      </c>
      <c r="F5" s="234">
        <v>7038546.6860895399</v>
      </c>
      <c r="G5" s="234">
        <v>7186935.4605452204</v>
      </c>
      <c r="H5" s="234">
        <v>7150425.5744233401</v>
      </c>
      <c r="I5" s="234">
        <v>7188332.7615558896</v>
      </c>
      <c r="J5" s="234">
        <v>7336879.8335666098</v>
      </c>
      <c r="K5" s="234">
        <v>7398760.3505373504</v>
      </c>
      <c r="L5" s="234">
        <v>7460641.2697791299</v>
      </c>
      <c r="M5" s="234">
        <v>7567757.3711601999</v>
      </c>
      <c r="N5" s="234">
        <v>7602991.3060616301</v>
      </c>
      <c r="O5" s="234">
        <v>7596921.2779634204</v>
      </c>
      <c r="P5" s="1128">
        <v>7673175.2778995596</v>
      </c>
      <c r="Q5" s="23"/>
      <c r="R5" s="1121"/>
      <c r="S5" s="887"/>
      <c r="T5" s="884"/>
      <c r="U5" s="23"/>
      <c r="V5" s="23"/>
      <c r="W5" s="884"/>
      <c r="X5" s="884"/>
      <c r="Y5" s="885"/>
    </row>
    <row r="6" spans="1:25" ht="12" customHeight="1">
      <c r="A6" s="1126"/>
      <c r="B6" s="1129" t="s">
        <v>315</v>
      </c>
      <c r="C6" s="234">
        <v>6423563.5733401403</v>
      </c>
      <c r="D6" s="234">
        <v>6837296.2200953802</v>
      </c>
      <c r="E6" s="234">
        <v>6902982.9411057001</v>
      </c>
      <c r="F6" s="234">
        <v>6965899.17461426</v>
      </c>
      <c r="G6" s="234">
        <v>7090243.3965132898</v>
      </c>
      <c r="H6" s="234">
        <v>7057558.2799588796</v>
      </c>
      <c r="I6" s="234">
        <v>7094514.1250502001</v>
      </c>
      <c r="J6" s="234">
        <v>7244637.0354833798</v>
      </c>
      <c r="K6" s="234">
        <v>7310683.1457921704</v>
      </c>
      <c r="L6" s="234">
        <v>7376114.2362962104</v>
      </c>
      <c r="M6" s="234">
        <v>7478404.3387475703</v>
      </c>
      <c r="N6" s="234">
        <v>7514618.0423877398</v>
      </c>
      <c r="O6" s="234">
        <v>7507703.73316296</v>
      </c>
      <c r="P6" s="1128">
        <v>7579249.9572821204</v>
      </c>
      <c r="Q6" s="53"/>
      <c r="R6" s="886"/>
      <c r="S6" s="887"/>
      <c r="T6" s="884"/>
      <c r="U6" s="884"/>
      <c r="V6" s="884"/>
      <c r="W6" s="884"/>
      <c r="X6" s="884"/>
      <c r="Y6" s="885"/>
    </row>
    <row r="7" spans="1:25" ht="12" customHeight="1">
      <c r="A7" s="1126"/>
      <c r="B7" s="1127" t="s">
        <v>316</v>
      </c>
      <c r="C7" s="234">
        <v>5475408.77016313</v>
      </c>
      <c r="D7" s="234">
        <v>5862323.3672526497</v>
      </c>
      <c r="E7" s="234">
        <v>5887746.8528215801</v>
      </c>
      <c r="F7" s="234">
        <v>5962973.2961710701</v>
      </c>
      <c r="G7" s="234">
        <v>6082639.8045063699</v>
      </c>
      <c r="H7" s="234">
        <v>6038235.9425776703</v>
      </c>
      <c r="I7" s="234">
        <v>6087080.8903515097</v>
      </c>
      <c r="J7" s="234">
        <v>6181036.2820068104</v>
      </c>
      <c r="K7" s="234">
        <v>6206708.8554938603</v>
      </c>
      <c r="L7" s="234">
        <v>6254871.2376079801</v>
      </c>
      <c r="M7" s="234">
        <v>6339927.3044572696</v>
      </c>
      <c r="N7" s="234">
        <v>6375562.5346013298</v>
      </c>
      <c r="O7" s="234">
        <v>6434305.4443844901</v>
      </c>
      <c r="P7" s="1128">
        <v>6520520.4220620496</v>
      </c>
      <c r="Q7" s="53"/>
      <c r="R7" s="886"/>
      <c r="S7" s="887"/>
      <c r="T7" s="884"/>
      <c r="U7" s="884"/>
      <c r="V7" s="884"/>
      <c r="W7" s="884"/>
      <c r="X7" s="884"/>
      <c r="Y7" s="885"/>
    </row>
    <row r="8" spans="1:25" ht="12" customHeight="1">
      <c r="A8" s="1126"/>
      <c r="B8" s="1127" t="s">
        <v>445</v>
      </c>
      <c r="C8" s="234">
        <v>948154.80317700701</v>
      </c>
      <c r="D8" s="234">
        <v>974972.85284272803</v>
      </c>
      <c r="E8" s="234">
        <v>1015236.08828412</v>
      </c>
      <c r="F8" s="234">
        <v>1002925.87844318</v>
      </c>
      <c r="G8" s="234">
        <v>1007603.59200693</v>
      </c>
      <c r="H8" s="234">
        <v>1019322.3373812001</v>
      </c>
      <c r="I8" s="234">
        <v>1007433.23469869</v>
      </c>
      <c r="J8" s="234">
        <v>1063600.7534765699</v>
      </c>
      <c r="K8" s="234">
        <v>1103974.2902983101</v>
      </c>
      <c r="L8" s="234">
        <v>1121242.9986882301</v>
      </c>
      <c r="M8" s="234">
        <v>1138477.0342903</v>
      </c>
      <c r="N8" s="234">
        <v>1139055.5077864099</v>
      </c>
      <c r="O8" s="234">
        <v>1073398.2887784699</v>
      </c>
      <c r="P8" s="1128">
        <v>1058729.53522007</v>
      </c>
      <c r="Q8" s="53"/>
      <c r="R8" s="306"/>
    </row>
    <row r="9" spans="1:25" ht="12" customHeight="1">
      <c r="A9" s="1126"/>
      <c r="B9" s="1129" t="s">
        <v>797</v>
      </c>
      <c r="C9" s="234">
        <v>74056.540162502002</v>
      </c>
      <c r="D9" s="234">
        <v>70251.186192376001</v>
      </c>
      <c r="E9" s="234">
        <v>72440.308661777002</v>
      </c>
      <c r="F9" s="234">
        <v>72647.511475285995</v>
      </c>
      <c r="G9" s="234">
        <v>96692.064031928006</v>
      </c>
      <c r="H9" s="234">
        <v>92867.294464464998</v>
      </c>
      <c r="I9" s="234">
        <v>93818.636505689006</v>
      </c>
      <c r="J9" s="234">
        <v>92242.798083230999</v>
      </c>
      <c r="K9" s="234">
        <v>88077.204745184004</v>
      </c>
      <c r="L9" s="234">
        <v>84527.03348292</v>
      </c>
      <c r="M9" s="234">
        <v>89353.032412628003</v>
      </c>
      <c r="N9" s="234">
        <v>88373.263673887006</v>
      </c>
      <c r="O9" s="234">
        <v>89217.544800460004</v>
      </c>
      <c r="P9" s="1128">
        <v>93925.320617443998</v>
      </c>
      <c r="Q9" s="53"/>
      <c r="R9" s="211"/>
    </row>
    <row r="10" spans="1:25" ht="12" customHeight="1">
      <c r="A10" s="1126"/>
      <c r="B10" s="1127" t="s">
        <v>316</v>
      </c>
      <c r="C10" s="234">
        <v>57685.154163714004</v>
      </c>
      <c r="D10" s="234">
        <v>51157.588465098997</v>
      </c>
      <c r="E10" s="234">
        <v>51776.864861132002</v>
      </c>
      <c r="F10" s="234">
        <v>50821.222782832003</v>
      </c>
      <c r="G10" s="234">
        <v>65331.819650046004</v>
      </c>
      <c r="H10" s="234">
        <v>64107.691227222997</v>
      </c>
      <c r="I10" s="234">
        <v>63604.690270858002</v>
      </c>
      <c r="J10" s="234">
        <v>62642.194312892003</v>
      </c>
      <c r="K10" s="234">
        <v>61123.937933481997</v>
      </c>
      <c r="L10" s="234">
        <v>58607.541675223001</v>
      </c>
      <c r="M10" s="234">
        <v>57069.277103344</v>
      </c>
      <c r="N10" s="234">
        <v>56417.924064881998</v>
      </c>
      <c r="O10" s="234">
        <v>56682.810857277997</v>
      </c>
      <c r="P10" s="1128">
        <v>56152.761220728004</v>
      </c>
      <c r="Q10" s="53"/>
      <c r="R10" s="211"/>
    </row>
    <row r="11" spans="1:25" ht="12" customHeight="1">
      <c r="A11" s="1126"/>
      <c r="B11" s="1127" t="s">
        <v>445</v>
      </c>
      <c r="C11" s="234">
        <v>16371.385998788001</v>
      </c>
      <c r="D11" s="234">
        <v>19093.597727277</v>
      </c>
      <c r="E11" s="234">
        <v>20663.443800645</v>
      </c>
      <c r="F11" s="234">
        <v>21826.288692454</v>
      </c>
      <c r="G11" s="234">
        <v>31360.244381881999</v>
      </c>
      <c r="H11" s="234">
        <v>28759.603237242001</v>
      </c>
      <c r="I11" s="234">
        <v>30213.946234831001</v>
      </c>
      <c r="J11" s="234">
        <v>29600.603770338999</v>
      </c>
      <c r="K11" s="234">
        <v>26953.266811702</v>
      </c>
      <c r="L11" s="234">
        <v>25919.491807696999</v>
      </c>
      <c r="M11" s="234">
        <v>32283.755309283999</v>
      </c>
      <c r="N11" s="234">
        <v>31955.339609005001</v>
      </c>
      <c r="O11" s="234">
        <v>32534.733943182</v>
      </c>
      <c r="P11" s="1128">
        <v>37772.559396716002</v>
      </c>
      <c r="Q11" s="53"/>
      <c r="R11" s="211"/>
    </row>
    <row r="12" spans="1:25" ht="12" customHeight="1">
      <c r="A12" s="1126" t="s">
        <v>9</v>
      </c>
      <c r="B12" s="1127" t="s">
        <v>446</v>
      </c>
      <c r="C12" s="234">
        <v>245441.61604485</v>
      </c>
      <c r="D12" s="234">
        <v>245278.28913765101</v>
      </c>
      <c r="E12" s="234">
        <v>233967.74766883001</v>
      </c>
      <c r="F12" s="234">
        <v>248039.576388338</v>
      </c>
      <c r="G12" s="234">
        <v>258374.737684141</v>
      </c>
      <c r="H12" s="234">
        <v>269217.07789852802</v>
      </c>
      <c r="I12" s="234">
        <v>288630.90933695697</v>
      </c>
      <c r="J12" s="234">
        <v>294873.39357107802</v>
      </c>
      <c r="K12" s="234">
        <v>278392.42342439399</v>
      </c>
      <c r="L12" s="234">
        <v>281344.60799244698</v>
      </c>
      <c r="M12" s="234">
        <v>294564.67523867497</v>
      </c>
      <c r="N12" s="234">
        <v>259370.98584056599</v>
      </c>
      <c r="O12" s="234">
        <v>270118.194158511</v>
      </c>
      <c r="P12" s="1128">
        <v>318734.14667308901</v>
      </c>
      <c r="Q12" s="53"/>
      <c r="R12" s="306"/>
    </row>
    <row r="13" spans="1:25" ht="12" customHeight="1">
      <c r="A13" s="362"/>
      <c r="B13" s="1130" t="s">
        <v>333</v>
      </c>
      <c r="C13" s="234">
        <v>144977.74208293899</v>
      </c>
      <c r="D13" s="234">
        <v>134547.91173392799</v>
      </c>
      <c r="E13" s="234">
        <v>116031.9871785</v>
      </c>
      <c r="F13" s="234">
        <v>128663.559198808</v>
      </c>
      <c r="G13" s="234">
        <v>149693.835947527</v>
      </c>
      <c r="H13" s="234">
        <v>160847.49941886601</v>
      </c>
      <c r="I13" s="234">
        <v>176951.71335897499</v>
      </c>
      <c r="J13" s="234">
        <v>165838.426258608</v>
      </c>
      <c r="K13" s="234">
        <v>154293.74166188299</v>
      </c>
      <c r="L13" s="234">
        <v>160118.41123264201</v>
      </c>
      <c r="M13" s="234">
        <v>164480.356744816</v>
      </c>
      <c r="N13" s="234">
        <v>140056.11378619701</v>
      </c>
      <c r="O13" s="234">
        <v>141643.22813225401</v>
      </c>
      <c r="P13" s="1128">
        <v>181660.56709624801</v>
      </c>
      <c r="Q13" s="53"/>
    </row>
    <row r="14" spans="1:25" ht="12" customHeight="1">
      <c r="A14" s="362"/>
      <c r="B14" s="1130" t="s">
        <v>447</v>
      </c>
      <c r="C14" s="234">
        <v>85344.774190939002</v>
      </c>
      <c r="D14" s="234">
        <v>93610.490959165007</v>
      </c>
      <c r="E14" s="234">
        <v>91373.517512388004</v>
      </c>
      <c r="F14" s="234">
        <v>96949.752038327002</v>
      </c>
      <c r="G14" s="234">
        <v>89152.629846287004</v>
      </c>
      <c r="H14" s="234">
        <v>90788.183221202999</v>
      </c>
      <c r="I14" s="234">
        <v>89930.462774436004</v>
      </c>
      <c r="J14" s="234">
        <v>104935.080371608</v>
      </c>
      <c r="K14" s="234">
        <v>102808.724318227</v>
      </c>
      <c r="L14" s="234">
        <v>92888.025209001004</v>
      </c>
      <c r="M14" s="234">
        <v>104839.88136006201</v>
      </c>
      <c r="N14" s="234">
        <v>93693.588019310002</v>
      </c>
      <c r="O14" s="234">
        <v>104858.311332895</v>
      </c>
      <c r="P14" s="1128">
        <v>111883.93949481301</v>
      </c>
      <c r="Q14" s="53"/>
    </row>
    <row r="15" spans="1:25" ht="12" customHeight="1">
      <c r="A15" s="362"/>
      <c r="B15" s="1130" t="s">
        <v>449</v>
      </c>
      <c r="C15" s="234">
        <v>8595.6546795890008</v>
      </c>
      <c r="D15" s="234">
        <v>11013.946675293</v>
      </c>
      <c r="E15" s="234">
        <v>18115.522767539998</v>
      </c>
      <c r="F15" s="234">
        <v>16220.104176622999</v>
      </c>
      <c r="G15" s="234">
        <v>14565.354548179001</v>
      </c>
      <c r="H15" s="234">
        <v>11538.401883897001</v>
      </c>
      <c r="I15" s="234">
        <v>14075.783020004999</v>
      </c>
      <c r="J15" s="234">
        <v>17128.242326085001</v>
      </c>
      <c r="K15" s="234">
        <v>13579.878011897001</v>
      </c>
      <c r="L15" s="234">
        <v>19163.676867102</v>
      </c>
      <c r="M15" s="234">
        <v>13126.054715411999</v>
      </c>
      <c r="N15" s="234">
        <v>15884.45925828</v>
      </c>
      <c r="O15" s="234">
        <v>12737.876686232999</v>
      </c>
      <c r="P15" s="1128">
        <v>15629.825208978</v>
      </c>
      <c r="Q15" s="53"/>
    </row>
    <row r="16" spans="1:25" ht="12" customHeight="1">
      <c r="A16" s="362"/>
      <c r="B16" s="1130" t="s">
        <v>450</v>
      </c>
      <c r="C16" s="234">
        <v>6523.4450913829996</v>
      </c>
      <c r="D16" s="234">
        <v>6105.939769265</v>
      </c>
      <c r="E16" s="234">
        <v>8446.7202104019998</v>
      </c>
      <c r="F16" s="234">
        <v>6206.1609745799997</v>
      </c>
      <c r="G16" s="234">
        <v>4962.917342148</v>
      </c>
      <c r="H16" s="234">
        <v>6042.9933745620001</v>
      </c>
      <c r="I16" s="234">
        <v>7672.9501835410001</v>
      </c>
      <c r="J16" s="234">
        <v>6971.6446147770002</v>
      </c>
      <c r="K16" s="234">
        <v>7710.0794323870005</v>
      </c>
      <c r="L16" s="234">
        <v>9174.4946837019997</v>
      </c>
      <c r="M16" s="234">
        <v>12118.382418384999</v>
      </c>
      <c r="N16" s="234">
        <v>9736.8247767789999</v>
      </c>
      <c r="O16" s="234">
        <v>10878.778007129</v>
      </c>
      <c r="P16" s="1128">
        <v>9559.8148730499997</v>
      </c>
      <c r="Q16" s="53"/>
    </row>
    <row r="17" spans="1:18">
      <c r="A17" s="362" t="s">
        <v>10</v>
      </c>
      <c r="B17" s="1131" t="s">
        <v>448</v>
      </c>
      <c r="C17" s="234">
        <v>1293578.00847297</v>
      </c>
      <c r="D17" s="234">
        <v>915867.95383778203</v>
      </c>
      <c r="E17" s="234">
        <v>935260.10871443804</v>
      </c>
      <c r="F17" s="234">
        <v>913821.81574540795</v>
      </c>
      <c r="G17" s="234">
        <v>1047750.14831651</v>
      </c>
      <c r="H17" s="234">
        <v>894749.56922362803</v>
      </c>
      <c r="I17" s="234">
        <v>888257.31666026695</v>
      </c>
      <c r="J17" s="234">
        <v>892627.95067524596</v>
      </c>
      <c r="K17" s="234">
        <v>852949.82584955404</v>
      </c>
      <c r="L17" s="234">
        <v>890173.26689035306</v>
      </c>
      <c r="M17" s="234">
        <v>798190.52601656399</v>
      </c>
      <c r="N17" s="234">
        <v>761901.14255206997</v>
      </c>
      <c r="O17" s="234">
        <v>834903.317508657</v>
      </c>
      <c r="P17" s="808">
        <v>784628.65720907098</v>
      </c>
      <c r="Q17" s="53"/>
    </row>
    <row r="18" spans="1:18" ht="12" customHeight="1">
      <c r="A18" s="362"/>
      <c r="B18" s="1130" t="s">
        <v>333</v>
      </c>
      <c r="C18" s="234">
        <v>753481.76833224099</v>
      </c>
      <c r="D18" s="234">
        <v>620554.65961422794</v>
      </c>
      <c r="E18" s="234">
        <v>587110.16417329304</v>
      </c>
      <c r="F18" s="234">
        <v>597206.65994571999</v>
      </c>
      <c r="G18" s="234">
        <v>649717.65040470206</v>
      </c>
      <c r="H18" s="234">
        <v>574751.08546370105</v>
      </c>
      <c r="I18" s="234">
        <v>553520.50239371206</v>
      </c>
      <c r="J18" s="234">
        <v>513560.53539307701</v>
      </c>
      <c r="K18" s="234">
        <v>571779.99429512001</v>
      </c>
      <c r="L18" s="234">
        <v>544567.57216829702</v>
      </c>
      <c r="M18" s="234">
        <v>516610.371679387</v>
      </c>
      <c r="N18" s="234">
        <v>506545.90386795398</v>
      </c>
      <c r="O18" s="234">
        <v>510338.69744911999</v>
      </c>
      <c r="P18" s="1128">
        <v>487387.90228384099</v>
      </c>
      <c r="Q18" s="53"/>
    </row>
    <row r="19" spans="1:18" ht="12" customHeight="1">
      <c r="A19" s="362"/>
      <c r="B19" s="1130" t="s">
        <v>700</v>
      </c>
      <c r="C19" s="234">
        <v>398998.68675787398</v>
      </c>
      <c r="D19" s="234">
        <v>155302.32378702899</v>
      </c>
      <c r="E19" s="234">
        <v>198415.12429912601</v>
      </c>
      <c r="F19" s="234">
        <v>164551.881665272</v>
      </c>
      <c r="G19" s="234">
        <v>231116.750221572</v>
      </c>
      <c r="H19" s="234">
        <v>185907.572020261</v>
      </c>
      <c r="I19" s="234">
        <v>200277.058335543</v>
      </c>
      <c r="J19" s="234">
        <v>174098.937018703</v>
      </c>
      <c r="K19" s="234">
        <v>146623.076669403</v>
      </c>
      <c r="L19" s="234">
        <v>185904.38308550301</v>
      </c>
      <c r="M19" s="234">
        <v>120553.689928924</v>
      </c>
      <c r="N19" s="234">
        <v>144738.42051914299</v>
      </c>
      <c r="O19" s="234">
        <v>212565.07902980299</v>
      </c>
      <c r="P19" s="1128">
        <v>165677.60194066601</v>
      </c>
      <c r="Q19" s="53"/>
    </row>
    <row r="20" spans="1:18" ht="12" customHeight="1">
      <c r="A20" s="362"/>
      <c r="B20" s="1131" t="s">
        <v>202</v>
      </c>
      <c r="C20" s="234">
        <v>140952.15580448901</v>
      </c>
      <c r="D20" s="234">
        <v>129795.877971657</v>
      </c>
      <c r="E20" s="234">
        <v>135518.31199304099</v>
      </c>
      <c r="F20" s="234">
        <v>147076.62790622399</v>
      </c>
      <c r="G20" s="234">
        <v>154566.36802013501</v>
      </c>
      <c r="H20" s="234">
        <v>126375.10252990499</v>
      </c>
      <c r="I20" s="234">
        <v>124925.935584142</v>
      </c>
      <c r="J20" s="234">
        <v>202901.30837319701</v>
      </c>
      <c r="K20" s="234">
        <v>126315.741897997</v>
      </c>
      <c r="L20" s="234">
        <v>154012.15701637699</v>
      </c>
      <c r="M20" s="234">
        <v>154158.558642833</v>
      </c>
      <c r="N20" s="234">
        <v>103984.35391410301</v>
      </c>
      <c r="O20" s="234">
        <v>111532.649259408</v>
      </c>
      <c r="P20" s="1128">
        <v>121921.27544047699</v>
      </c>
      <c r="Q20" s="53"/>
    </row>
    <row r="21" spans="1:18" ht="12" customHeight="1">
      <c r="A21" s="362"/>
      <c r="B21" s="1130" t="s">
        <v>450</v>
      </c>
      <c r="C21" s="234">
        <v>145.39757836499999</v>
      </c>
      <c r="D21" s="234">
        <v>10215.092464867999</v>
      </c>
      <c r="E21" s="234">
        <v>14216.508248978</v>
      </c>
      <c r="F21" s="234">
        <v>4986.6462281920003</v>
      </c>
      <c r="G21" s="234">
        <v>12349.379670098</v>
      </c>
      <c r="H21" s="234">
        <v>7715.8092097609997</v>
      </c>
      <c r="I21" s="234">
        <v>9533.8203468699994</v>
      </c>
      <c r="J21" s="234">
        <v>2067.169890269</v>
      </c>
      <c r="K21" s="234">
        <v>8231.0129870340006</v>
      </c>
      <c r="L21" s="234">
        <v>5689.1546201760002</v>
      </c>
      <c r="M21" s="234">
        <v>6867.9057654199996</v>
      </c>
      <c r="N21" s="234">
        <v>6632.4642508699999</v>
      </c>
      <c r="O21" s="234">
        <v>466.89177032600003</v>
      </c>
      <c r="P21" s="1128">
        <v>9641.8775440869995</v>
      </c>
      <c r="Q21" s="53"/>
    </row>
    <row r="22" spans="1:18" ht="12" customHeight="1">
      <c r="A22" s="362" t="s">
        <v>11</v>
      </c>
      <c r="B22" s="1131" t="s">
        <v>336</v>
      </c>
      <c r="C22" s="923">
        <v>1863495.2350838999</v>
      </c>
      <c r="D22" s="923">
        <v>1889069.2121357899</v>
      </c>
      <c r="E22" s="234">
        <v>1924827.9607645301</v>
      </c>
      <c r="F22" s="234">
        <v>1970341.8288108299</v>
      </c>
      <c r="G22" s="234">
        <v>1987800.2635234101</v>
      </c>
      <c r="H22" s="234">
        <v>2144721.0841430202</v>
      </c>
      <c r="I22" s="234">
        <v>2202478.04021732</v>
      </c>
      <c r="J22" s="234">
        <v>2164719.3863617098</v>
      </c>
      <c r="K22" s="234">
        <v>2154008.9289045399</v>
      </c>
      <c r="L22" s="234">
        <v>2170643.3802539301</v>
      </c>
      <c r="M22" s="234">
        <v>2252938.3786649499</v>
      </c>
      <c r="N22" s="234">
        <v>2299362.9560367898</v>
      </c>
      <c r="O22" s="234">
        <v>2240213.6041320199</v>
      </c>
      <c r="P22" s="1128">
        <v>2272888.2618133901</v>
      </c>
      <c r="Q22" s="53"/>
    </row>
    <row r="23" spans="1:18">
      <c r="A23" s="362"/>
      <c r="B23" s="1130" t="s">
        <v>440</v>
      </c>
      <c r="C23" s="923">
        <v>2866.0422721999998</v>
      </c>
      <c r="D23" s="923">
        <v>19.420320784000001</v>
      </c>
      <c r="E23" s="234">
        <v>19.524147524</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29990.13591515</v>
      </c>
      <c r="E24" s="234">
        <v>27890.749958930999</v>
      </c>
      <c r="F24" s="234">
        <v>25483.717548076002</v>
      </c>
      <c r="G24" s="234">
        <v>25975.636048779001</v>
      </c>
      <c r="H24" s="234">
        <v>26015.720151999001</v>
      </c>
      <c r="I24" s="234">
        <v>22794.898000453999</v>
      </c>
      <c r="J24" s="234">
        <v>22548.579613917998</v>
      </c>
      <c r="K24" s="234">
        <v>21449.668752892001</v>
      </c>
      <c r="L24" s="234">
        <v>19824.335177704001</v>
      </c>
      <c r="M24" s="234">
        <v>19591.819654407002</v>
      </c>
      <c r="N24" s="234">
        <v>18627.720850962</v>
      </c>
      <c r="O24" s="234">
        <v>15994.405753211</v>
      </c>
      <c r="P24" s="1128">
        <v>15228.894523761001</v>
      </c>
      <c r="Q24" s="53"/>
    </row>
    <row r="25" spans="1:18" ht="12" customHeight="1">
      <c r="A25" s="362"/>
      <c r="B25" s="1130" t="s">
        <v>442</v>
      </c>
      <c r="C25" s="234">
        <v>1557913.3490072901</v>
      </c>
      <c r="D25" s="234">
        <v>1498907.0220615999</v>
      </c>
      <c r="E25" s="234">
        <v>1489677.0582103899</v>
      </c>
      <c r="F25" s="234">
        <v>1496944.1821037701</v>
      </c>
      <c r="G25" s="234">
        <v>1468745.2891170301</v>
      </c>
      <c r="H25" s="234">
        <v>1541599.8650710401</v>
      </c>
      <c r="I25" s="234">
        <v>1539941.9862953899</v>
      </c>
      <c r="J25" s="234">
        <v>1497134.91467391</v>
      </c>
      <c r="K25" s="234">
        <v>1475342.4291713799</v>
      </c>
      <c r="L25" s="234">
        <v>1447818.1427131</v>
      </c>
      <c r="M25" s="234">
        <v>1451567.3115274101</v>
      </c>
      <c r="N25" s="234">
        <v>1416526.21393851</v>
      </c>
      <c r="O25" s="234">
        <v>1374670.2228121499</v>
      </c>
      <c r="P25" s="1128">
        <v>1393857.53109183</v>
      </c>
      <c r="Q25" s="53"/>
    </row>
    <row r="26" spans="1:18" ht="12" customHeight="1">
      <c r="A26" s="362"/>
      <c r="B26" s="1130" t="s">
        <v>443</v>
      </c>
      <c r="C26" s="234">
        <v>263634.98638752202</v>
      </c>
      <c r="D26" s="234">
        <v>360152.63383825403</v>
      </c>
      <c r="E26" s="234">
        <v>407240.62844768399</v>
      </c>
      <c r="F26" s="234">
        <v>447913.92915899103</v>
      </c>
      <c r="G26" s="234">
        <v>493079.33835759998</v>
      </c>
      <c r="H26" s="234">
        <v>577105.49891997804</v>
      </c>
      <c r="I26" s="234">
        <v>639741.15592147701</v>
      </c>
      <c r="J26" s="234">
        <v>645035.892073881</v>
      </c>
      <c r="K26" s="234">
        <v>657216.83098026796</v>
      </c>
      <c r="L26" s="234">
        <v>703000.90236313106</v>
      </c>
      <c r="M26" s="234">
        <v>781779.24748312996</v>
      </c>
      <c r="N26" s="234">
        <v>864209.02124731604</v>
      </c>
      <c r="O26" s="234">
        <v>849548.97556665901</v>
      </c>
      <c r="P26" s="1128">
        <v>863801.83619779698</v>
      </c>
      <c r="Q26" s="53"/>
    </row>
    <row r="27" spans="1:18" ht="12" customHeight="1">
      <c r="A27" s="362" t="s">
        <v>98</v>
      </c>
      <c r="B27" s="1131" t="s">
        <v>444</v>
      </c>
      <c r="C27" s="234">
        <v>111145.34616842199</v>
      </c>
      <c r="D27" s="234">
        <v>114099.455044528</v>
      </c>
      <c r="E27" s="234">
        <v>115635.355366812</v>
      </c>
      <c r="F27" s="234">
        <v>115936.23837269</v>
      </c>
      <c r="G27" s="234">
        <v>116677.61720478001</v>
      </c>
      <c r="H27" s="234">
        <v>117607.18682503</v>
      </c>
      <c r="I27" s="234">
        <v>117962.81463983501</v>
      </c>
      <c r="J27" s="234">
        <v>124235.59722290801</v>
      </c>
      <c r="K27" s="234">
        <v>124694.472484297</v>
      </c>
      <c r="L27" s="234">
        <v>127051.61730877</v>
      </c>
      <c r="M27" s="234">
        <v>126076.718436713</v>
      </c>
      <c r="N27" s="234">
        <v>126986.338085877</v>
      </c>
      <c r="O27" s="234">
        <v>127320.123880054</v>
      </c>
      <c r="P27" s="1128">
        <v>125384.921173517</v>
      </c>
      <c r="Q27" s="53"/>
    </row>
    <row r="28" spans="1:18" ht="24">
      <c r="A28" s="362" t="s">
        <v>97</v>
      </c>
      <c r="B28" s="1131" t="s">
        <v>474</v>
      </c>
      <c r="C28" s="234">
        <v>358264.498882143</v>
      </c>
      <c r="D28" s="234">
        <v>356252.87123266701</v>
      </c>
      <c r="E28" s="234">
        <v>354522.72923038399</v>
      </c>
      <c r="F28" s="234">
        <v>353468.94192682899</v>
      </c>
      <c r="G28" s="234">
        <v>342397.14839986101</v>
      </c>
      <c r="H28" s="234">
        <v>343934.12902632903</v>
      </c>
      <c r="I28" s="234">
        <v>345753.30329780601</v>
      </c>
      <c r="J28" s="234">
        <v>344688.68956355</v>
      </c>
      <c r="K28" s="234">
        <v>346765.69521726598</v>
      </c>
      <c r="L28" s="234">
        <v>346251.375560029</v>
      </c>
      <c r="M28" s="234">
        <v>337237.196275589</v>
      </c>
      <c r="N28" s="234">
        <v>335809.04378811101</v>
      </c>
      <c r="O28" s="234">
        <v>332941.892431263</v>
      </c>
      <c r="P28" s="808">
        <v>330666.88188941398</v>
      </c>
      <c r="Q28" s="53"/>
      <c r="R28" s="211"/>
    </row>
    <row r="29" spans="1:18">
      <c r="A29" s="363"/>
      <c r="B29" s="1130" t="s">
        <v>762</v>
      </c>
      <c r="C29" s="234">
        <v>349526.19374955102</v>
      </c>
      <c r="D29" s="234">
        <v>346513.62374498899</v>
      </c>
      <c r="E29" s="234">
        <v>345201.93652853701</v>
      </c>
      <c r="F29" s="234">
        <v>344010.87827540602</v>
      </c>
      <c r="G29" s="234">
        <v>333040.06039794802</v>
      </c>
      <c r="H29" s="234">
        <v>334645.02740658697</v>
      </c>
      <c r="I29" s="234">
        <v>337019.82767181302</v>
      </c>
      <c r="J29" s="234">
        <v>336020.22865534999</v>
      </c>
      <c r="K29" s="234">
        <v>339231.86107945401</v>
      </c>
      <c r="L29" s="234">
        <v>338767.06751665397</v>
      </c>
      <c r="M29" s="234">
        <v>329853.05995162402</v>
      </c>
      <c r="N29" s="234">
        <v>328252.52149981301</v>
      </c>
      <c r="O29" s="234">
        <v>325630.92545055802</v>
      </c>
      <c r="P29" s="309">
        <v>323479.49080488598</v>
      </c>
      <c r="Q29" s="53"/>
      <c r="R29" s="78"/>
    </row>
    <row r="30" spans="1:18" ht="12" customHeight="1">
      <c r="A30" s="363"/>
      <c r="B30" s="1130" t="s">
        <v>452</v>
      </c>
      <c r="C30" s="234">
        <v>2023.737738349</v>
      </c>
      <c r="D30" s="234">
        <v>3680.49903146</v>
      </c>
      <c r="E30" s="234">
        <v>3118.8301475110002</v>
      </c>
      <c r="F30" s="234">
        <v>3638.2519564280001</v>
      </c>
      <c r="G30" s="234">
        <v>3982.0849285240001</v>
      </c>
      <c r="H30" s="234">
        <v>3838.2020805769998</v>
      </c>
      <c r="I30" s="234">
        <v>3206.911499326</v>
      </c>
      <c r="J30" s="234">
        <v>2916.8571817759998</v>
      </c>
      <c r="K30" s="234">
        <v>2013.9577313269999</v>
      </c>
      <c r="L30" s="234">
        <v>2046.1152047559999</v>
      </c>
      <c r="M30" s="234">
        <v>1578.952764248</v>
      </c>
      <c r="N30" s="234">
        <v>1798.7687282710001</v>
      </c>
      <c r="O30" s="234">
        <v>1760.7416023379999</v>
      </c>
      <c r="P30" s="1128">
        <v>1864.6171304110001</v>
      </c>
      <c r="Q30" s="53"/>
      <c r="R30" s="78"/>
    </row>
    <row r="31" spans="1:18" ht="12.6" customHeight="1">
      <c r="A31" s="363"/>
      <c r="B31" s="1130" t="s">
        <v>453</v>
      </c>
      <c r="C31" s="234">
        <v>6714.5673942430003</v>
      </c>
      <c r="D31" s="234">
        <v>6058.7484562179998</v>
      </c>
      <c r="E31" s="234">
        <v>6201.9625543359998</v>
      </c>
      <c r="F31" s="234">
        <v>5819.8116949949999</v>
      </c>
      <c r="G31" s="234">
        <v>5375.0030733889998</v>
      </c>
      <c r="H31" s="234">
        <v>5450.8995391649996</v>
      </c>
      <c r="I31" s="234">
        <v>5526.564126667</v>
      </c>
      <c r="J31" s="234">
        <v>5751.6037264240003</v>
      </c>
      <c r="K31" s="234">
        <v>5519.8764064850002</v>
      </c>
      <c r="L31" s="234">
        <v>5438.1928386190002</v>
      </c>
      <c r="M31" s="234">
        <v>5805.1835597170002</v>
      </c>
      <c r="N31" s="234">
        <v>5757.7535600270003</v>
      </c>
      <c r="O31" s="234">
        <v>5550.2253783670003</v>
      </c>
      <c r="P31" s="1128">
        <v>5322.7739541170004</v>
      </c>
      <c r="Q31" s="53"/>
      <c r="R31" s="46"/>
    </row>
    <row r="32" spans="1:18" ht="12" customHeight="1">
      <c r="A32" s="362" t="s">
        <v>125</v>
      </c>
      <c r="B32" s="1131" t="s">
        <v>454</v>
      </c>
      <c r="C32" s="234">
        <v>28582.202367532002</v>
      </c>
      <c r="D32" s="234">
        <v>24484.656005261</v>
      </c>
      <c r="E32" s="234">
        <v>35243.804958428002</v>
      </c>
      <c r="F32" s="234">
        <v>22517.868144451</v>
      </c>
      <c r="G32" s="234">
        <v>19529.954355950998</v>
      </c>
      <c r="H32" s="234">
        <v>27363.544050099001</v>
      </c>
      <c r="I32" s="234">
        <v>20808.860056678001</v>
      </c>
      <c r="J32" s="234">
        <v>23285.606164142999</v>
      </c>
      <c r="K32" s="234">
        <v>37198.142587283</v>
      </c>
      <c r="L32" s="234">
        <v>32214.99523724</v>
      </c>
      <c r="M32" s="234">
        <v>32455.954936557999</v>
      </c>
      <c r="N32" s="234">
        <v>29294.747265763999</v>
      </c>
      <c r="O32" s="234">
        <v>44121.839548425</v>
      </c>
      <c r="P32" s="1128">
        <v>48058.338360725997</v>
      </c>
      <c r="Q32" s="53"/>
    </row>
    <row r="33" spans="1:18" ht="12" customHeight="1">
      <c r="A33" s="362" t="s">
        <v>203</v>
      </c>
      <c r="B33" s="1131" t="s">
        <v>455</v>
      </c>
      <c r="C33" s="234">
        <v>667613.30031589302</v>
      </c>
      <c r="D33" s="234">
        <v>717375.94491866895</v>
      </c>
      <c r="E33" s="234">
        <v>685621.36409670999</v>
      </c>
      <c r="F33" s="234">
        <v>674586.17156626505</v>
      </c>
      <c r="G33" s="234">
        <v>661649.01134489104</v>
      </c>
      <c r="H33" s="234">
        <v>605725.95122002705</v>
      </c>
      <c r="I33" s="234">
        <v>537304.46767674095</v>
      </c>
      <c r="J33" s="234">
        <v>533631.04943500005</v>
      </c>
      <c r="K33" s="234">
        <v>538075.440720579</v>
      </c>
      <c r="L33" s="234">
        <v>492935.485828073</v>
      </c>
      <c r="M33" s="234">
        <v>495022.274447162</v>
      </c>
      <c r="N33" s="234">
        <v>449702.72547948902</v>
      </c>
      <c r="O33" s="234">
        <v>485643.48096072703</v>
      </c>
      <c r="P33" s="1128">
        <v>431786.99689183</v>
      </c>
      <c r="Q33" s="53"/>
    </row>
    <row r="34" spans="1:18" ht="12" customHeight="1">
      <c r="A34" s="1322" t="s">
        <v>309</v>
      </c>
      <c r="B34" s="1323"/>
      <c r="C34" s="1108"/>
      <c r="D34" s="1108"/>
      <c r="H34" s="234"/>
      <c r="P34" s="1128"/>
      <c r="Q34" s="53"/>
    </row>
    <row r="35" spans="1:18" ht="12" customHeight="1">
      <c r="A35" s="364" t="s">
        <v>8</v>
      </c>
      <c r="B35" s="1132" t="s">
        <v>456</v>
      </c>
      <c r="C35" s="234">
        <v>8153589.90880612</v>
      </c>
      <c r="D35" s="234">
        <v>8147168.7122196304</v>
      </c>
      <c r="E35" s="234">
        <v>8198809.8468718603</v>
      </c>
      <c r="F35" s="234">
        <v>8216206.7344217701</v>
      </c>
      <c r="G35" s="234">
        <v>8457929.0785522703</v>
      </c>
      <c r="H35" s="234">
        <v>8415282.2102849502</v>
      </c>
      <c r="I35" s="234">
        <v>8440844.5396196991</v>
      </c>
      <c r="J35" s="234">
        <v>8601220.2689817697</v>
      </c>
      <c r="K35" s="234">
        <v>8653013.7654954307</v>
      </c>
      <c r="L35" s="234">
        <v>8698703.3932629209</v>
      </c>
      <c r="M35" s="234">
        <v>8722034.8976467997</v>
      </c>
      <c r="N35" s="234">
        <v>8686719.8843356092</v>
      </c>
      <c r="O35" s="234">
        <v>8649870.9477159306</v>
      </c>
      <c r="P35" s="1128">
        <v>8720781.5733107701</v>
      </c>
      <c r="Q35" s="53"/>
      <c r="R35" s="211"/>
    </row>
    <row r="36" spans="1:18" ht="12" customHeight="1">
      <c r="A36" s="362"/>
      <c r="B36" s="1131" t="s">
        <v>96</v>
      </c>
      <c r="C36" s="234">
        <v>6907837.5300023304</v>
      </c>
      <c r="D36" s="234">
        <v>6933457.5720435902</v>
      </c>
      <c r="E36" s="234">
        <v>6947043.8878461197</v>
      </c>
      <c r="F36" s="234">
        <v>6952160.8955274401</v>
      </c>
      <c r="G36" s="234">
        <v>7144438.6455986798</v>
      </c>
      <c r="H36" s="234">
        <v>7077879.4799171602</v>
      </c>
      <c r="I36" s="234">
        <v>7097285.4082206097</v>
      </c>
      <c r="J36" s="234">
        <v>7249310.7580736</v>
      </c>
      <c r="K36" s="234">
        <v>7287662.8147338703</v>
      </c>
      <c r="L36" s="234">
        <v>7286378.0801810501</v>
      </c>
      <c r="M36" s="234">
        <v>7318263.7413891703</v>
      </c>
      <c r="N36" s="234">
        <v>7290160.5371844396</v>
      </c>
      <c r="O36" s="234">
        <v>7276766.3977017803</v>
      </c>
      <c r="P36" s="1128">
        <v>7357731.9561687997</v>
      </c>
      <c r="Q36" s="53"/>
    </row>
    <row r="37" spans="1:18" ht="12" customHeight="1">
      <c r="A37" s="362"/>
      <c r="B37" s="1131" t="s">
        <v>457</v>
      </c>
      <c r="C37" s="234">
        <v>1839473.2404559699</v>
      </c>
      <c r="D37" s="234">
        <v>1770330.84682808</v>
      </c>
      <c r="E37" s="234">
        <v>1789447.82551742</v>
      </c>
      <c r="F37" s="234">
        <v>1767724.3166980599</v>
      </c>
      <c r="G37" s="234">
        <v>1869826.4724051999</v>
      </c>
      <c r="H37" s="234">
        <v>1809549.9717140601</v>
      </c>
      <c r="I37" s="234">
        <v>1806067.8629381901</v>
      </c>
      <c r="J37" s="234">
        <v>1851919.4385357699</v>
      </c>
      <c r="K37" s="234">
        <v>1854437.13503691</v>
      </c>
      <c r="L37" s="234">
        <v>1867597.9243332399</v>
      </c>
      <c r="M37" s="234">
        <v>1917477.24571306</v>
      </c>
      <c r="N37" s="234">
        <v>1874987.31672199</v>
      </c>
      <c r="O37" s="234">
        <v>1859585.6474468899</v>
      </c>
      <c r="P37" s="1128">
        <v>1906992.12229035</v>
      </c>
      <c r="Q37" s="53"/>
    </row>
    <row r="38" spans="1:18" ht="12" customHeight="1">
      <c r="A38" s="362"/>
      <c r="B38" s="1131" t="s">
        <v>563</v>
      </c>
      <c r="C38" s="234">
        <v>2422409.5303382101</v>
      </c>
      <c r="D38" s="234">
        <v>2395549.5825292999</v>
      </c>
      <c r="E38" s="234">
        <v>2401469.2445499101</v>
      </c>
      <c r="F38" s="234">
        <v>2429695.9790576799</v>
      </c>
      <c r="G38" s="234">
        <v>2488350.38044617</v>
      </c>
      <c r="H38" s="234">
        <v>2465489.84741916</v>
      </c>
      <c r="I38" s="234">
        <v>2459334.3987820102</v>
      </c>
      <c r="J38" s="234">
        <v>2507458.0944927498</v>
      </c>
      <c r="K38" s="234">
        <v>2525120.7507450301</v>
      </c>
      <c r="L38" s="234">
        <v>2512263.12549242</v>
      </c>
      <c r="M38" s="234">
        <v>2548801.2315895502</v>
      </c>
      <c r="N38" s="234">
        <v>2554355.1085047098</v>
      </c>
      <c r="O38" s="234">
        <v>2538770.1697109798</v>
      </c>
      <c r="P38" s="1128">
        <v>2557468.2755862698</v>
      </c>
      <c r="Q38" s="53"/>
    </row>
    <row r="39" spans="1:18" ht="12" customHeight="1">
      <c r="A39" s="362"/>
      <c r="B39" s="1131" t="s">
        <v>459</v>
      </c>
      <c r="C39" s="234">
        <v>2645954.75920816</v>
      </c>
      <c r="D39" s="234">
        <v>2767577.1426862199</v>
      </c>
      <c r="E39" s="234">
        <v>2756126.8177787899</v>
      </c>
      <c r="F39" s="234">
        <v>2754740.5997716999</v>
      </c>
      <c r="G39" s="234">
        <v>2786261.7927473001</v>
      </c>
      <c r="H39" s="234">
        <v>2802839.6607839498</v>
      </c>
      <c r="I39" s="234">
        <v>2831883.1465004198</v>
      </c>
      <c r="J39" s="234">
        <v>2889933.2250450798</v>
      </c>
      <c r="K39" s="234">
        <v>2908104.9289519298</v>
      </c>
      <c r="L39" s="234">
        <v>2906517.0303553999</v>
      </c>
      <c r="M39" s="234">
        <v>2851985.2640865701</v>
      </c>
      <c r="N39" s="234">
        <v>2860818.1119577498</v>
      </c>
      <c r="O39" s="234">
        <v>2878410.5805439102</v>
      </c>
      <c r="P39" s="1128">
        <v>2893271.5582921701</v>
      </c>
      <c r="Q39" s="53"/>
    </row>
    <row r="40" spans="1:18" ht="12" customHeight="1">
      <c r="A40" s="362"/>
      <c r="B40" s="1131" t="s">
        <v>460</v>
      </c>
      <c r="C40" s="234">
        <v>1245752.3788037901</v>
      </c>
      <c r="D40" s="234">
        <v>1213711.1401760399</v>
      </c>
      <c r="E40" s="234">
        <v>1251765.9590257499</v>
      </c>
      <c r="F40" s="234">
        <v>1264045.83889433</v>
      </c>
      <c r="G40" s="234">
        <v>1313490.4329536001</v>
      </c>
      <c r="H40" s="234">
        <v>1337402.73036779</v>
      </c>
      <c r="I40" s="234">
        <v>1343559.1313990899</v>
      </c>
      <c r="J40" s="234">
        <v>1351909.5109081699</v>
      </c>
      <c r="K40" s="234">
        <v>1365350.9507615599</v>
      </c>
      <c r="L40" s="234">
        <v>1412325.3130818601</v>
      </c>
      <c r="M40" s="234">
        <v>1403771.1562576301</v>
      </c>
      <c r="N40" s="234">
        <v>1396559.34715117</v>
      </c>
      <c r="O40" s="234">
        <v>1373104.5500141601</v>
      </c>
      <c r="P40" s="1128">
        <v>1363049.61714198</v>
      </c>
      <c r="Q40" s="53"/>
    </row>
    <row r="41" spans="1:18" ht="12" customHeight="1">
      <c r="A41" s="362"/>
      <c r="B41" s="1131" t="s">
        <v>457</v>
      </c>
      <c r="C41" s="234">
        <v>706687.22236934095</v>
      </c>
      <c r="D41" s="234">
        <v>701366.73863090505</v>
      </c>
      <c r="E41" s="234">
        <v>743516.75199825503</v>
      </c>
      <c r="F41" s="234">
        <v>759025.56900457002</v>
      </c>
      <c r="G41" s="234">
        <v>792724.07733744604</v>
      </c>
      <c r="H41" s="234">
        <v>806309.16749971104</v>
      </c>
      <c r="I41" s="234">
        <v>812216.59082910395</v>
      </c>
      <c r="J41" s="234">
        <v>811896.28505265398</v>
      </c>
      <c r="K41" s="234">
        <v>830542.77187292499</v>
      </c>
      <c r="L41" s="234">
        <v>862098.22596208204</v>
      </c>
      <c r="M41" s="234">
        <v>823361.32990288106</v>
      </c>
      <c r="N41" s="234">
        <v>808935.49836916802</v>
      </c>
      <c r="O41" s="234">
        <v>793021.30037883599</v>
      </c>
      <c r="P41" s="1128">
        <v>796622.82497930899</v>
      </c>
      <c r="Q41" s="53"/>
    </row>
    <row r="42" spans="1:18" ht="12" customHeight="1">
      <c r="A42" s="362"/>
      <c r="B42" s="1131" t="s">
        <v>563</v>
      </c>
      <c r="C42" s="234">
        <v>192775.23493053601</v>
      </c>
      <c r="D42" s="234">
        <v>181073.95652322899</v>
      </c>
      <c r="E42" s="234">
        <v>179510.87617136099</v>
      </c>
      <c r="F42" s="234">
        <v>180701.549423466</v>
      </c>
      <c r="G42" s="234">
        <v>180832.94769173101</v>
      </c>
      <c r="H42" s="234">
        <v>185265.74577605299</v>
      </c>
      <c r="I42" s="234">
        <v>185111.78613424601</v>
      </c>
      <c r="J42" s="234">
        <v>185950.77697921399</v>
      </c>
      <c r="K42" s="234">
        <v>191453.68289484299</v>
      </c>
      <c r="L42" s="234">
        <v>194382.781713337</v>
      </c>
      <c r="M42" s="234">
        <v>197303.22197680199</v>
      </c>
      <c r="N42" s="234">
        <v>200145.10265224101</v>
      </c>
      <c r="O42" s="234">
        <v>201643.76613141299</v>
      </c>
      <c r="P42" s="1128">
        <v>207361.06010641099</v>
      </c>
      <c r="Q42" s="53"/>
    </row>
    <row r="43" spans="1:18" ht="12" customHeight="1">
      <c r="A43" s="362"/>
      <c r="B43" s="1131" t="s">
        <v>459</v>
      </c>
      <c r="C43" s="234">
        <v>346289.92150391301</v>
      </c>
      <c r="D43" s="234">
        <v>331270.44502190303</v>
      </c>
      <c r="E43" s="234">
        <v>328738.33085612999</v>
      </c>
      <c r="F43" s="234">
        <v>324318.72046629502</v>
      </c>
      <c r="G43" s="234">
        <v>339933.40792441898</v>
      </c>
      <c r="H43" s="234">
        <v>345827.817092021</v>
      </c>
      <c r="I43" s="234">
        <v>346230.75443574198</v>
      </c>
      <c r="J43" s="234">
        <v>354062.44887630199</v>
      </c>
      <c r="K43" s="234">
        <v>343354.49599379598</v>
      </c>
      <c r="L43" s="234">
        <v>355844.305406445</v>
      </c>
      <c r="M43" s="234">
        <v>383106.604377946</v>
      </c>
      <c r="N43" s="234">
        <v>387478.74612975999</v>
      </c>
      <c r="O43" s="234">
        <v>378439.48350390699</v>
      </c>
      <c r="P43" s="1128">
        <v>359065.732056259</v>
      </c>
      <c r="Q43" s="53"/>
    </row>
    <row r="44" spans="1:18" ht="12" customHeight="1">
      <c r="A44" s="362" t="s">
        <v>9</v>
      </c>
      <c r="B44" s="1132" t="s">
        <v>462</v>
      </c>
      <c r="C44" s="234">
        <v>2127.2653974549999</v>
      </c>
      <c r="D44" s="234">
        <v>11489.692121739999</v>
      </c>
      <c r="E44" s="234">
        <v>9199.9209829850006</v>
      </c>
      <c r="F44" s="234">
        <v>10080.197869948001</v>
      </c>
      <c r="G44" s="234">
        <v>17578.926215354</v>
      </c>
      <c r="H44" s="234">
        <v>16112.965934372</v>
      </c>
      <c r="I44" s="234">
        <v>14185.934466361001</v>
      </c>
      <c r="J44" s="234">
        <v>15275.656816203</v>
      </c>
      <c r="K44" s="234">
        <v>11142.872726201</v>
      </c>
      <c r="L44" s="234">
        <v>16928.778840838</v>
      </c>
      <c r="M44" s="234">
        <v>17139.911615977999</v>
      </c>
      <c r="N44" s="234">
        <v>9574.6807745770002</v>
      </c>
      <c r="O44" s="234">
        <v>10843.533588712</v>
      </c>
      <c r="P44" s="1128">
        <v>14056.692237875999</v>
      </c>
      <c r="Q44" s="53"/>
    </row>
    <row r="45" spans="1:18" ht="12" customHeight="1">
      <c r="A45" s="362" t="s">
        <v>10</v>
      </c>
      <c r="B45" s="1132" t="s">
        <v>463</v>
      </c>
      <c r="C45" s="234">
        <v>173398.587085848</v>
      </c>
      <c r="D45" s="234">
        <v>200371.37693602199</v>
      </c>
      <c r="E45" s="234">
        <v>206896.71158938101</v>
      </c>
      <c r="F45" s="234">
        <v>192472.38876427501</v>
      </c>
      <c r="G45" s="234">
        <v>198380.98677930399</v>
      </c>
      <c r="H45" s="234">
        <v>189065.107761033</v>
      </c>
      <c r="I45" s="234">
        <v>183419.76198790499</v>
      </c>
      <c r="J45" s="234">
        <v>215989.60008827801</v>
      </c>
      <c r="K45" s="234">
        <v>206297.809718109</v>
      </c>
      <c r="L45" s="234">
        <v>199667.70664653901</v>
      </c>
      <c r="M45" s="234">
        <v>203713.51762450699</v>
      </c>
      <c r="N45" s="234">
        <v>197779.31166210701</v>
      </c>
      <c r="O45" s="234">
        <v>192027.867307654</v>
      </c>
      <c r="P45" s="1128">
        <v>189081.519772656</v>
      </c>
      <c r="Q45" s="53"/>
    </row>
    <row r="46" spans="1:18" ht="12" customHeight="1">
      <c r="A46" s="362" t="s">
        <v>11</v>
      </c>
      <c r="B46" s="1132" t="s">
        <v>702</v>
      </c>
      <c r="C46" s="234">
        <v>115116.942285942</v>
      </c>
      <c r="D46" s="234">
        <v>97947.433035095994</v>
      </c>
      <c r="E46" s="234">
        <v>98398.516749670001</v>
      </c>
      <c r="F46" s="234">
        <v>97654.584072268</v>
      </c>
      <c r="G46" s="234">
        <v>99040.262328423996</v>
      </c>
      <c r="H46" s="234">
        <v>104030.02316110401</v>
      </c>
      <c r="I46" s="234">
        <v>103599.46422953899</v>
      </c>
      <c r="J46" s="234">
        <v>99903.689276788995</v>
      </c>
      <c r="K46" s="234">
        <v>95242.377597220999</v>
      </c>
      <c r="L46" s="234">
        <v>94405.969334360998</v>
      </c>
      <c r="M46" s="234">
        <v>95779.893489845999</v>
      </c>
      <c r="N46" s="234">
        <v>94124.906600675007</v>
      </c>
      <c r="O46" s="234">
        <v>90920.890479495996</v>
      </c>
      <c r="P46" s="1128">
        <v>90323.928560027998</v>
      </c>
      <c r="Q46" s="53"/>
    </row>
    <row r="47" spans="1:18" ht="12" customHeight="1">
      <c r="A47" s="362" t="s">
        <v>98</v>
      </c>
      <c r="B47" s="1132" t="s">
        <v>532</v>
      </c>
      <c r="C47" s="234">
        <v>293290.551583578</v>
      </c>
      <c r="D47" s="234">
        <v>264895.11606258003</v>
      </c>
      <c r="E47" s="234">
        <v>274876.05623294099</v>
      </c>
      <c r="F47" s="234">
        <v>280175.11433346098</v>
      </c>
      <c r="G47" s="234">
        <v>308327.91175041703</v>
      </c>
      <c r="H47" s="234">
        <v>308021.44753685599</v>
      </c>
      <c r="I47" s="234">
        <v>304944.634138241</v>
      </c>
      <c r="J47" s="234">
        <v>304257.70265973901</v>
      </c>
      <c r="K47" s="234">
        <v>314338.47388686799</v>
      </c>
      <c r="L47" s="234">
        <v>318871.369835669</v>
      </c>
      <c r="M47" s="234">
        <v>323207.359881201</v>
      </c>
      <c r="N47" s="234">
        <v>326484.07397454401</v>
      </c>
      <c r="O47" s="234">
        <v>332273.90427309403</v>
      </c>
      <c r="P47" s="1128">
        <v>326526.78013722901</v>
      </c>
      <c r="Q47" s="53"/>
    </row>
    <row r="48" spans="1:18" ht="12" customHeight="1">
      <c r="A48" s="362"/>
      <c r="B48" s="1131" t="s">
        <v>96</v>
      </c>
      <c r="C48" s="234">
        <v>88880.975279770006</v>
      </c>
      <c r="D48" s="234">
        <v>84049.810264436004</v>
      </c>
      <c r="E48" s="234">
        <v>85087.909319168</v>
      </c>
      <c r="F48" s="234">
        <v>83856.411378474004</v>
      </c>
      <c r="G48" s="234">
        <v>98028.919775681003</v>
      </c>
      <c r="H48" s="234">
        <v>99043.582448091998</v>
      </c>
      <c r="I48" s="234">
        <v>99025.489001989001</v>
      </c>
      <c r="J48" s="234">
        <v>97470.380972013998</v>
      </c>
      <c r="K48" s="234">
        <v>97624.688258677998</v>
      </c>
      <c r="L48" s="234">
        <v>96820.075049599996</v>
      </c>
      <c r="M48" s="234">
        <v>94688.475747717996</v>
      </c>
      <c r="N48" s="234">
        <v>93388.414004247999</v>
      </c>
      <c r="O48" s="234">
        <v>94193.715649338003</v>
      </c>
      <c r="P48" s="1128">
        <v>94003.460890046001</v>
      </c>
      <c r="Q48" s="53"/>
    </row>
    <row r="49" spans="1:17" ht="12" customHeight="1">
      <c r="A49" s="362"/>
      <c r="B49" s="1131" t="s">
        <v>421</v>
      </c>
      <c r="C49" s="234">
        <v>204409.57630380799</v>
      </c>
      <c r="D49" s="234">
        <v>180845.30579814399</v>
      </c>
      <c r="E49" s="234">
        <v>189788.146913773</v>
      </c>
      <c r="F49" s="234">
        <v>196318.70295498701</v>
      </c>
      <c r="G49" s="234">
        <v>210298.99197473601</v>
      </c>
      <c r="H49" s="234">
        <v>208977.865088764</v>
      </c>
      <c r="I49" s="234">
        <v>205919.14513625199</v>
      </c>
      <c r="J49" s="234">
        <v>206787.32168772499</v>
      </c>
      <c r="K49" s="234">
        <v>216713.78562819</v>
      </c>
      <c r="L49" s="234">
        <v>222051.29478606899</v>
      </c>
      <c r="M49" s="234">
        <v>228518.88413348299</v>
      </c>
      <c r="N49" s="234">
        <v>233095.65997029599</v>
      </c>
      <c r="O49" s="234">
        <v>238080.188623756</v>
      </c>
      <c r="P49" s="1128">
        <v>232523.31924718301</v>
      </c>
      <c r="Q49" s="53"/>
    </row>
    <row r="50" spans="1:17">
      <c r="A50" s="365" t="s">
        <v>97</v>
      </c>
      <c r="B50" s="1132" t="s">
        <v>466</v>
      </c>
      <c r="C50" s="234">
        <v>27588.882662169999</v>
      </c>
      <c r="D50" s="234">
        <v>24925.207089403</v>
      </c>
      <c r="E50" s="234">
        <v>37032.068878452999</v>
      </c>
      <c r="F50" s="234">
        <v>24777.098246655001</v>
      </c>
      <c r="G50" s="234">
        <v>21518.723660535001</v>
      </c>
      <c r="H50" s="234">
        <v>28525.235064157001</v>
      </c>
      <c r="I50" s="234">
        <v>23167.388538028001</v>
      </c>
      <c r="J50" s="234">
        <v>26056.991974142999</v>
      </c>
      <c r="K50" s="234">
        <v>41694.141621750001</v>
      </c>
      <c r="L50" s="234">
        <v>35698.606769929</v>
      </c>
      <c r="M50" s="234">
        <v>36532.986149679004</v>
      </c>
      <c r="N50" s="234">
        <v>30745.342518685</v>
      </c>
      <c r="O50" s="234">
        <v>46232.871650749999</v>
      </c>
      <c r="P50" s="1128">
        <v>49864.130301509002</v>
      </c>
      <c r="Q50" s="53"/>
    </row>
    <row r="51" spans="1:17" ht="36">
      <c r="A51" s="362" t="s">
        <v>125</v>
      </c>
      <c r="B51" s="1132" t="s">
        <v>467</v>
      </c>
      <c r="C51" s="923">
        <v>156075.518586538</v>
      </c>
      <c r="D51" s="923">
        <v>178725.27461944899</v>
      </c>
      <c r="E51" s="234">
        <v>170096.98442464299</v>
      </c>
      <c r="F51" s="234">
        <v>216570.751404701</v>
      </c>
      <c r="G51" s="234">
        <v>239370.86171913901</v>
      </c>
      <c r="H51" s="234">
        <v>188258.90665804001</v>
      </c>
      <c r="I51" s="234">
        <v>215634.92237043101</v>
      </c>
      <c r="J51" s="234">
        <v>218884.32670692401</v>
      </c>
      <c r="K51" s="234">
        <v>213142.06563187999</v>
      </c>
      <c r="L51" s="234">
        <v>217655.67959448</v>
      </c>
      <c r="M51" s="234">
        <v>257793.65617986501</v>
      </c>
      <c r="N51" s="234">
        <v>264161.54998409702</v>
      </c>
      <c r="O51" s="234">
        <v>333889.24776367401</v>
      </c>
      <c r="P51" s="808">
        <v>289384.15282592498</v>
      </c>
      <c r="Q51" s="53"/>
    </row>
    <row r="52" spans="1:17" ht="12" customHeight="1">
      <c r="A52" s="362" t="s">
        <v>203</v>
      </c>
      <c r="B52" s="1132" t="s">
        <v>713</v>
      </c>
      <c r="C52" s="234">
        <v>4282.9107790179996</v>
      </c>
      <c r="D52" s="234">
        <v>4378.2457593110003</v>
      </c>
      <c r="E52" s="234">
        <v>4069.0784526510001</v>
      </c>
      <c r="F52" s="234">
        <v>4514.5426185289998</v>
      </c>
      <c r="G52" s="234">
        <v>4931.6657927280003</v>
      </c>
      <c r="H52" s="234">
        <v>4597.1931524709998</v>
      </c>
      <c r="I52" s="234">
        <v>4955.5801271620003</v>
      </c>
      <c r="J52" s="234">
        <v>4479.7163262040003</v>
      </c>
      <c r="K52" s="234">
        <v>4102.7787037919998</v>
      </c>
      <c r="L52" s="234">
        <v>4342.121414921</v>
      </c>
      <c r="M52" s="234">
        <v>3924.443019157</v>
      </c>
      <c r="N52" s="234">
        <v>4436.1268007019999</v>
      </c>
      <c r="O52" s="234">
        <v>5172.7582824190004</v>
      </c>
      <c r="P52" s="808">
        <v>5218.9219706530002</v>
      </c>
      <c r="Q52" s="53"/>
    </row>
    <row r="53" spans="1:17">
      <c r="A53" s="1322" t="s">
        <v>712</v>
      </c>
      <c r="B53" s="1323"/>
      <c r="C53" s="1108"/>
      <c r="D53" s="1108"/>
      <c r="P53" s="1128"/>
      <c r="Q53" s="53"/>
    </row>
    <row r="54" spans="1:17" ht="12" customHeight="1">
      <c r="A54" s="362" t="s">
        <v>8</v>
      </c>
      <c r="B54" s="1132" t="s">
        <v>468</v>
      </c>
      <c r="C54" s="234">
        <v>282878.803257733</v>
      </c>
      <c r="D54" s="234">
        <v>306443.77763821802</v>
      </c>
      <c r="E54" s="234">
        <v>307992.26242737297</v>
      </c>
      <c r="F54" s="234">
        <v>308309.000658673</v>
      </c>
      <c r="G54" s="234">
        <v>312787.77477649698</v>
      </c>
      <c r="H54" s="234">
        <v>314422.44517925801</v>
      </c>
      <c r="I54" s="234">
        <v>314963.093850334</v>
      </c>
      <c r="J54" s="234">
        <v>315091.97908657399</v>
      </c>
      <c r="K54" s="234">
        <v>315086.25009136001</v>
      </c>
      <c r="L54" s="234">
        <v>315726.56325661601</v>
      </c>
      <c r="M54" s="234">
        <v>316763.39032817201</v>
      </c>
      <c r="N54" s="234">
        <v>317363.24257186399</v>
      </c>
      <c r="O54" s="234">
        <v>317244.32831617602</v>
      </c>
      <c r="P54" s="1128">
        <v>312186.30006983801</v>
      </c>
      <c r="Q54" s="53"/>
    </row>
    <row r="55" spans="1:17" ht="12" customHeight="1">
      <c r="A55" s="362" t="s">
        <v>9</v>
      </c>
      <c r="B55" s="1132" t="s">
        <v>469</v>
      </c>
      <c r="C55" s="234">
        <v>88914.783614913002</v>
      </c>
      <c r="D55" s="234">
        <v>97674.938694220997</v>
      </c>
      <c r="E55" s="234">
        <v>97672.574737600997</v>
      </c>
      <c r="F55" s="234">
        <v>97667.302500292993</v>
      </c>
      <c r="G55" s="234">
        <v>97664.044182386002</v>
      </c>
      <c r="H55" s="234">
        <v>97663.213363820003</v>
      </c>
      <c r="I55" s="234">
        <v>98326.007840235005</v>
      </c>
      <c r="J55" s="234">
        <v>100460.30897355</v>
      </c>
      <c r="K55" s="234">
        <v>100766.80470459</v>
      </c>
      <c r="L55" s="234">
        <v>104449.02824291</v>
      </c>
      <c r="M55" s="234">
        <v>104746.656424068</v>
      </c>
      <c r="N55" s="234">
        <v>104801.23979101</v>
      </c>
      <c r="O55" s="234">
        <v>104968.79503897201</v>
      </c>
      <c r="P55" s="1128">
        <v>104808.741288119</v>
      </c>
      <c r="Q55" s="53"/>
    </row>
    <row r="56" spans="1:17" ht="12" customHeight="1">
      <c r="A56" s="362" t="s">
        <v>10</v>
      </c>
      <c r="B56" s="1132" t="s">
        <v>703</v>
      </c>
      <c r="C56" s="234">
        <v>675740.25364246301</v>
      </c>
      <c r="D56" s="234">
        <v>757349.04851555906</v>
      </c>
      <c r="E56" s="234">
        <v>757375.21578153595</v>
      </c>
      <c r="F56" s="234">
        <v>757399.42723517295</v>
      </c>
      <c r="G56" s="234">
        <v>738593.43068481702</v>
      </c>
      <c r="H56" s="234">
        <v>983116.24014229199</v>
      </c>
      <c r="I56" s="234">
        <v>979316.04668376397</v>
      </c>
      <c r="J56" s="234">
        <v>856639.74688242399</v>
      </c>
      <c r="K56" s="234">
        <v>849440.05134462297</v>
      </c>
      <c r="L56" s="234">
        <v>843320.43570964504</v>
      </c>
      <c r="M56" s="234">
        <v>839113.86917316203</v>
      </c>
      <c r="N56" s="234">
        <v>838940.86499989894</v>
      </c>
      <c r="O56" s="234">
        <v>838641.67252678995</v>
      </c>
      <c r="P56" s="1128">
        <v>838888.107106596</v>
      </c>
      <c r="Q56" s="53"/>
    </row>
    <row r="57" spans="1:17" ht="15" customHeight="1">
      <c r="A57" s="1133" t="s">
        <v>11</v>
      </c>
      <c r="B57" s="1134" t="s">
        <v>704</v>
      </c>
      <c r="C57" s="204">
        <v>201816.61498470799</v>
      </c>
      <c r="D57" s="204">
        <v>180465.04710167801</v>
      </c>
      <c r="E57" s="204">
        <v>201332.11168527199</v>
      </c>
      <c r="F57" s="204">
        <v>221626.46439375501</v>
      </c>
      <c r="G57" s="204">
        <v>243325.729343371</v>
      </c>
      <c r="H57" s="204">
        <v>20878.456050732999</v>
      </c>
      <c r="I57" s="204">
        <v>39361.466482014002</v>
      </c>
      <c r="J57" s="204">
        <v>61872.075540024001</v>
      </c>
      <c r="K57" s="204">
        <v>79344.831356619994</v>
      </c>
      <c r="L57" s="204">
        <v>101466.678640613</v>
      </c>
      <c r="M57" s="204">
        <v>126525.328008262</v>
      </c>
      <c r="N57" s="204">
        <v>149619.73428242499</v>
      </c>
      <c r="O57" s="204">
        <v>171026.32167518101</v>
      </c>
      <c r="P57" s="1128">
        <v>194970.007681063</v>
      </c>
      <c r="Q57" s="53"/>
    </row>
    <row r="58" spans="1:17" ht="12" customHeight="1">
      <c r="A58" s="362" t="s">
        <v>98</v>
      </c>
      <c r="B58" s="1132" t="s">
        <v>472</v>
      </c>
      <c r="C58" s="234">
        <v>282024.46072312602</v>
      </c>
      <c r="D58" s="234">
        <v>276705.58245913102</v>
      </c>
      <c r="E58" s="234">
        <v>268979.88796914299</v>
      </c>
      <c r="F58" s="234">
        <v>286555.396075745</v>
      </c>
      <c r="G58" s="234">
        <v>288230.69469253003</v>
      </c>
      <c r="H58" s="234">
        <v>290899.334381058</v>
      </c>
      <c r="I58" s="234">
        <v>291296.19044139702</v>
      </c>
      <c r="J58" s="234">
        <v>298643.66486422002</v>
      </c>
      <c r="K58" s="234">
        <v>292396.55071216001</v>
      </c>
      <c r="L58" s="234">
        <v>296829.98860536702</v>
      </c>
      <c r="M58" s="234">
        <v>296181.04237183399</v>
      </c>
      <c r="N58" s="234">
        <v>300527.56674462598</v>
      </c>
      <c r="O58" s="234">
        <v>305886.08022000501</v>
      </c>
      <c r="P58" s="1128">
        <v>311135.52226357098</v>
      </c>
      <c r="Q58" s="53"/>
    </row>
    <row r="59" spans="1:17" ht="12" customHeight="1" thickBot="1">
      <c r="A59" s="366" t="s">
        <v>97</v>
      </c>
      <c r="B59" s="367" t="s">
        <v>473</v>
      </c>
      <c r="C59" s="242">
        <v>78110.914104632</v>
      </c>
      <c r="D59" s="242">
        <v>75288.283132981</v>
      </c>
      <c r="E59" s="242">
        <v>82620.222415003998</v>
      </c>
      <c r="F59" s="242">
        <v>80391.083900361002</v>
      </c>
      <c r="G59" s="242">
        <v>78929.516561147</v>
      </c>
      <c r="H59" s="242">
        <v>74002.558049522006</v>
      </c>
      <c r="I59" s="242">
        <v>71980.435438330998</v>
      </c>
      <c r="J59" s="242">
        <v>69978.581372547007</v>
      </c>
      <c r="K59" s="242">
        <v>71084.769959127996</v>
      </c>
      <c r="L59" s="242">
        <v>71068.299591614006</v>
      </c>
      <c r="M59" s="242">
        <v>71425.385674441</v>
      </c>
      <c r="N59" s="242">
        <v>72298.853217475</v>
      </c>
      <c r="O59" s="242">
        <v>70623.706012918003</v>
      </c>
      <c r="P59" s="1135">
        <v>69809.672845510999</v>
      </c>
      <c r="Q59" s="53"/>
    </row>
    <row r="60" spans="1:17" s="9" customFormat="1" ht="75" customHeight="1">
      <c r="A60" s="1324" t="s">
        <v>734</v>
      </c>
      <c r="B60" s="1325"/>
      <c r="C60" s="1325"/>
      <c r="D60" s="1325"/>
      <c r="E60" s="1325"/>
      <c r="F60" s="1325"/>
      <c r="G60" s="1325"/>
      <c r="H60" s="1325"/>
      <c r="I60" s="1325"/>
      <c r="J60" s="1325"/>
      <c r="K60" s="1325"/>
      <c r="L60" s="1325"/>
      <c r="M60" s="1325"/>
      <c r="N60" s="1325"/>
      <c r="O60" s="1325"/>
      <c r="P60" s="1326"/>
      <c r="Q60" s="104"/>
    </row>
    <row r="61" spans="1:17" s="9" customFormat="1" ht="22.35" customHeight="1">
      <c r="A61" s="1310" t="s">
        <v>93</v>
      </c>
      <c r="B61" s="1311"/>
      <c r="C61" s="1311">
        <v>2022</v>
      </c>
      <c r="D61" s="1314">
        <v>2023</v>
      </c>
      <c r="E61" s="1314"/>
      <c r="F61" s="1314"/>
      <c r="G61" s="1314"/>
      <c r="H61" s="1314"/>
      <c r="I61" s="1314"/>
      <c r="J61" s="1314"/>
      <c r="K61" s="1314"/>
      <c r="L61" s="1314">
        <v>2024</v>
      </c>
      <c r="M61" s="1314"/>
      <c r="N61" s="1314"/>
      <c r="O61" s="1314"/>
      <c r="P61" s="1316"/>
      <c r="Q61" s="104"/>
    </row>
    <row r="62" spans="1:17" s="9" customFormat="1" ht="22.35" customHeight="1">
      <c r="A62" s="1310"/>
      <c r="B62" s="1311"/>
      <c r="C62" s="1311"/>
      <c r="D62" s="1101" t="s">
        <v>7</v>
      </c>
      <c r="E62" s="800" t="s">
        <v>13</v>
      </c>
      <c r="F62" s="800" t="s">
        <v>14</v>
      </c>
      <c r="G62" s="800" t="s">
        <v>15</v>
      </c>
      <c r="H62" s="800" t="s">
        <v>0</v>
      </c>
      <c r="I62" s="800" t="s">
        <v>1</v>
      </c>
      <c r="J62" s="800" t="s">
        <v>2</v>
      </c>
      <c r="K62" s="800" t="s">
        <v>3</v>
      </c>
      <c r="L62" s="800" t="s">
        <v>4</v>
      </c>
      <c r="M62" s="800" t="s">
        <v>5</v>
      </c>
      <c r="N62" s="800" t="s">
        <v>6</v>
      </c>
      <c r="O62" s="800" t="s">
        <v>267</v>
      </c>
      <c r="P62" s="1136" t="s">
        <v>7</v>
      </c>
      <c r="Q62" s="104"/>
    </row>
    <row r="63" spans="1:17" s="9" customFormat="1" ht="12" customHeight="1">
      <c r="A63" s="1320" t="s">
        <v>307</v>
      </c>
      <c r="B63" s="1321"/>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771082.02076927095</v>
      </c>
      <c r="E64" s="234">
        <v>779327.91924012697</v>
      </c>
      <c r="F64" s="234">
        <v>755143.96952918102</v>
      </c>
      <c r="G64" s="234">
        <v>754649.219915753</v>
      </c>
      <c r="H64" s="234">
        <v>746379.13443344599</v>
      </c>
      <c r="I64" s="234">
        <v>750255.97318915895</v>
      </c>
      <c r="J64" s="234">
        <v>718794.59021850594</v>
      </c>
      <c r="K64" s="234">
        <v>757536.33952346002</v>
      </c>
      <c r="L64" s="234">
        <v>763933.68928849103</v>
      </c>
      <c r="M64" s="234">
        <v>773981.47845329402</v>
      </c>
      <c r="N64" s="234">
        <v>778552.38750353793</v>
      </c>
      <c r="O64" s="234">
        <v>784585.37461475504</v>
      </c>
      <c r="P64" s="1128">
        <v>782945.61955600092</v>
      </c>
    </row>
    <row r="65" spans="1:16">
      <c r="A65" s="1126"/>
      <c r="B65" s="1129" t="s">
        <v>315</v>
      </c>
      <c r="C65" s="234">
        <v>769033.55786107609</v>
      </c>
      <c r="D65" s="234">
        <v>768232.834940281</v>
      </c>
      <c r="E65" s="234">
        <v>776809.54981041502</v>
      </c>
      <c r="F65" s="234">
        <v>752615.30678734009</v>
      </c>
      <c r="G65" s="234">
        <v>751535.78102954803</v>
      </c>
      <c r="H65" s="234">
        <v>743328.85654240695</v>
      </c>
      <c r="I65" s="234">
        <v>746857.51234024798</v>
      </c>
      <c r="J65" s="234">
        <v>715507.96968726197</v>
      </c>
      <c r="K65" s="234">
        <v>753640.59893211199</v>
      </c>
      <c r="L65" s="234">
        <v>759936.80295894202</v>
      </c>
      <c r="M65" s="234">
        <v>769832.54496371595</v>
      </c>
      <c r="N65" s="234">
        <v>774463.96603514999</v>
      </c>
      <c r="O65" s="234">
        <v>780582.07969164802</v>
      </c>
      <c r="P65" s="1128">
        <v>778944.22807340196</v>
      </c>
    </row>
    <row r="66" spans="1:16">
      <c r="A66" s="1126"/>
      <c r="B66" s="1127" t="s">
        <v>316</v>
      </c>
      <c r="C66" s="234">
        <v>702104.03758830891</v>
      </c>
      <c r="D66" s="234">
        <v>704976.69846216904</v>
      </c>
      <c r="E66" s="234">
        <v>710580.82347965706</v>
      </c>
      <c r="F66" s="234">
        <v>689336.23170332902</v>
      </c>
      <c r="G66" s="234">
        <v>692029.76065860898</v>
      </c>
      <c r="H66" s="234">
        <v>683678.58638131409</v>
      </c>
      <c r="I66" s="234">
        <v>687869.69449420995</v>
      </c>
      <c r="J66" s="234">
        <v>654331.31002052792</v>
      </c>
      <c r="K66" s="234">
        <v>686724.00539282302</v>
      </c>
      <c r="L66" s="234">
        <v>692761.15095691802</v>
      </c>
      <c r="M66" s="234">
        <v>702837.32057688793</v>
      </c>
      <c r="N66" s="234">
        <v>708120.34675006696</v>
      </c>
      <c r="O66" s="234">
        <v>717124.32120960602</v>
      </c>
      <c r="P66" s="1128">
        <v>716411.88326944597</v>
      </c>
    </row>
    <row r="67" spans="1:16">
      <c r="A67" s="1126"/>
      <c r="B67" s="1127" t="s">
        <v>445</v>
      </c>
      <c r="C67" s="234">
        <v>66929.520272766997</v>
      </c>
      <c r="D67" s="234">
        <v>63256.136478111999</v>
      </c>
      <c r="E67" s="234">
        <v>66228.726330758</v>
      </c>
      <c r="F67" s="234">
        <v>63279.075084010998</v>
      </c>
      <c r="G67" s="234">
        <v>59506.020370938997</v>
      </c>
      <c r="H67" s="234">
        <v>59650.270161093002</v>
      </c>
      <c r="I67" s="234">
        <v>58987.817846038</v>
      </c>
      <c r="J67" s="234">
        <v>61176.659666733998</v>
      </c>
      <c r="K67" s="234">
        <v>66916.593539288995</v>
      </c>
      <c r="L67" s="234">
        <v>67175.652002023999</v>
      </c>
      <c r="M67" s="234">
        <v>66995.224386828006</v>
      </c>
      <c r="N67" s="234">
        <v>66343.619285082998</v>
      </c>
      <c r="O67" s="234">
        <v>63457.758482042002</v>
      </c>
      <c r="P67" s="1128">
        <v>62532.344803956003</v>
      </c>
    </row>
    <row r="68" spans="1:16">
      <c r="A68" s="1126"/>
      <c r="B68" s="1129" t="s">
        <v>797</v>
      </c>
      <c r="C68" s="234">
        <v>3661.5515689559998</v>
      </c>
      <c r="D68" s="234">
        <v>2849.1858289899997</v>
      </c>
      <c r="E68" s="234">
        <v>2518.3694297120001</v>
      </c>
      <c r="F68" s="234">
        <v>2528.6627418410003</v>
      </c>
      <c r="G68" s="234">
        <v>3113.438886205</v>
      </c>
      <c r="H68" s="234">
        <v>3050.2778910389998</v>
      </c>
      <c r="I68" s="234">
        <v>3398.4608489109996</v>
      </c>
      <c r="J68" s="234">
        <v>3286.6205312440002</v>
      </c>
      <c r="K68" s="234">
        <v>3895.7405913480002</v>
      </c>
      <c r="L68" s="234">
        <v>3996.886329549</v>
      </c>
      <c r="M68" s="234">
        <v>4148.9334895780003</v>
      </c>
      <c r="N68" s="234">
        <v>4088.421468388</v>
      </c>
      <c r="O68" s="234">
        <v>4003.2949231070002</v>
      </c>
      <c r="P68" s="1128">
        <v>4001.391482599</v>
      </c>
    </row>
    <row r="69" spans="1:16" ht="12" customHeight="1">
      <c r="A69" s="1126"/>
      <c r="B69" s="1127" t="s">
        <v>316</v>
      </c>
      <c r="C69" s="234">
        <v>3175.6380892050001</v>
      </c>
      <c r="D69" s="234">
        <v>2455.7690038989999</v>
      </c>
      <c r="E69" s="234">
        <v>2427.8023691860003</v>
      </c>
      <c r="F69" s="234">
        <v>2438.54759999</v>
      </c>
      <c r="G69" s="234">
        <v>3006.1950535989999</v>
      </c>
      <c r="H69" s="234">
        <v>2919.3976314580004</v>
      </c>
      <c r="I69" s="234">
        <v>2937.3328006369998</v>
      </c>
      <c r="J69" s="234">
        <v>2795.4317209280002</v>
      </c>
      <c r="K69" s="234">
        <v>3365.951297564</v>
      </c>
      <c r="L69" s="234">
        <v>3412.2435432939997</v>
      </c>
      <c r="M69" s="234">
        <v>3544.9784662470001</v>
      </c>
      <c r="N69" s="234">
        <v>3446.1924281470001</v>
      </c>
      <c r="O69" s="234">
        <v>3452.9485066070001</v>
      </c>
      <c r="P69" s="1128">
        <v>3468.267749306</v>
      </c>
    </row>
    <row r="70" spans="1:16" ht="12" customHeight="1">
      <c r="A70" s="1126"/>
      <c r="B70" s="1127" t="s">
        <v>445</v>
      </c>
      <c r="C70" s="234">
        <v>485.91347975100001</v>
      </c>
      <c r="D70" s="234">
        <v>393.41682509100002</v>
      </c>
      <c r="E70" s="234">
        <v>90.567060526000006</v>
      </c>
      <c r="F70" s="234">
        <v>90.115141851000004</v>
      </c>
      <c r="G70" s="234">
        <v>107.243832606</v>
      </c>
      <c r="H70" s="234">
        <v>130.88025958099999</v>
      </c>
      <c r="I70" s="234">
        <v>461.12804827399998</v>
      </c>
      <c r="J70" s="234">
        <v>491.188810316</v>
      </c>
      <c r="K70" s="234">
        <v>529.78929378400005</v>
      </c>
      <c r="L70" s="234">
        <v>584.64278625500003</v>
      </c>
      <c r="M70" s="234">
        <v>603.95502333100001</v>
      </c>
      <c r="N70" s="234">
        <v>642.22904024100001</v>
      </c>
      <c r="O70" s="234">
        <v>550.34641650000003</v>
      </c>
      <c r="P70" s="1128">
        <v>533.12373329299999</v>
      </c>
    </row>
    <row r="71" spans="1:16" ht="12" customHeight="1">
      <c r="A71" s="1126" t="s">
        <v>9</v>
      </c>
      <c r="B71" s="1127" t="s">
        <v>446</v>
      </c>
      <c r="C71" s="234">
        <v>33491.496630941001</v>
      </c>
      <c r="D71" s="234">
        <v>46504.363817090998</v>
      </c>
      <c r="E71" s="234">
        <v>54336.395624081</v>
      </c>
      <c r="F71" s="234">
        <v>44324.377022034998</v>
      </c>
      <c r="G71" s="234">
        <v>41517.100615676005</v>
      </c>
      <c r="H71" s="234">
        <v>36958.104830705997</v>
      </c>
      <c r="I71" s="234">
        <v>37313.637877032001</v>
      </c>
      <c r="J71" s="234">
        <v>44320.780413814995</v>
      </c>
      <c r="K71" s="234">
        <v>44671.483134016999</v>
      </c>
      <c r="L71" s="234">
        <v>44258.814448559002</v>
      </c>
      <c r="M71" s="234">
        <v>40531.075418463995</v>
      </c>
      <c r="N71" s="234">
        <v>39607.928949458001</v>
      </c>
      <c r="O71" s="234">
        <v>43686.626018702998</v>
      </c>
      <c r="P71" s="1128">
        <v>42531.340856549999</v>
      </c>
    </row>
    <row r="72" spans="1:16" ht="12" customHeight="1">
      <c r="A72" s="362"/>
      <c r="B72" s="1130" t="s">
        <v>333</v>
      </c>
      <c r="C72" s="234">
        <v>13967.496615152</v>
      </c>
      <c r="D72" s="234">
        <v>14303.928114236</v>
      </c>
      <c r="E72" s="234">
        <v>11616.540431684001</v>
      </c>
      <c r="F72" s="234">
        <v>11024.5502321</v>
      </c>
      <c r="G72" s="234">
        <v>14109.832888706002</v>
      </c>
      <c r="H72" s="234">
        <v>11949.974386186001</v>
      </c>
      <c r="I72" s="234">
        <v>10871.600406223999</v>
      </c>
      <c r="J72" s="234">
        <v>13364.98306337</v>
      </c>
      <c r="K72" s="234">
        <v>14273.442969754</v>
      </c>
      <c r="L72" s="234">
        <v>15424.970046447001</v>
      </c>
      <c r="M72" s="234">
        <v>13468.976733628</v>
      </c>
      <c r="N72" s="234">
        <v>12357.077016775</v>
      </c>
      <c r="O72" s="234">
        <v>12315.370310397</v>
      </c>
      <c r="P72" s="1128">
        <v>11899.080333292</v>
      </c>
    </row>
    <row r="73" spans="1:16" ht="12" customHeight="1">
      <c r="A73" s="362"/>
      <c r="B73" s="1130" t="s">
        <v>447</v>
      </c>
      <c r="C73" s="234">
        <v>15090.509499997999</v>
      </c>
      <c r="D73" s="234">
        <v>24166.830409999999</v>
      </c>
      <c r="E73" s="234">
        <v>26034.979885000001</v>
      </c>
      <c r="F73" s="234">
        <v>22923.635291667</v>
      </c>
      <c r="G73" s="234">
        <v>22056.169229193001</v>
      </c>
      <c r="H73" s="234">
        <v>20130.244506447001</v>
      </c>
      <c r="I73" s="234">
        <v>18582.371687499999</v>
      </c>
      <c r="J73" s="234">
        <v>21183.388319999998</v>
      </c>
      <c r="K73" s="234">
        <v>24413.966925000001</v>
      </c>
      <c r="L73" s="234">
        <v>18795.45118</v>
      </c>
      <c r="M73" s="234">
        <v>19799.498380000001</v>
      </c>
      <c r="N73" s="234">
        <v>18504.241679999999</v>
      </c>
      <c r="O73" s="234">
        <v>21711.167499996001</v>
      </c>
      <c r="P73" s="1128">
        <v>21323.914833333001</v>
      </c>
    </row>
    <row r="74" spans="1:16" ht="12" customHeight="1">
      <c r="A74" s="362"/>
      <c r="B74" s="1130" t="s">
        <v>449</v>
      </c>
      <c r="C74" s="234">
        <v>2825.936004443</v>
      </c>
      <c r="D74" s="234">
        <v>4933.1233400580004</v>
      </c>
      <c r="E74" s="234">
        <v>12170.243857571</v>
      </c>
      <c r="F74" s="234">
        <v>8685.497785507001</v>
      </c>
      <c r="G74" s="234">
        <v>4916.6982893009999</v>
      </c>
      <c r="H74" s="234">
        <v>4209.4234893290004</v>
      </c>
      <c r="I74" s="234">
        <v>6288.820090401</v>
      </c>
      <c r="J74" s="234">
        <v>8615.094851242</v>
      </c>
      <c r="K74" s="234">
        <v>5639.4637158380001</v>
      </c>
      <c r="L74" s="234">
        <v>9434.8994363000002</v>
      </c>
      <c r="M74" s="234">
        <v>5658.1770751920003</v>
      </c>
      <c r="N74" s="234">
        <v>7513.642619708</v>
      </c>
      <c r="O74" s="234">
        <v>7074.9041591670002</v>
      </c>
      <c r="P74" s="1128">
        <v>7962.9747497500002</v>
      </c>
    </row>
    <row r="75" spans="1:16" ht="12" customHeight="1">
      <c r="A75" s="362"/>
      <c r="B75" s="1130" t="s">
        <v>450</v>
      </c>
      <c r="C75" s="234">
        <v>1607.554511348</v>
      </c>
      <c r="D75" s="234">
        <v>3100.4819527969998</v>
      </c>
      <c r="E75" s="234">
        <v>4514.6314498259999</v>
      </c>
      <c r="F75" s="234">
        <v>1690.6937127609999</v>
      </c>
      <c r="G75" s="234">
        <v>434.40020847599999</v>
      </c>
      <c r="H75" s="234">
        <v>668.46244874400008</v>
      </c>
      <c r="I75" s="234">
        <v>1570.8456929070001</v>
      </c>
      <c r="J75" s="234">
        <v>1157.3141792030001</v>
      </c>
      <c r="K75" s="234">
        <v>344.60952342500002</v>
      </c>
      <c r="L75" s="234">
        <v>603.49378581200006</v>
      </c>
      <c r="M75" s="234">
        <v>1604.423229644</v>
      </c>
      <c r="N75" s="234">
        <v>1232.967632975</v>
      </c>
      <c r="O75" s="234">
        <v>2585.1840491430003</v>
      </c>
      <c r="P75" s="1128">
        <v>1345.370940175</v>
      </c>
    </row>
    <row r="76" spans="1:16" ht="12" customHeight="1">
      <c r="A76" s="362" t="s">
        <v>10</v>
      </c>
      <c r="B76" s="1131" t="s">
        <v>448</v>
      </c>
      <c r="C76" s="234">
        <v>192738.000896713</v>
      </c>
      <c r="D76" s="234">
        <v>143568.98570314501</v>
      </c>
      <c r="E76" s="234">
        <v>142643.599541406</v>
      </c>
      <c r="F76" s="234">
        <v>126914.63839852999</v>
      </c>
      <c r="G76" s="234">
        <v>142046.90554467699</v>
      </c>
      <c r="H76" s="234">
        <v>111944.986930496</v>
      </c>
      <c r="I76" s="234">
        <v>118268.88891907901</v>
      </c>
      <c r="J76" s="234">
        <v>121956.145114232</v>
      </c>
      <c r="K76" s="234">
        <v>125161.403563331</v>
      </c>
      <c r="L76" s="234">
        <v>122109.623337429</v>
      </c>
      <c r="M76" s="234">
        <v>119171.900350671</v>
      </c>
      <c r="N76" s="234">
        <v>114337.789934634</v>
      </c>
      <c r="O76" s="234">
        <v>117760.41773940899</v>
      </c>
      <c r="P76" s="1128">
        <v>121642.14006374999</v>
      </c>
    </row>
    <row r="77" spans="1:16" ht="12" customHeight="1">
      <c r="A77" s="362"/>
      <c r="B77" s="1130" t="s">
        <v>333</v>
      </c>
      <c r="C77" s="234">
        <v>102610.564100185</v>
      </c>
      <c r="D77" s="234">
        <v>84382.091568643009</v>
      </c>
      <c r="E77" s="234">
        <v>83450.833718096997</v>
      </c>
      <c r="F77" s="234">
        <v>80645.39325721901</v>
      </c>
      <c r="G77" s="234">
        <v>83652.563413775992</v>
      </c>
      <c r="H77" s="234">
        <v>71032.547998736001</v>
      </c>
      <c r="I77" s="234">
        <v>69326.852625617001</v>
      </c>
      <c r="J77" s="234">
        <v>67526.897585958999</v>
      </c>
      <c r="K77" s="234">
        <v>73895.737987715998</v>
      </c>
      <c r="L77" s="234">
        <v>74035.425588514001</v>
      </c>
      <c r="M77" s="234">
        <v>67296.565419513994</v>
      </c>
      <c r="N77" s="234">
        <v>67242.109766296999</v>
      </c>
      <c r="O77" s="234">
        <v>70308.033154115008</v>
      </c>
      <c r="P77" s="1128">
        <v>63117.58635215</v>
      </c>
    </row>
    <row r="78" spans="1:16" ht="12" customHeight="1">
      <c r="A78" s="362"/>
      <c r="B78" s="1130" t="s">
        <v>700</v>
      </c>
      <c r="C78" s="234">
        <v>48397.119232529003</v>
      </c>
      <c r="D78" s="234">
        <v>26201.728583402</v>
      </c>
      <c r="E78" s="234">
        <v>28396.021334793</v>
      </c>
      <c r="F78" s="234">
        <v>12986.635823903</v>
      </c>
      <c r="G78" s="234">
        <v>16505.841397844</v>
      </c>
      <c r="H78" s="234">
        <v>15045.389323816999</v>
      </c>
      <c r="I78" s="234">
        <v>20081.389229701002</v>
      </c>
      <c r="J78" s="234">
        <v>15772.605650000001</v>
      </c>
      <c r="K78" s="234">
        <v>19697.184371599</v>
      </c>
      <c r="L78" s="234">
        <v>16387.881208841001</v>
      </c>
      <c r="M78" s="234">
        <v>12435.04253825</v>
      </c>
      <c r="N78" s="234">
        <v>17500.703702137998</v>
      </c>
      <c r="O78" s="234">
        <v>15594.317795550001</v>
      </c>
      <c r="P78" s="1128">
        <v>23178.861876998999</v>
      </c>
    </row>
    <row r="79" spans="1:16" ht="12" customHeight="1">
      <c r="A79" s="362"/>
      <c r="B79" s="1131" t="s">
        <v>202</v>
      </c>
      <c r="C79" s="234">
        <v>41601.197516421998</v>
      </c>
      <c r="D79" s="234">
        <v>32984.738369897997</v>
      </c>
      <c r="E79" s="234">
        <v>30795.990641065997</v>
      </c>
      <c r="F79" s="234">
        <v>33282.186097407997</v>
      </c>
      <c r="G79" s="234">
        <v>41878.172949917003</v>
      </c>
      <c r="H79" s="234">
        <v>25857.519283012</v>
      </c>
      <c r="I79" s="234">
        <v>28850.937684959001</v>
      </c>
      <c r="J79" s="234">
        <v>38646.897071713</v>
      </c>
      <c r="K79" s="234">
        <v>31558.051617279001</v>
      </c>
      <c r="L79" s="234">
        <v>31438.943675139999</v>
      </c>
      <c r="M79" s="234">
        <v>39203.743985458997</v>
      </c>
      <c r="N79" s="234">
        <v>29272.224679443003</v>
      </c>
      <c r="O79" s="234">
        <v>31400.150381018997</v>
      </c>
      <c r="P79" s="1128">
        <v>34727.548460883998</v>
      </c>
    </row>
    <row r="80" spans="1:16" ht="12" customHeight="1">
      <c r="A80" s="362"/>
      <c r="B80" s="1130" t="s">
        <v>450</v>
      </c>
      <c r="C80" s="234">
        <v>129.12004757700001</v>
      </c>
      <c r="D80" s="234">
        <v>0.42718120199999998</v>
      </c>
      <c r="E80" s="234">
        <v>0.75384744999999997</v>
      </c>
      <c r="F80" s="234">
        <v>0.42321999999999999</v>
      </c>
      <c r="G80" s="234">
        <v>10.327783139999999</v>
      </c>
      <c r="H80" s="234">
        <v>9.5303249309999991</v>
      </c>
      <c r="I80" s="234">
        <v>9.7093788019999998</v>
      </c>
      <c r="J80" s="234">
        <v>9.7448065600000007</v>
      </c>
      <c r="K80" s="234">
        <v>10.429586737000001</v>
      </c>
      <c r="L80" s="234">
        <v>247.37286493400001</v>
      </c>
      <c r="M80" s="234">
        <v>236.54840744800001</v>
      </c>
      <c r="N80" s="234">
        <v>322.751786756</v>
      </c>
      <c r="O80" s="234">
        <v>457.916408725</v>
      </c>
      <c r="P80" s="1128">
        <v>618.14337371700003</v>
      </c>
    </row>
    <row r="81" spans="1:16" ht="12" customHeight="1">
      <c r="A81" s="362" t="s">
        <v>11</v>
      </c>
      <c r="B81" s="1131" t="s">
        <v>336</v>
      </c>
      <c r="C81" s="234">
        <v>227226.292811516</v>
      </c>
      <c r="D81" s="234">
        <v>225004.94042031601</v>
      </c>
      <c r="E81" s="234">
        <v>227975.54791104401</v>
      </c>
      <c r="F81" s="234">
        <v>232473.602107799</v>
      </c>
      <c r="G81" s="234">
        <v>241420.438961509</v>
      </c>
      <c r="H81" s="234">
        <v>241308.27980975399</v>
      </c>
      <c r="I81" s="234">
        <v>245385.87441272102</v>
      </c>
      <c r="J81" s="234">
        <v>243853.09231056599</v>
      </c>
      <c r="K81" s="234">
        <v>266880.07549996697</v>
      </c>
      <c r="L81" s="234">
        <v>276963.21194277401</v>
      </c>
      <c r="M81" s="234">
        <v>289100.40471156698</v>
      </c>
      <c r="N81" s="234">
        <v>294592.91928427503</v>
      </c>
      <c r="O81" s="234">
        <v>297631.32002423401</v>
      </c>
      <c r="P81" s="1128">
        <v>302319.77584332897</v>
      </c>
    </row>
    <row r="82" spans="1:16" ht="12" customHeight="1">
      <c r="A82" s="362"/>
      <c r="B82" s="1130" t="s">
        <v>440</v>
      </c>
      <c r="C82" s="234">
        <v>1990.1854264999999</v>
      </c>
      <c r="D82" s="234">
        <v>19.420320784000001</v>
      </c>
      <c r="E82" s="234">
        <v>19.524147524</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4515.964591295</v>
      </c>
      <c r="E83" s="234">
        <v>4269.4318056689999</v>
      </c>
      <c r="F83" s="234">
        <v>4480.9674183529996</v>
      </c>
      <c r="G83" s="234">
        <v>5498.9989996069999</v>
      </c>
      <c r="H83" s="234">
        <v>3075.6530212990001</v>
      </c>
      <c r="I83" s="234">
        <v>3272.757897515</v>
      </c>
      <c r="J83" s="234">
        <v>3198.4698704860002</v>
      </c>
      <c r="K83" s="234">
        <v>3579.7084883809998</v>
      </c>
      <c r="L83" s="234">
        <v>3763.7709984920002</v>
      </c>
      <c r="M83" s="234">
        <v>3459.2188028720002</v>
      </c>
      <c r="N83" s="234">
        <v>3421.5460300240002</v>
      </c>
      <c r="O83" s="234">
        <v>3358.7533324320002</v>
      </c>
      <c r="P83" s="1128">
        <v>3480.1134628929999</v>
      </c>
    </row>
    <row r="84" spans="1:16" ht="12" customHeight="1">
      <c r="A84" s="362"/>
      <c r="B84" s="1130" t="s">
        <v>442</v>
      </c>
      <c r="C84" s="234">
        <v>190174.258360554</v>
      </c>
      <c r="D84" s="234">
        <v>186693.2939123</v>
      </c>
      <c r="E84" s="234">
        <v>183971.844771323</v>
      </c>
      <c r="F84" s="234">
        <v>184957.85759094701</v>
      </c>
      <c r="G84" s="234">
        <v>183677.401604969</v>
      </c>
      <c r="H84" s="234">
        <v>182179.80897679902</v>
      </c>
      <c r="I84" s="234">
        <v>179489.67961510702</v>
      </c>
      <c r="J84" s="234">
        <v>170234.10093503099</v>
      </c>
      <c r="K84" s="234">
        <v>189598.32336399599</v>
      </c>
      <c r="L84" s="234">
        <v>188499.23117519499</v>
      </c>
      <c r="M84" s="234">
        <v>189626.718212771</v>
      </c>
      <c r="N84" s="234">
        <v>189278.688917308</v>
      </c>
      <c r="O84" s="234">
        <v>187419.82003837201</v>
      </c>
      <c r="P84" s="1128">
        <v>180931.08636919799</v>
      </c>
    </row>
    <row r="85" spans="1:16" ht="12" customHeight="1">
      <c r="A85" s="362"/>
      <c r="B85" s="1130" t="s">
        <v>443</v>
      </c>
      <c r="C85" s="234">
        <v>29287.866430849004</v>
      </c>
      <c r="D85" s="234">
        <v>33776.261595937001</v>
      </c>
      <c r="E85" s="234">
        <v>39714.747186527995</v>
      </c>
      <c r="F85" s="234">
        <v>43034.777098498998</v>
      </c>
      <c r="G85" s="234">
        <v>52244.038356933001</v>
      </c>
      <c r="H85" s="234">
        <v>56052.817811656001</v>
      </c>
      <c r="I85" s="234">
        <v>62623.436900098997</v>
      </c>
      <c r="J85" s="234">
        <v>70420.521505049008</v>
      </c>
      <c r="K85" s="234">
        <v>73702.043647590006</v>
      </c>
      <c r="L85" s="234">
        <v>84700.209769087</v>
      </c>
      <c r="M85" s="234">
        <v>96014.467695923988</v>
      </c>
      <c r="N85" s="234">
        <v>101892.684336943</v>
      </c>
      <c r="O85" s="234">
        <v>106852.74665343</v>
      </c>
      <c r="P85" s="1128">
        <v>117908.57601123801</v>
      </c>
    </row>
    <row r="86" spans="1:16" ht="12" customHeight="1">
      <c r="A86" s="362" t="s">
        <v>98</v>
      </c>
      <c r="B86" s="1131" t="s">
        <v>444</v>
      </c>
      <c r="C86" s="234">
        <v>1845.2710189190002</v>
      </c>
      <c r="D86" s="234">
        <v>860.13672082400001</v>
      </c>
      <c r="E86" s="234">
        <v>860.94104403400002</v>
      </c>
      <c r="F86" s="234">
        <v>811.03217058600001</v>
      </c>
      <c r="G86" s="234">
        <v>809.23384929999997</v>
      </c>
      <c r="H86" s="234">
        <v>795.0217850890001</v>
      </c>
      <c r="I86" s="234">
        <v>795.851531765</v>
      </c>
      <c r="J86" s="234">
        <v>796.15301438799997</v>
      </c>
      <c r="K86" s="234">
        <v>3070.8874698540003</v>
      </c>
      <c r="L86" s="234">
        <v>3079.0758665190001</v>
      </c>
      <c r="M86" s="234">
        <v>3104.1450634790003</v>
      </c>
      <c r="N86" s="234">
        <v>3104.3320252920003</v>
      </c>
      <c r="O86" s="234">
        <v>3104.5261541990003</v>
      </c>
      <c r="P86" s="808">
        <v>3104.6144400180001</v>
      </c>
    </row>
    <row r="87" spans="1:16" ht="24.2" customHeight="1">
      <c r="A87" s="362" t="s">
        <v>97</v>
      </c>
      <c r="B87" s="1131" t="s">
        <v>701</v>
      </c>
      <c r="C87" s="234">
        <v>24023.531123969002</v>
      </c>
      <c r="D87" s="234">
        <v>24921.141382193</v>
      </c>
      <c r="E87" s="234">
        <v>25518.730387814998</v>
      </c>
      <c r="F87" s="234">
        <v>24774.479462459003</v>
      </c>
      <c r="G87" s="234">
        <v>24369.816223333</v>
      </c>
      <c r="H87" s="234">
        <v>25495.074335085003</v>
      </c>
      <c r="I87" s="234">
        <v>25731.158074627998</v>
      </c>
      <c r="J87" s="234">
        <v>24853.382142881001</v>
      </c>
      <c r="K87" s="234">
        <v>28391.305551418001</v>
      </c>
      <c r="L87" s="234">
        <v>28442.253231955001</v>
      </c>
      <c r="M87" s="234">
        <v>28102.245960330001</v>
      </c>
      <c r="N87" s="234">
        <v>27370.501638055001</v>
      </c>
      <c r="O87" s="234">
        <v>27876.524833944</v>
      </c>
      <c r="P87" s="808">
        <v>27685.452899963999</v>
      </c>
    </row>
    <row r="88" spans="1:16" ht="12" customHeight="1">
      <c r="A88" s="363"/>
      <c r="B88" s="1130" t="s">
        <v>762</v>
      </c>
      <c r="C88" s="234">
        <v>23340.991973912998</v>
      </c>
      <c r="D88" s="234">
        <v>24191.376783330998</v>
      </c>
      <c r="E88" s="234">
        <v>24769.831191969999</v>
      </c>
      <c r="F88" s="234">
        <v>24082.364467236999</v>
      </c>
      <c r="G88" s="234">
        <v>23568.427232210001</v>
      </c>
      <c r="H88" s="234">
        <v>24716.595748854998</v>
      </c>
      <c r="I88" s="234">
        <v>24938.384961262</v>
      </c>
      <c r="J88" s="234">
        <v>24048.892052520998</v>
      </c>
      <c r="K88" s="234">
        <v>27577.421480863999</v>
      </c>
      <c r="L88" s="234">
        <v>27652.49519555</v>
      </c>
      <c r="M88" s="234">
        <v>27254.105427165003</v>
      </c>
      <c r="N88" s="234">
        <v>26541.887287988997</v>
      </c>
      <c r="O88" s="234">
        <v>27013.587082573998</v>
      </c>
      <c r="P88" s="1128">
        <v>26814.514814080998</v>
      </c>
    </row>
    <row r="89" spans="1:16" ht="12" customHeight="1">
      <c r="A89" s="363"/>
      <c r="B89" s="1130" t="s">
        <v>452</v>
      </c>
      <c r="C89" s="234">
        <v>110.148612568</v>
      </c>
      <c r="D89" s="234">
        <v>103.077734502</v>
      </c>
      <c r="E89" s="234">
        <v>116.604251858</v>
      </c>
      <c r="F89" s="234">
        <v>124.92578030000001</v>
      </c>
      <c r="G89" s="234">
        <v>182.15998498300002</v>
      </c>
      <c r="H89" s="234">
        <v>164.67318423</v>
      </c>
      <c r="I89" s="234">
        <v>164.95456352600002</v>
      </c>
      <c r="J89" s="234">
        <v>154.94471204799999</v>
      </c>
      <c r="K89" s="234">
        <v>134.500966382</v>
      </c>
      <c r="L89" s="234">
        <v>121.694575601</v>
      </c>
      <c r="M89" s="234">
        <v>120.20537894500001</v>
      </c>
      <c r="N89" s="234">
        <v>114.132960099</v>
      </c>
      <c r="O89" s="234">
        <v>118.863007568</v>
      </c>
      <c r="P89" s="1128">
        <v>127.164699351</v>
      </c>
    </row>
    <row r="90" spans="1:16" ht="12" customHeight="1">
      <c r="A90" s="363"/>
      <c r="B90" s="1130" t="s">
        <v>453</v>
      </c>
      <c r="C90" s="234">
        <v>572.39053748799995</v>
      </c>
      <c r="D90" s="234">
        <v>626.68686435999996</v>
      </c>
      <c r="E90" s="234">
        <v>632.29494398700001</v>
      </c>
      <c r="F90" s="234">
        <v>567.18921492200002</v>
      </c>
      <c r="G90" s="234">
        <v>619.22900613999991</v>
      </c>
      <c r="H90" s="234">
        <v>613.80540199999996</v>
      </c>
      <c r="I90" s="234">
        <v>627.81854984000006</v>
      </c>
      <c r="J90" s="234">
        <v>649.54537831200003</v>
      </c>
      <c r="K90" s="234">
        <v>679.383104172</v>
      </c>
      <c r="L90" s="234">
        <v>668.06346080399999</v>
      </c>
      <c r="M90" s="234">
        <v>727.93515421999996</v>
      </c>
      <c r="N90" s="234">
        <v>714.48138996700004</v>
      </c>
      <c r="O90" s="234">
        <v>744.07474380200006</v>
      </c>
      <c r="P90" s="1128">
        <v>743.77338653200002</v>
      </c>
    </row>
    <row r="91" spans="1:16" ht="12" customHeight="1">
      <c r="A91" s="362" t="s">
        <v>125</v>
      </c>
      <c r="B91" s="1131" t="s">
        <v>454</v>
      </c>
      <c r="C91" s="234">
        <v>6011.1439079250003</v>
      </c>
      <c r="D91" s="234">
        <v>3873.4385390039997</v>
      </c>
      <c r="E91" s="234">
        <v>5912.6226913890005</v>
      </c>
      <c r="F91" s="234">
        <v>3867.7004713609999</v>
      </c>
      <c r="G91" s="234">
        <v>3455.9021096289998</v>
      </c>
      <c r="H91" s="234">
        <v>2234.2577294069997</v>
      </c>
      <c r="I91" s="234">
        <v>2023.7864834299999</v>
      </c>
      <c r="J91" s="234">
        <v>1991.659161408</v>
      </c>
      <c r="K91" s="234">
        <v>3203.453471842</v>
      </c>
      <c r="L91" s="234">
        <v>2919.9609656749999</v>
      </c>
      <c r="M91" s="234">
        <v>2889.5367743019997</v>
      </c>
      <c r="N91" s="234">
        <v>2510.8919152539997</v>
      </c>
      <c r="O91" s="234">
        <v>3778.3940842060001</v>
      </c>
      <c r="P91" s="1128">
        <v>3115.4334414320001</v>
      </c>
    </row>
    <row r="92" spans="1:16" ht="12" customHeight="1">
      <c r="A92" s="362" t="s">
        <v>203</v>
      </c>
      <c r="B92" s="1131" t="s">
        <v>455</v>
      </c>
      <c r="C92" s="234">
        <v>108445.522238326</v>
      </c>
      <c r="D92" s="234">
        <v>131661.45388798302</v>
      </c>
      <c r="E92" s="234">
        <v>152778.63227342902</v>
      </c>
      <c r="F92" s="234">
        <v>114987.98104277</v>
      </c>
      <c r="G92" s="234">
        <v>99097.235877772997</v>
      </c>
      <c r="H92" s="234">
        <v>101359.701832917</v>
      </c>
      <c r="I92" s="234">
        <v>98916.643180957006</v>
      </c>
      <c r="J92" s="234">
        <v>84960.890387676991</v>
      </c>
      <c r="K92" s="234">
        <v>96646.865376722999</v>
      </c>
      <c r="L92" s="234">
        <v>76639.489297266002</v>
      </c>
      <c r="M92" s="234">
        <v>76842.239530868013</v>
      </c>
      <c r="N92" s="234">
        <v>75176.759521382992</v>
      </c>
      <c r="O92" s="234">
        <v>64182.888529994001</v>
      </c>
      <c r="P92" s="1128">
        <v>67759.262031731996</v>
      </c>
    </row>
    <row r="93" spans="1:16" ht="12" customHeight="1">
      <c r="A93" s="1322" t="s">
        <v>309</v>
      </c>
      <c r="B93" s="1323"/>
      <c r="C93" s="1108"/>
      <c r="D93" s="1108"/>
      <c r="P93" s="1138"/>
    </row>
    <row r="94" spans="1:16" ht="12" customHeight="1">
      <c r="A94" s="364" t="s">
        <v>8</v>
      </c>
      <c r="B94" s="1132" t="s">
        <v>456</v>
      </c>
      <c r="C94" s="234">
        <v>989871.29434007406</v>
      </c>
      <c r="D94" s="234">
        <v>990574.137923175</v>
      </c>
      <c r="E94" s="234">
        <v>1028640.67229883</v>
      </c>
      <c r="F94" s="234">
        <v>941792.65898063302</v>
      </c>
      <c r="G94" s="234">
        <v>918307.26498061407</v>
      </c>
      <c r="H94" s="234">
        <v>907719.79862356093</v>
      </c>
      <c r="I94" s="234">
        <v>918647.45006281498</v>
      </c>
      <c r="J94" s="234">
        <v>901854.08470745198</v>
      </c>
      <c r="K94" s="234">
        <v>954252.5145163259</v>
      </c>
      <c r="L94" s="234">
        <v>952451.85660361103</v>
      </c>
      <c r="M94" s="234">
        <v>949132.33391181892</v>
      </c>
      <c r="N94" s="234">
        <v>957330.28128540702</v>
      </c>
      <c r="O94" s="944">
        <v>955073.85251392704</v>
      </c>
      <c r="P94" s="1128">
        <v>959417.69107156398</v>
      </c>
    </row>
    <row r="95" spans="1:16" ht="12" customHeight="1">
      <c r="A95" s="362"/>
      <c r="B95" s="1131" t="s">
        <v>96</v>
      </c>
      <c r="C95" s="234">
        <v>917158.14901195292</v>
      </c>
      <c r="D95" s="234">
        <v>915173.073026489</v>
      </c>
      <c r="E95" s="234">
        <v>955838.077741405</v>
      </c>
      <c r="F95" s="234">
        <v>873931.91081154393</v>
      </c>
      <c r="G95" s="234">
        <v>852264.17157134693</v>
      </c>
      <c r="H95" s="234">
        <v>842363.84960171802</v>
      </c>
      <c r="I95" s="234">
        <v>853431.10416571202</v>
      </c>
      <c r="J95" s="234">
        <v>831760.96287623304</v>
      </c>
      <c r="K95" s="234">
        <v>882441.23754432891</v>
      </c>
      <c r="L95" s="234">
        <v>879007.27114356507</v>
      </c>
      <c r="M95" s="234">
        <v>877666.29727455799</v>
      </c>
      <c r="N95" s="234">
        <v>880729.24362353096</v>
      </c>
      <c r="O95" s="234">
        <v>880974.629118838</v>
      </c>
      <c r="P95" s="1128">
        <v>883642.47454120195</v>
      </c>
    </row>
    <row r="96" spans="1:16">
      <c r="A96" s="362"/>
      <c r="B96" s="1131" t="s">
        <v>457</v>
      </c>
      <c r="C96" s="234">
        <v>184696.89242224599</v>
      </c>
      <c r="D96" s="234">
        <v>205997.276262559</v>
      </c>
      <c r="E96" s="234">
        <v>246402.32058797299</v>
      </c>
      <c r="F96" s="234">
        <v>197010.12108711901</v>
      </c>
      <c r="G96" s="234">
        <v>162639.274590288</v>
      </c>
      <c r="H96" s="234">
        <v>174429.19754762499</v>
      </c>
      <c r="I96" s="234">
        <v>181053.21663516801</v>
      </c>
      <c r="J96" s="234">
        <v>184103.08658646501</v>
      </c>
      <c r="K96" s="234">
        <v>191841.31842995199</v>
      </c>
      <c r="L96" s="234">
        <v>187296.84695340198</v>
      </c>
      <c r="M96" s="234">
        <v>187662.968860358</v>
      </c>
      <c r="N96" s="234">
        <v>185379.04222445498</v>
      </c>
      <c r="O96" s="234">
        <v>188062.34298894598</v>
      </c>
      <c r="P96" s="1128">
        <v>196338.94675902498</v>
      </c>
    </row>
    <row r="97" spans="1:16" ht="12" customHeight="1">
      <c r="A97" s="362"/>
      <c r="B97" s="1131" t="s">
        <v>563</v>
      </c>
      <c r="C97" s="234">
        <v>220435.59017030901</v>
      </c>
      <c r="D97" s="234">
        <v>205005.84008351399</v>
      </c>
      <c r="E97" s="234">
        <v>206527.24896652898</v>
      </c>
      <c r="F97" s="234">
        <v>199172.979411215</v>
      </c>
      <c r="G97" s="234">
        <v>214755.05856776703</v>
      </c>
      <c r="H97" s="234">
        <v>202837.13662997101</v>
      </c>
      <c r="I97" s="234">
        <v>198282.71376428602</v>
      </c>
      <c r="J97" s="234">
        <v>194116.807656444</v>
      </c>
      <c r="K97" s="234">
        <v>206401.68066481099</v>
      </c>
      <c r="L97" s="234">
        <v>205191.980922647</v>
      </c>
      <c r="M97" s="234">
        <v>209610.922372801</v>
      </c>
      <c r="N97" s="234">
        <v>209944.87785513001</v>
      </c>
      <c r="O97" s="234">
        <v>211537.43197941501</v>
      </c>
      <c r="P97" s="1128">
        <v>209219.82354497199</v>
      </c>
    </row>
    <row r="98" spans="1:16" ht="12" customHeight="1">
      <c r="A98" s="362"/>
      <c r="B98" s="1131" t="s">
        <v>459</v>
      </c>
      <c r="C98" s="234">
        <v>512025.66641939804</v>
      </c>
      <c r="D98" s="234">
        <v>504169.95668041601</v>
      </c>
      <c r="E98" s="234">
        <v>502908.50818690297</v>
      </c>
      <c r="F98" s="234">
        <v>477748.81031321001</v>
      </c>
      <c r="G98" s="234">
        <v>474869.83841329196</v>
      </c>
      <c r="H98" s="234">
        <v>465097.51542412199</v>
      </c>
      <c r="I98" s="234">
        <v>474095.173766258</v>
      </c>
      <c r="J98" s="234">
        <v>453541.068633324</v>
      </c>
      <c r="K98" s="234">
        <v>484198.23844956601</v>
      </c>
      <c r="L98" s="234">
        <v>486518.44326751598</v>
      </c>
      <c r="M98" s="234">
        <v>480392.40604139899</v>
      </c>
      <c r="N98" s="234">
        <v>485405.32354394603</v>
      </c>
      <c r="O98" s="234">
        <v>481374.85415047698</v>
      </c>
      <c r="P98" s="1128">
        <v>478083.70423720498</v>
      </c>
    </row>
    <row r="99" spans="1:16" ht="12" customHeight="1">
      <c r="A99" s="362"/>
      <c r="B99" s="1131" t="s">
        <v>460</v>
      </c>
      <c r="C99" s="234">
        <v>72713.145328120998</v>
      </c>
      <c r="D99" s="234">
        <v>75401.064896686003</v>
      </c>
      <c r="E99" s="234">
        <v>72802.594557424993</v>
      </c>
      <c r="F99" s="234">
        <v>67860.748169088998</v>
      </c>
      <c r="G99" s="234">
        <v>66043.093409266992</v>
      </c>
      <c r="H99" s="234">
        <v>65355.949021843</v>
      </c>
      <c r="I99" s="234">
        <v>65216.345897102998</v>
      </c>
      <c r="J99" s="234">
        <v>70093.121831219003</v>
      </c>
      <c r="K99" s="234">
        <v>71811.276971996995</v>
      </c>
      <c r="L99" s="234">
        <v>73444.585460046001</v>
      </c>
      <c r="M99" s="234">
        <v>71466.036637261001</v>
      </c>
      <c r="N99" s="234">
        <v>76601.037661876006</v>
      </c>
      <c r="O99" s="234">
        <v>74099.223395088993</v>
      </c>
      <c r="P99" s="1128">
        <v>75775.216530361999</v>
      </c>
    </row>
    <row r="100" spans="1:16" ht="12" customHeight="1">
      <c r="A100" s="362"/>
      <c r="B100" s="1131" t="s">
        <v>457</v>
      </c>
      <c r="C100" s="234">
        <v>30274.277540782001</v>
      </c>
      <c r="D100" s="234">
        <v>30061.942918017001</v>
      </c>
      <c r="E100" s="234">
        <v>30145.334203566999</v>
      </c>
      <c r="F100" s="234">
        <v>26130.865376080998</v>
      </c>
      <c r="G100" s="234">
        <v>27384.324440331002</v>
      </c>
      <c r="H100" s="234">
        <v>27651.700896825001</v>
      </c>
      <c r="I100" s="234">
        <v>26707.050792280999</v>
      </c>
      <c r="J100" s="234">
        <v>31694.165024377002</v>
      </c>
      <c r="K100" s="234">
        <v>30355.635826040998</v>
      </c>
      <c r="L100" s="234">
        <v>31596.447561918998</v>
      </c>
      <c r="M100" s="234">
        <v>28119.155415799003</v>
      </c>
      <c r="N100" s="234">
        <v>30041.900951151998</v>
      </c>
      <c r="O100" s="234">
        <v>27637.072717988998</v>
      </c>
      <c r="P100" s="1128">
        <v>33878.343126107</v>
      </c>
    </row>
    <row r="101" spans="1:16" ht="12" customHeight="1">
      <c r="A101" s="362"/>
      <c r="B101" s="1131" t="s">
        <v>563</v>
      </c>
      <c r="C101" s="234">
        <v>4969.2125983629994</v>
      </c>
      <c r="D101" s="234">
        <v>4967.4995178669997</v>
      </c>
      <c r="E101" s="234">
        <v>4713.3360296629999</v>
      </c>
      <c r="F101" s="234">
        <v>4691.9667254630003</v>
      </c>
      <c r="G101" s="234">
        <v>4375.453563563</v>
      </c>
      <c r="H101" s="234">
        <v>4512.4284362090002</v>
      </c>
      <c r="I101" s="234">
        <v>4724.0282305809997</v>
      </c>
      <c r="J101" s="234">
        <v>4609.4627923009994</v>
      </c>
      <c r="K101" s="234">
        <v>4238.6803847869996</v>
      </c>
      <c r="L101" s="234">
        <v>4383.3050079140003</v>
      </c>
      <c r="M101" s="234">
        <v>4084.46100204</v>
      </c>
      <c r="N101" s="234">
        <v>4272.165754265</v>
      </c>
      <c r="O101" s="234">
        <v>4564.4937932069997</v>
      </c>
      <c r="P101" s="1128">
        <v>3313.2971754280002</v>
      </c>
    </row>
    <row r="102" spans="1:16" ht="12" customHeight="1">
      <c r="A102" s="362"/>
      <c r="B102" s="1131" t="s">
        <v>459</v>
      </c>
      <c r="C102" s="234">
        <v>37469.655188975994</v>
      </c>
      <c r="D102" s="234">
        <v>40371.622460801998</v>
      </c>
      <c r="E102" s="234">
        <v>37943.924324195003</v>
      </c>
      <c r="F102" s="234">
        <v>37037.916067545004</v>
      </c>
      <c r="G102" s="234">
        <v>34283.315405373003</v>
      </c>
      <c r="H102" s="234">
        <v>33191.819688809002</v>
      </c>
      <c r="I102" s="234">
        <v>33785.266874241002</v>
      </c>
      <c r="J102" s="234">
        <v>33789.494014541</v>
      </c>
      <c r="K102" s="234">
        <v>37216.960761169001</v>
      </c>
      <c r="L102" s="234">
        <v>37464.832890213002</v>
      </c>
      <c r="M102" s="234">
        <v>39262.420219421998</v>
      </c>
      <c r="N102" s="234">
        <v>42286.970956458994</v>
      </c>
      <c r="O102" s="234">
        <v>41897.656883892996</v>
      </c>
      <c r="P102" s="1128">
        <v>38583.576228826998</v>
      </c>
    </row>
    <row r="103" spans="1:16" ht="12" customHeight="1">
      <c r="A103" s="362" t="s">
        <v>9</v>
      </c>
      <c r="B103" s="1132" t="s">
        <v>462</v>
      </c>
      <c r="C103" s="234">
        <v>436.21563698</v>
      </c>
      <c r="D103" s="234">
        <v>0.68476592000000003</v>
      </c>
      <c r="E103" s="234">
        <v>2959.0888159199999</v>
      </c>
      <c r="F103" s="234">
        <v>4074.41676392</v>
      </c>
      <c r="G103" s="234">
        <v>5182.5799414200001</v>
      </c>
      <c r="H103" s="234">
        <v>3988.1324139199996</v>
      </c>
      <c r="I103" s="234">
        <v>2822.3920423199997</v>
      </c>
      <c r="J103" s="234">
        <v>3132.4966359199998</v>
      </c>
      <c r="K103" s="234">
        <v>2039.551887591</v>
      </c>
      <c r="L103" s="234">
        <v>1809.446767591</v>
      </c>
      <c r="M103" s="234">
        <v>4731.6335511910002</v>
      </c>
      <c r="N103" s="234">
        <v>2177.8458075909998</v>
      </c>
      <c r="O103" s="234">
        <v>2720.311887591</v>
      </c>
      <c r="P103" s="1128">
        <v>3307.2464287910002</v>
      </c>
    </row>
    <row r="104" spans="1:16" ht="12" customHeight="1">
      <c r="A104" s="362" t="s">
        <v>10</v>
      </c>
      <c r="B104" s="1132" t="s">
        <v>463</v>
      </c>
      <c r="C104" s="234">
        <v>57215.275297082</v>
      </c>
      <c r="D104" s="234">
        <v>47330.357403806003</v>
      </c>
      <c r="E104" s="234">
        <v>41881.713370757003</v>
      </c>
      <c r="F104" s="234">
        <v>40920.841478456998</v>
      </c>
      <c r="G104" s="234">
        <v>52434.389103515001</v>
      </c>
      <c r="H104" s="234">
        <v>41575.749795269003</v>
      </c>
      <c r="I104" s="234">
        <v>39221.463175500001</v>
      </c>
      <c r="J104" s="234">
        <v>36070.050901413</v>
      </c>
      <c r="K104" s="234">
        <v>44831.629169186999</v>
      </c>
      <c r="L104" s="234">
        <v>41324.738708489</v>
      </c>
      <c r="M104" s="234">
        <v>46098.819176756006</v>
      </c>
      <c r="N104" s="234">
        <v>39010.642591903998</v>
      </c>
      <c r="O104" s="234">
        <v>38248.501867534003</v>
      </c>
      <c r="P104" s="1128">
        <v>43426.174680417003</v>
      </c>
    </row>
    <row r="105" spans="1:16" ht="12" customHeight="1">
      <c r="A105" s="362" t="s">
        <v>11</v>
      </c>
      <c r="B105" s="1132" t="s">
        <v>702</v>
      </c>
      <c r="C105" s="234">
        <v>16862.622968162003</v>
      </c>
      <c r="D105" s="234">
        <v>15113.765643599001</v>
      </c>
      <c r="E105" s="234">
        <v>14191.322605994999</v>
      </c>
      <c r="F105" s="234">
        <v>13940.951531512001</v>
      </c>
      <c r="G105" s="234">
        <v>16034.245487845001</v>
      </c>
      <c r="H105" s="234">
        <v>14449.152758904998</v>
      </c>
      <c r="I105" s="234">
        <v>14145.671521714001</v>
      </c>
      <c r="J105" s="234">
        <v>12664.893289666001</v>
      </c>
      <c r="K105" s="234">
        <v>12416.582813348999</v>
      </c>
      <c r="L105" s="234">
        <v>12584.081048976001</v>
      </c>
      <c r="M105" s="234">
        <v>14702.938682692</v>
      </c>
      <c r="N105" s="234">
        <v>14761.465491630999</v>
      </c>
      <c r="O105" s="234">
        <v>15677.544844092999</v>
      </c>
      <c r="P105" s="1128">
        <v>14956.499780119</v>
      </c>
    </row>
    <row r="106" spans="1:16" ht="12" customHeight="1">
      <c r="A106" s="362" t="s">
        <v>98</v>
      </c>
      <c r="B106" s="1132" t="s">
        <v>532</v>
      </c>
      <c r="C106" s="234">
        <v>35748.308649603998</v>
      </c>
      <c r="D106" s="234">
        <v>24914.634916611998</v>
      </c>
      <c r="E106" s="234">
        <v>25838.557390978</v>
      </c>
      <c r="F106" s="234">
        <v>25678.939934984999</v>
      </c>
      <c r="G106" s="234">
        <v>26636.020539781999</v>
      </c>
      <c r="H106" s="234">
        <v>27792.719848108998</v>
      </c>
      <c r="I106" s="234">
        <v>27531.026353277</v>
      </c>
      <c r="J106" s="234">
        <v>22595.716872241999</v>
      </c>
      <c r="K106" s="234">
        <v>34781.638586836001</v>
      </c>
      <c r="L106" s="234">
        <v>33474.257420643</v>
      </c>
      <c r="M106" s="234">
        <v>34834.858586445996</v>
      </c>
      <c r="N106" s="234">
        <v>36109.543012601003</v>
      </c>
      <c r="O106" s="234">
        <v>35323.707910083998</v>
      </c>
      <c r="P106" s="1128">
        <v>33473.477546902999</v>
      </c>
    </row>
    <row r="107" spans="1:16" ht="12" customHeight="1">
      <c r="A107" s="362"/>
      <c r="B107" s="1131" t="s">
        <v>96</v>
      </c>
      <c r="C107" s="234">
        <v>22804.108529215002</v>
      </c>
      <c r="D107" s="234">
        <v>15915.590339342001</v>
      </c>
      <c r="E107" s="234">
        <v>16589.412983787999</v>
      </c>
      <c r="F107" s="234">
        <v>16648.966333215001</v>
      </c>
      <c r="G107" s="234">
        <v>17905.678421614</v>
      </c>
      <c r="H107" s="234">
        <v>18802.677995157999</v>
      </c>
      <c r="I107" s="234">
        <v>19050.573381376998</v>
      </c>
      <c r="J107" s="234">
        <v>13881.164207942002</v>
      </c>
      <c r="K107" s="234">
        <v>21636.631665026998</v>
      </c>
      <c r="L107" s="234">
        <v>21720.709679225001</v>
      </c>
      <c r="M107" s="234">
        <v>22087.875588203002</v>
      </c>
      <c r="N107" s="234">
        <v>22075.594025879</v>
      </c>
      <c r="O107" s="234">
        <v>22140.872960784</v>
      </c>
      <c r="P107" s="1128">
        <v>21240.44533038</v>
      </c>
    </row>
    <row r="108" spans="1:16" ht="12" customHeight="1">
      <c r="A108" s="362"/>
      <c r="B108" s="1131" t="s">
        <v>421</v>
      </c>
      <c r="C108" s="234">
        <v>12944.200120388999</v>
      </c>
      <c r="D108" s="234">
        <v>8999.0445772700004</v>
      </c>
      <c r="E108" s="234">
        <v>9249.1444071900005</v>
      </c>
      <c r="F108" s="234">
        <v>9029.9736017699997</v>
      </c>
      <c r="G108" s="234">
        <v>8730.3421181680005</v>
      </c>
      <c r="H108" s="234">
        <v>8990.0418529510007</v>
      </c>
      <c r="I108" s="234">
        <v>8480.4529719000002</v>
      </c>
      <c r="J108" s="234">
        <v>8714.5526642999994</v>
      </c>
      <c r="K108" s="234">
        <v>13145.006921808999</v>
      </c>
      <c r="L108" s="234">
        <v>11753.547741418</v>
      </c>
      <c r="M108" s="234">
        <v>12746.982998243</v>
      </c>
      <c r="N108" s="234">
        <v>14033.948986722</v>
      </c>
      <c r="O108" s="234">
        <v>13182.834949300001</v>
      </c>
      <c r="P108" s="1128">
        <v>12233.032216523001</v>
      </c>
    </row>
    <row r="109" spans="1:16" ht="12" customHeight="1">
      <c r="A109" s="365" t="s">
        <v>97</v>
      </c>
      <c r="B109" s="1132" t="s">
        <v>466</v>
      </c>
      <c r="C109" s="234">
        <v>6474.8706549230001</v>
      </c>
      <c r="D109" s="234">
        <v>4391.0654537549999</v>
      </c>
      <c r="E109" s="234">
        <v>6497.8454277239998</v>
      </c>
      <c r="F109" s="234">
        <v>4475.2414665959996</v>
      </c>
      <c r="G109" s="234">
        <v>4086.14036971</v>
      </c>
      <c r="H109" s="234">
        <v>3509.5657940699998</v>
      </c>
      <c r="I109" s="234">
        <v>3319.7254645850003</v>
      </c>
      <c r="J109" s="234">
        <v>3392.3090452860001</v>
      </c>
      <c r="K109" s="234">
        <v>4850.9761315039996</v>
      </c>
      <c r="L109" s="234">
        <v>4521.9541718629998</v>
      </c>
      <c r="M109" s="234">
        <v>4505.7414490240008</v>
      </c>
      <c r="N109" s="234">
        <v>4030.899540759</v>
      </c>
      <c r="O109" s="234">
        <v>4647.4638182400004</v>
      </c>
      <c r="P109" s="1128">
        <v>3873.060656527</v>
      </c>
    </row>
    <row r="110" spans="1:16" ht="36">
      <c r="A110" s="362" t="s">
        <v>125</v>
      </c>
      <c r="B110" s="1132" t="s">
        <v>467</v>
      </c>
      <c r="C110" s="923">
        <v>15520.970728355</v>
      </c>
      <c r="D110" s="923">
        <v>7415.1068806229996</v>
      </c>
      <c r="E110" s="234">
        <v>6931.1180602610002</v>
      </c>
      <c r="F110" s="234">
        <v>10165.286384748</v>
      </c>
      <c r="G110" s="234">
        <v>15820.215598398001</v>
      </c>
      <c r="H110" s="234">
        <v>11893.158690165001</v>
      </c>
      <c r="I110" s="234">
        <v>14684.943419450001</v>
      </c>
      <c r="J110" s="234">
        <v>14619.179056330999</v>
      </c>
      <c r="K110" s="234">
        <v>11220.183370904</v>
      </c>
      <c r="L110" s="234">
        <v>8069.8119799139995</v>
      </c>
      <c r="M110" s="234">
        <v>14413.60698703</v>
      </c>
      <c r="N110" s="234">
        <v>15497.285854383001</v>
      </c>
      <c r="O110" s="234">
        <v>23342.957556865</v>
      </c>
      <c r="P110" s="808">
        <v>25792.021845825002</v>
      </c>
    </row>
    <row r="111" spans="1:16" ht="12" customHeight="1">
      <c r="A111" s="362" t="s">
        <v>203</v>
      </c>
      <c r="B111" s="1132" t="s">
        <v>713</v>
      </c>
      <c r="C111" s="234">
        <v>368.34756668</v>
      </c>
      <c r="D111" s="234">
        <v>220.14277885400003</v>
      </c>
      <c r="E111" s="234">
        <v>221.52315381400001</v>
      </c>
      <c r="F111" s="234">
        <v>227.473984836</v>
      </c>
      <c r="G111" s="234">
        <v>277.62563316399996</v>
      </c>
      <c r="H111" s="234">
        <v>248.06749898300001</v>
      </c>
      <c r="I111" s="234">
        <v>240.32887274500001</v>
      </c>
      <c r="J111" s="234">
        <v>224.349941078</v>
      </c>
      <c r="K111" s="234">
        <v>197.788011764</v>
      </c>
      <c r="L111" s="234">
        <v>189.24044896200002</v>
      </c>
      <c r="M111" s="234">
        <v>190.12547644099999</v>
      </c>
      <c r="N111" s="234">
        <v>194.886110382</v>
      </c>
      <c r="O111" s="234">
        <v>184.51005258500001</v>
      </c>
      <c r="P111" s="808">
        <v>172.339575207</v>
      </c>
    </row>
    <row r="112" spans="1:16" ht="12" customHeight="1">
      <c r="A112" s="1322" t="s">
        <v>712</v>
      </c>
      <c r="B112" s="1323"/>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138144.298808828</v>
      </c>
      <c r="E113" s="234">
        <v>139822.59074762801</v>
      </c>
      <c r="F113" s="234">
        <v>135078.614122628</v>
      </c>
      <c r="G113" s="234">
        <v>135199.85202402799</v>
      </c>
      <c r="H113" s="234">
        <v>135357.94777909</v>
      </c>
      <c r="I113" s="234">
        <v>135804.42953908999</v>
      </c>
      <c r="J113" s="234">
        <v>135062.22780128999</v>
      </c>
      <c r="K113" s="234">
        <v>154073.33863668999</v>
      </c>
      <c r="L113" s="234">
        <v>154614.80442479</v>
      </c>
      <c r="M113" s="234">
        <v>155019.20595719002</v>
      </c>
      <c r="N113" s="234">
        <v>155367.50607919</v>
      </c>
      <c r="O113" s="234">
        <v>155488.98186850199</v>
      </c>
      <c r="P113" s="1128">
        <v>150750.39667265199</v>
      </c>
    </row>
    <row r="114" spans="1:17" ht="12" customHeight="1">
      <c r="A114" s="362" t="s">
        <v>9</v>
      </c>
      <c r="B114" s="1132" t="s">
        <v>469</v>
      </c>
      <c r="C114" s="234">
        <v>24230.247091844998</v>
      </c>
      <c r="D114" s="234">
        <v>27133.316208684999</v>
      </c>
      <c r="E114" s="234">
        <v>27130.952252067</v>
      </c>
      <c r="F114" s="234">
        <v>26486.541411064998</v>
      </c>
      <c r="G114" s="234">
        <v>26562.168992200001</v>
      </c>
      <c r="H114" s="234">
        <v>26561.018992200999</v>
      </c>
      <c r="I114" s="234">
        <v>27223.494287182999</v>
      </c>
      <c r="J114" s="234">
        <v>27870.432801344999</v>
      </c>
      <c r="K114" s="234">
        <v>28052.704508244002</v>
      </c>
      <c r="L114" s="234">
        <v>28437.973064591002</v>
      </c>
      <c r="M114" s="234">
        <v>28695.027416133998</v>
      </c>
      <c r="N114" s="234">
        <v>28749.540768076</v>
      </c>
      <c r="O114" s="234">
        <v>28914.390847821</v>
      </c>
      <c r="P114" s="1128">
        <v>28754.337096968</v>
      </c>
    </row>
    <row r="115" spans="1:17" ht="12" customHeight="1">
      <c r="A115" s="362" t="s">
        <v>10</v>
      </c>
      <c r="B115" s="1132" t="s">
        <v>703</v>
      </c>
      <c r="C115" s="234">
        <v>-14366.372678539999</v>
      </c>
      <c r="D115" s="234">
        <v>-7991.4110788859998</v>
      </c>
      <c r="E115" s="234">
        <v>-7991.4110784740005</v>
      </c>
      <c r="F115" s="234">
        <v>-8543.8441466149998</v>
      </c>
      <c r="G115" s="234">
        <v>-7972.5927481340004</v>
      </c>
      <c r="H115" s="234">
        <v>3076.6201681939997</v>
      </c>
      <c r="I115" s="234">
        <v>481.48619771800008</v>
      </c>
      <c r="J115" s="234">
        <v>-6465.6890528329996</v>
      </c>
      <c r="K115" s="234">
        <v>-20728.284111108998</v>
      </c>
      <c r="L115" s="234">
        <v>-22723.192295157998</v>
      </c>
      <c r="M115" s="234">
        <v>-23961.65828679</v>
      </c>
      <c r="N115" s="234">
        <v>-24015.210366765998</v>
      </c>
      <c r="O115" s="234">
        <v>-24319.355747613998</v>
      </c>
      <c r="P115" s="1128">
        <v>-23158.42053123</v>
      </c>
    </row>
    <row r="116" spans="1:17" ht="12.95" customHeight="1">
      <c r="A116" s="362" t="s">
        <v>11</v>
      </c>
      <c r="B116" s="1132" t="s">
        <v>704</v>
      </c>
      <c r="C116" s="234">
        <v>6494.3641202990002</v>
      </c>
      <c r="D116" s="234">
        <v>10887.383191667001</v>
      </c>
      <c r="E116" s="234">
        <v>11869.270810531001</v>
      </c>
      <c r="F116" s="234">
        <v>12702.691503284001</v>
      </c>
      <c r="G116" s="234">
        <v>13156.490610461999</v>
      </c>
      <c r="H116" s="234">
        <v>1285.5336688240002</v>
      </c>
      <c r="I116" s="234">
        <v>2855.9388701329999</v>
      </c>
      <c r="J116" s="234">
        <v>3358.2981899190004</v>
      </c>
      <c r="K116" s="234">
        <v>728.48454368099999</v>
      </c>
      <c r="L116" s="234">
        <v>2389.9885413820002</v>
      </c>
      <c r="M116" s="234">
        <v>3903.6303715519998</v>
      </c>
      <c r="N116" s="234">
        <v>6120.965077756</v>
      </c>
      <c r="O116" s="234">
        <v>6521.8686447670007</v>
      </c>
      <c r="P116" s="1128">
        <v>8459.7564893540002</v>
      </c>
    </row>
    <row r="117" spans="1:17" ht="12.95" customHeight="1">
      <c r="A117" s="362" t="s">
        <v>98</v>
      </c>
      <c r="B117" s="1132" t="s">
        <v>472</v>
      </c>
      <c r="C117" s="234">
        <v>69167.092703240996</v>
      </c>
      <c r="D117" s="234">
        <v>51096.281831160995</v>
      </c>
      <c r="E117" s="234">
        <v>49383.936897760999</v>
      </c>
      <c r="F117" s="234">
        <v>48625.113218623002</v>
      </c>
      <c r="G117" s="234">
        <v>48900.131651342002</v>
      </c>
      <c r="H117" s="234">
        <v>48639.805346050001</v>
      </c>
      <c r="I117" s="234">
        <v>49784.476597760004</v>
      </c>
      <c r="J117" s="234">
        <v>49019.773106320994</v>
      </c>
      <c r="K117" s="234">
        <v>56654.792714682997</v>
      </c>
      <c r="L117" s="234">
        <v>56643.474176573</v>
      </c>
      <c r="M117" s="234">
        <v>56483.595585040996</v>
      </c>
      <c r="N117" s="234">
        <v>57431.435041698001</v>
      </c>
      <c r="O117" s="234">
        <v>57926.867770543002</v>
      </c>
      <c r="P117" s="1128">
        <v>58807.837932629001</v>
      </c>
    </row>
    <row r="118" spans="1:17" ht="12" customHeight="1" thickBot="1">
      <c r="A118" s="366" t="s">
        <v>97</v>
      </c>
      <c r="B118" s="367" t="s">
        <v>473</v>
      </c>
      <c r="C118" s="242">
        <v>16039.831486531</v>
      </c>
      <c r="D118" s="242">
        <v>9447.5855530160006</v>
      </c>
      <c r="E118" s="242">
        <v>9505.9578624999995</v>
      </c>
      <c r="F118" s="242">
        <v>9455.651102107</v>
      </c>
      <c r="G118" s="242">
        <v>8978.8129273550003</v>
      </c>
      <c r="H118" s="242">
        <v>9019.3570758650003</v>
      </c>
      <c r="I118" s="242">
        <v>9012.8445629519993</v>
      </c>
      <c r="J118" s="242">
        <v>9027.8804550710011</v>
      </c>
      <c r="K118" s="242">
        <v>13065.343621235001</v>
      </c>
      <c r="L118" s="242">
        <v>13064.740264374001</v>
      </c>
      <c r="M118" s="242">
        <v>13078.308330442</v>
      </c>
      <c r="N118" s="242">
        <v>12766.583293367001</v>
      </c>
      <c r="O118" s="242">
        <v>13174.576882732999</v>
      </c>
      <c r="P118" s="1135">
        <v>13141.946791674</v>
      </c>
    </row>
    <row r="119" spans="1:17" s="9" customFormat="1" ht="75" customHeight="1">
      <c r="A119" s="1324" t="s">
        <v>743</v>
      </c>
      <c r="B119" s="1325"/>
      <c r="C119" s="1325"/>
      <c r="D119" s="1325"/>
      <c r="E119" s="1325"/>
      <c r="F119" s="1325"/>
      <c r="G119" s="1325"/>
      <c r="H119" s="1325"/>
      <c r="I119" s="1325"/>
      <c r="J119" s="1325"/>
      <c r="K119" s="1325"/>
      <c r="L119" s="1325"/>
      <c r="M119" s="1325"/>
      <c r="N119" s="1325"/>
      <c r="O119" s="1325"/>
      <c r="P119" s="1326"/>
      <c r="Q119" s="104"/>
    </row>
    <row r="120" spans="1:17" s="9" customFormat="1" ht="22.35" customHeight="1">
      <c r="A120" s="1310" t="s">
        <v>93</v>
      </c>
      <c r="B120" s="1311"/>
      <c r="C120" s="1311">
        <v>2022</v>
      </c>
      <c r="D120" s="1314">
        <v>2023</v>
      </c>
      <c r="E120" s="1314"/>
      <c r="F120" s="1314"/>
      <c r="G120" s="1314"/>
      <c r="H120" s="1314"/>
      <c r="I120" s="1314"/>
      <c r="J120" s="1314"/>
      <c r="K120" s="1314"/>
      <c r="L120" s="1314">
        <v>2024</v>
      </c>
      <c r="M120" s="1314"/>
      <c r="N120" s="1314"/>
      <c r="O120" s="1314"/>
      <c r="P120" s="1316"/>
      <c r="Q120" s="104"/>
    </row>
    <row r="121" spans="1:17" s="9" customFormat="1" ht="22.35" customHeight="1">
      <c r="A121" s="1310"/>
      <c r="B121" s="1311"/>
      <c r="C121" s="1311"/>
      <c r="D121" s="1101" t="s">
        <v>7</v>
      </c>
      <c r="E121" s="800" t="s">
        <v>13</v>
      </c>
      <c r="F121" s="800" t="s">
        <v>14</v>
      </c>
      <c r="G121" s="800" t="s">
        <v>15</v>
      </c>
      <c r="H121" s="800" t="s">
        <v>0</v>
      </c>
      <c r="I121" s="800" t="s">
        <v>1</v>
      </c>
      <c r="J121" s="800" t="s">
        <v>2</v>
      </c>
      <c r="K121" s="800" t="s">
        <v>3</v>
      </c>
      <c r="L121" s="800" t="s">
        <v>4</v>
      </c>
      <c r="M121" s="800" t="s">
        <v>5</v>
      </c>
      <c r="N121" s="930" t="s">
        <v>6</v>
      </c>
      <c r="O121" s="800" t="s">
        <v>267</v>
      </c>
      <c r="P121" s="1123" t="s">
        <v>7</v>
      </c>
      <c r="Q121" s="104"/>
    </row>
    <row r="122" spans="1:17" s="9" customFormat="1" ht="12" customHeight="1">
      <c r="A122" s="1320" t="s">
        <v>307</v>
      </c>
      <c r="B122" s="1321"/>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792109.82444239501</v>
      </c>
      <c r="E123" s="234">
        <v>793687.543030762</v>
      </c>
      <c r="F123" s="234">
        <v>829875.32571027603</v>
      </c>
      <c r="G123" s="234">
        <v>864422.17778227397</v>
      </c>
      <c r="H123" s="234">
        <v>851087.82972136803</v>
      </c>
      <c r="I123" s="234">
        <v>858448.81731904403</v>
      </c>
      <c r="J123" s="234">
        <v>925745.01650488505</v>
      </c>
      <c r="K123" s="234">
        <v>883864.58349902404</v>
      </c>
      <c r="L123" s="234">
        <v>888159.74329710996</v>
      </c>
      <c r="M123" s="234">
        <v>910309.11867578898</v>
      </c>
      <c r="N123" s="931">
        <v>908809.89269767003</v>
      </c>
      <c r="O123" s="931">
        <v>897230.53928920603</v>
      </c>
      <c r="P123" s="1128">
        <v>898932.76947660302</v>
      </c>
    </row>
    <row r="124" spans="1:17">
      <c r="A124" s="1126"/>
      <c r="B124" s="1129" t="s">
        <v>315</v>
      </c>
      <c r="C124" s="234">
        <v>703766.34291908599</v>
      </c>
      <c r="D124" s="234">
        <v>775275.13758555392</v>
      </c>
      <c r="E124" s="234">
        <v>775754.63683041197</v>
      </c>
      <c r="F124" s="234">
        <v>811644.42664865905</v>
      </c>
      <c r="G124" s="234">
        <v>834791.79389120801</v>
      </c>
      <c r="H124" s="234">
        <v>824743.90867449099</v>
      </c>
      <c r="I124" s="234">
        <v>830842.98210427701</v>
      </c>
      <c r="J124" s="234">
        <v>900185.45377330098</v>
      </c>
      <c r="K124" s="234">
        <v>860043.59941678599</v>
      </c>
      <c r="L124" s="234">
        <v>863789.23223785392</v>
      </c>
      <c r="M124" s="234">
        <v>880336.15702877997</v>
      </c>
      <c r="N124" s="931">
        <v>880615.96794646198</v>
      </c>
      <c r="O124" s="931">
        <v>868498.17945805006</v>
      </c>
      <c r="P124" s="1128">
        <v>864319.74480075203</v>
      </c>
    </row>
    <row r="125" spans="1:17">
      <c r="A125" s="1126"/>
      <c r="B125" s="1127" t="s">
        <v>316</v>
      </c>
      <c r="C125" s="234">
        <v>566377.81597497407</v>
      </c>
      <c r="D125" s="234">
        <v>635839.08237326401</v>
      </c>
      <c r="E125" s="234">
        <v>635029.37260199897</v>
      </c>
      <c r="F125" s="234">
        <v>664787.93572056398</v>
      </c>
      <c r="G125" s="234">
        <v>683824.82476348896</v>
      </c>
      <c r="H125" s="234">
        <v>676017.145964458</v>
      </c>
      <c r="I125" s="234">
        <v>679819.38677939097</v>
      </c>
      <c r="J125" s="234">
        <v>735747.91577977594</v>
      </c>
      <c r="K125" s="234">
        <v>700878.252244854</v>
      </c>
      <c r="L125" s="234">
        <v>706327.47253450693</v>
      </c>
      <c r="M125" s="234">
        <v>719229.698756219</v>
      </c>
      <c r="N125" s="931">
        <v>717705.61709340406</v>
      </c>
      <c r="O125" s="931">
        <v>720073.034331723</v>
      </c>
      <c r="P125" s="1128">
        <v>728085.44492370798</v>
      </c>
    </row>
    <row r="126" spans="1:17">
      <c r="A126" s="1126"/>
      <c r="B126" s="1127" t="s">
        <v>445</v>
      </c>
      <c r="C126" s="234">
        <v>137388.526944112</v>
      </c>
      <c r="D126" s="234">
        <v>139436.05521229</v>
      </c>
      <c r="E126" s="234">
        <v>140725.264228413</v>
      </c>
      <c r="F126" s="234">
        <v>146856.49092809501</v>
      </c>
      <c r="G126" s="234">
        <v>150966.969127719</v>
      </c>
      <c r="H126" s="234">
        <v>148726.76271003301</v>
      </c>
      <c r="I126" s="234">
        <v>151023.595324886</v>
      </c>
      <c r="J126" s="234">
        <v>164437.53799352501</v>
      </c>
      <c r="K126" s="234">
        <v>159165.34717193199</v>
      </c>
      <c r="L126" s="234">
        <v>157461.75970334699</v>
      </c>
      <c r="M126" s="234">
        <v>161106.45827256099</v>
      </c>
      <c r="N126" s="931">
        <v>162910.35085305799</v>
      </c>
      <c r="O126" s="931">
        <v>148425.145126327</v>
      </c>
      <c r="P126" s="1128">
        <v>136234.29987704399</v>
      </c>
    </row>
    <row r="127" spans="1:17">
      <c r="A127" s="1126"/>
      <c r="B127" s="1129" t="s">
        <v>797</v>
      </c>
      <c r="C127" s="234">
        <v>16362.45438261</v>
      </c>
      <c r="D127" s="234">
        <v>16834.686856840999</v>
      </c>
      <c r="E127" s="234">
        <v>17932.90620035</v>
      </c>
      <c r="F127" s="234">
        <v>18230.899061617001</v>
      </c>
      <c r="G127" s="234">
        <v>29630.383891066002</v>
      </c>
      <c r="H127" s="234">
        <v>26343.921046877</v>
      </c>
      <c r="I127" s="234">
        <v>27605.835214767001</v>
      </c>
      <c r="J127" s="234">
        <v>25559.562731583999</v>
      </c>
      <c r="K127" s="234">
        <v>23820.984082237999</v>
      </c>
      <c r="L127" s="234">
        <v>24370.511059256001</v>
      </c>
      <c r="M127" s="234">
        <v>29972.961647009</v>
      </c>
      <c r="N127" s="931">
        <v>28193.924751208</v>
      </c>
      <c r="O127" s="931">
        <v>28732.359831156002</v>
      </c>
      <c r="P127" s="1128">
        <v>34613.024675850997</v>
      </c>
    </row>
    <row r="128" spans="1:17" ht="12" customHeight="1">
      <c r="A128" s="1126"/>
      <c r="B128" s="1127" t="s">
        <v>316</v>
      </c>
      <c r="C128" s="234">
        <v>13282.166351903001</v>
      </c>
      <c r="D128" s="234">
        <v>10754.537304554</v>
      </c>
      <c r="E128" s="234">
        <v>10571.588696064</v>
      </c>
      <c r="F128" s="234">
        <v>9275.1726210119996</v>
      </c>
      <c r="G128" s="234">
        <v>12833.495870565999</v>
      </c>
      <c r="H128" s="234">
        <v>12277.269480168001</v>
      </c>
      <c r="I128" s="234">
        <v>12245.588275102</v>
      </c>
      <c r="J128" s="234">
        <v>11140.564565444</v>
      </c>
      <c r="K128" s="234">
        <v>10578.315915122001</v>
      </c>
      <c r="L128" s="234">
        <v>10323.434318643</v>
      </c>
      <c r="M128" s="234">
        <v>9775.4038867149993</v>
      </c>
      <c r="N128" s="931">
        <v>9601.559506476</v>
      </c>
      <c r="O128" s="931">
        <v>9450.5992085149992</v>
      </c>
      <c r="P128" s="1128">
        <v>9433.5192763619998</v>
      </c>
    </row>
    <row r="129" spans="1:16" ht="12" customHeight="1">
      <c r="A129" s="1126"/>
      <c r="B129" s="1127" t="s">
        <v>445</v>
      </c>
      <c r="C129" s="234">
        <v>3080.288030707</v>
      </c>
      <c r="D129" s="234">
        <v>6080.149552287</v>
      </c>
      <c r="E129" s="234">
        <v>7361.3175042860003</v>
      </c>
      <c r="F129" s="234">
        <v>8955.7264406049999</v>
      </c>
      <c r="G129" s="234">
        <v>16796.888020499999</v>
      </c>
      <c r="H129" s="234">
        <v>14066.651566709001</v>
      </c>
      <c r="I129" s="234">
        <v>15360.246939664999</v>
      </c>
      <c r="J129" s="234">
        <v>14418.99816614</v>
      </c>
      <c r="K129" s="234">
        <v>13242.668167116</v>
      </c>
      <c r="L129" s="234">
        <v>14047.076740613</v>
      </c>
      <c r="M129" s="234">
        <v>20197.557760293999</v>
      </c>
      <c r="N129" s="931">
        <v>18592.365244731998</v>
      </c>
      <c r="O129" s="931">
        <v>19281.760622640999</v>
      </c>
      <c r="P129" s="1128">
        <v>25179.505399489</v>
      </c>
    </row>
    <row r="130" spans="1:16" ht="12" customHeight="1">
      <c r="A130" s="1126" t="s">
        <v>9</v>
      </c>
      <c r="B130" s="1127" t="s">
        <v>446</v>
      </c>
      <c r="C130" s="234">
        <v>40804.184892366</v>
      </c>
      <c r="D130" s="234">
        <v>52714.455595752996</v>
      </c>
      <c r="E130" s="234">
        <v>55473.643570317996</v>
      </c>
      <c r="F130" s="234">
        <v>57414.346789575997</v>
      </c>
      <c r="G130" s="234">
        <v>53296.480146806003</v>
      </c>
      <c r="H130" s="234">
        <v>51387.605543820995</v>
      </c>
      <c r="I130" s="234">
        <v>53872.457233248002</v>
      </c>
      <c r="J130" s="234">
        <v>56543.503492572003</v>
      </c>
      <c r="K130" s="234">
        <v>56103.400297960994</v>
      </c>
      <c r="L130" s="234">
        <v>58457.701781153002</v>
      </c>
      <c r="M130" s="234">
        <v>64352.500617868005</v>
      </c>
      <c r="N130" s="931">
        <v>47855.715210422</v>
      </c>
      <c r="O130" s="931">
        <v>55994.080512834997</v>
      </c>
      <c r="P130" s="1128">
        <v>68623.076907138995</v>
      </c>
    </row>
    <row r="131" spans="1:16" ht="12" customHeight="1">
      <c r="A131" s="362"/>
      <c r="B131" s="1130" t="s">
        <v>333</v>
      </c>
      <c r="C131" s="234">
        <v>9724.7316083450005</v>
      </c>
      <c r="D131" s="234">
        <v>14695.983862649</v>
      </c>
      <c r="E131" s="234">
        <v>16166.638100986</v>
      </c>
      <c r="F131" s="234">
        <v>12439.892734237001</v>
      </c>
      <c r="G131" s="234">
        <v>14505.055360247999</v>
      </c>
      <c r="H131" s="234">
        <v>15409.968626698001</v>
      </c>
      <c r="I131" s="234">
        <v>16394.698719766999</v>
      </c>
      <c r="J131" s="234">
        <v>17044.753140450001</v>
      </c>
      <c r="K131" s="234">
        <v>12924.652500819</v>
      </c>
      <c r="L131" s="234">
        <v>17386.365759851</v>
      </c>
      <c r="M131" s="234">
        <v>16288.255551144</v>
      </c>
      <c r="N131" s="931">
        <v>15473.92555878</v>
      </c>
      <c r="O131" s="931">
        <v>13537.117469041001</v>
      </c>
      <c r="P131" s="1128">
        <v>13603.311874752999</v>
      </c>
    </row>
    <row r="132" spans="1:16" ht="12" customHeight="1">
      <c r="A132" s="362"/>
      <c r="B132" s="1130" t="s">
        <v>447</v>
      </c>
      <c r="C132" s="234">
        <v>28455.366249999999</v>
      </c>
      <c r="D132" s="234">
        <v>36383.195</v>
      </c>
      <c r="E132" s="234">
        <v>38123.661235107</v>
      </c>
      <c r="F132" s="234">
        <v>42893.184999999998</v>
      </c>
      <c r="G132" s="234">
        <v>37042.612999999998</v>
      </c>
      <c r="H132" s="234">
        <v>34731.81</v>
      </c>
      <c r="I132" s="234">
        <v>34853.79</v>
      </c>
      <c r="J132" s="234">
        <v>36638.067499999997</v>
      </c>
      <c r="K132" s="234">
        <v>41461.85</v>
      </c>
      <c r="L132" s="234">
        <v>37512.053333333002</v>
      </c>
      <c r="M132" s="234">
        <v>46179.750000000997</v>
      </c>
      <c r="N132" s="931">
        <v>31025.198333332999</v>
      </c>
      <c r="O132" s="931">
        <v>41254.327499999999</v>
      </c>
      <c r="P132" s="1128">
        <v>52542.885662549998</v>
      </c>
    </row>
    <row r="133" spans="1:16" ht="12" customHeight="1">
      <c r="A133" s="362"/>
      <c r="B133" s="1130" t="s">
        <v>449</v>
      </c>
      <c r="C133" s="234">
        <v>1353.290920012</v>
      </c>
      <c r="D133" s="234">
        <v>1280.693573562</v>
      </c>
      <c r="E133" s="234">
        <v>1093.787986523</v>
      </c>
      <c r="F133" s="234">
        <v>1898.607076584</v>
      </c>
      <c r="G133" s="234">
        <v>1525.720129199</v>
      </c>
      <c r="H133" s="234">
        <v>1121.874138612</v>
      </c>
      <c r="I133" s="234">
        <v>2501.8735040850001</v>
      </c>
      <c r="J133" s="234">
        <v>2637.9324416170002</v>
      </c>
      <c r="K133" s="234">
        <v>1269.604915868</v>
      </c>
      <c r="L133" s="234">
        <v>3111.6197402829998</v>
      </c>
      <c r="M133" s="234">
        <v>1116.4153084449999</v>
      </c>
      <c r="N133" s="931">
        <v>1177.0190998129999</v>
      </c>
      <c r="O133" s="931">
        <v>1004.6441000470001</v>
      </c>
      <c r="P133" s="1128">
        <v>2397.0588736549998</v>
      </c>
    </row>
    <row r="134" spans="1:16" ht="12" customHeight="1">
      <c r="A134" s="362"/>
      <c r="B134" s="1130" t="s">
        <v>450</v>
      </c>
      <c r="C134" s="234">
        <v>1270.7961140089999</v>
      </c>
      <c r="D134" s="234">
        <v>354.58315954199998</v>
      </c>
      <c r="E134" s="234">
        <v>89.556247701999993</v>
      </c>
      <c r="F134" s="234">
        <v>182.66197875500001</v>
      </c>
      <c r="G134" s="234">
        <v>223.09165735900001</v>
      </c>
      <c r="H134" s="234">
        <v>123.95277851100001</v>
      </c>
      <c r="I134" s="234">
        <v>122.09500939599999</v>
      </c>
      <c r="J134" s="234">
        <v>222.75041050499999</v>
      </c>
      <c r="K134" s="234">
        <v>447.29288127400002</v>
      </c>
      <c r="L134" s="234">
        <v>447.662947686</v>
      </c>
      <c r="M134" s="234">
        <v>768.07975827799999</v>
      </c>
      <c r="N134" s="931">
        <v>179.572218496</v>
      </c>
      <c r="O134" s="931">
        <v>197.99144374700001</v>
      </c>
      <c r="P134" s="1128">
        <v>79.820496180999996</v>
      </c>
    </row>
    <row r="135" spans="1:16" ht="12" customHeight="1">
      <c r="A135" s="362" t="s">
        <v>10</v>
      </c>
      <c r="B135" s="1131" t="s">
        <v>448</v>
      </c>
      <c r="C135" s="234">
        <v>198508.80440394999</v>
      </c>
      <c r="D135" s="234">
        <v>167871.918537291</v>
      </c>
      <c r="E135" s="234">
        <v>175298.12928716399</v>
      </c>
      <c r="F135" s="234">
        <v>179794.56580812298</v>
      </c>
      <c r="G135" s="234">
        <v>187860.98921431298</v>
      </c>
      <c r="H135" s="234">
        <v>183647.912455274</v>
      </c>
      <c r="I135" s="234">
        <v>181672.83215178901</v>
      </c>
      <c r="J135" s="234">
        <v>188816.63825211799</v>
      </c>
      <c r="K135" s="234">
        <v>182909.60123861299</v>
      </c>
      <c r="L135" s="234">
        <v>182586.76819528601</v>
      </c>
      <c r="M135" s="234">
        <v>179012.57897231801</v>
      </c>
      <c r="N135" s="931">
        <v>171931.22821273003</v>
      </c>
      <c r="O135" s="931">
        <v>164141.43478182697</v>
      </c>
      <c r="P135" s="1128">
        <v>153517.05709557302</v>
      </c>
    </row>
    <row r="136" spans="1:16" ht="12" customHeight="1">
      <c r="A136" s="362"/>
      <c r="B136" s="1130" t="s">
        <v>333</v>
      </c>
      <c r="C136" s="234">
        <v>82287.352071197995</v>
      </c>
      <c r="D136" s="234">
        <v>74018.763037076002</v>
      </c>
      <c r="E136" s="234">
        <v>77153.977193822007</v>
      </c>
      <c r="F136" s="234">
        <v>85376.778486345996</v>
      </c>
      <c r="G136" s="234">
        <v>95471.360259613997</v>
      </c>
      <c r="H136" s="234">
        <v>79006.189908109998</v>
      </c>
      <c r="I136" s="234">
        <v>79058.239146170003</v>
      </c>
      <c r="J136" s="234">
        <v>72257.88187894001</v>
      </c>
      <c r="K136" s="234">
        <v>83037.361685113996</v>
      </c>
      <c r="L136" s="234">
        <v>81290.886447554993</v>
      </c>
      <c r="M136" s="234">
        <v>71337.631580600995</v>
      </c>
      <c r="N136" s="931">
        <v>77769.946575554</v>
      </c>
      <c r="O136" s="931">
        <v>72059.511207846997</v>
      </c>
      <c r="P136" s="1128">
        <v>72467.569651136</v>
      </c>
    </row>
    <row r="137" spans="1:16" ht="12" customHeight="1">
      <c r="A137" s="362"/>
      <c r="B137" s="1130" t="s">
        <v>700</v>
      </c>
      <c r="C137" s="234">
        <v>79640.713814051007</v>
      </c>
      <c r="D137" s="234">
        <v>63358.723698209003</v>
      </c>
      <c r="E137" s="234">
        <v>69012.655372641006</v>
      </c>
      <c r="F137" s="234">
        <v>61917.164677811998</v>
      </c>
      <c r="G137" s="234">
        <v>57621.749082900002</v>
      </c>
      <c r="H137" s="234">
        <v>79014.005001697995</v>
      </c>
      <c r="I137" s="234">
        <v>81815.174247372997</v>
      </c>
      <c r="J137" s="234">
        <v>76855.429608702994</v>
      </c>
      <c r="K137" s="234">
        <v>74924.528514095</v>
      </c>
      <c r="L137" s="234">
        <v>71185.338772290997</v>
      </c>
      <c r="M137" s="234">
        <v>53603.430509423997</v>
      </c>
      <c r="N137" s="931">
        <v>55318.549420274001</v>
      </c>
      <c r="O137" s="931">
        <v>63549.905663769998</v>
      </c>
      <c r="P137" s="1128">
        <v>48198.882581213002</v>
      </c>
    </row>
    <row r="138" spans="1:16" ht="12" customHeight="1">
      <c r="A138" s="362"/>
      <c r="B138" s="1131" t="s">
        <v>202</v>
      </c>
      <c r="C138" s="234">
        <v>36574.283457309997</v>
      </c>
      <c r="D138" s="234">
        <v>29746.628414069</v>
      </c>
      <c r="E138" s="234">
        <v>29090.801204003001</v>
      </c>
      <c r="F138" s="234">
        <v>32250.588520603</v>
      </c>
      <c r="G138" s="234">
        <v>34306.738583676</v>
      </c>
      <c r="H138" s="234">
        <v>25627.717545465999</v>
      </c>
      <c r="I138" s="234">
        <v>20798.611702478</v>
      </c>
      <c r="J138" s="234">
        <v>39702.626193065997</v>
      </c>
      <c r="K138" s="234">
        <v>23523.821551407</v>
      </c>
      <c r="L138" s="234">
        <v>29202.525132498002</v>
      </c>
      <c r="M138" s="234">
        <v>52451.222436620999</v>
      </c>
      <c r="N138" s="931">
        <v>38841.913665088003</v>
      </c>
      <c r="O138" s="931">
        <v>28531.239883253998</v>
      </c>
      <c r="P138" s="1128">
        <v>31957.064605153999</v>
      </c>
    </row>
    <row r="139" spans="1:16" ht="12" customHeight="1">
      <c r="A139" s="362"/>
      <c r="B139" s="1130" t="s">
        <v>450</v>
      </c>
      <c r="C139" s="234">
        <v>6.4550613910000001</v>
      </c>
      <c r="D139" s="234">
        <v>747.80338793700002</v>
      </c>
      <c r="E139" s="234">
        <v>40.695516697999999</v>
      </c>
      <c r="F139" s="234">
        <v>250.034123362</v>
      </c>
      <c r="G139" s="234">
        <v>461.14128812299998</v>
      </c>
      <c r="H139" s="234">
        <v>0</v>
      </c>
      <c r="I139" s="234">
        <v>0.80705576800000001</v>
      </c>
      <c r="J139" s="234">
        <v>0.70057140900000003</v>
      </c>
      <c r="K139" s="234">
        <v>1423.8894879970001</v>
      </c>
      <c r="L139" s="234">
        <v>908.01784294200002</v>
      </c>
      <c r="M139" s="234">
        <v>1620.2944456719999</v>
      </c>
      <c r="N139" s="931">
        <v>0.81855181399999999</v>
      </c>
      <c r="O139" s="931">
        <v>0.77802695600000005</v>
      </c>
      <c r="P139" s="1128">
        <v>893.54025807000005</v>
      </c>
    </row>
    <row r="140" spans="1:16" ht="12" customHeight="1">
      <c r="A140" s="362" t="s">
        <v>11</v>
      </c>
      <c r="B140" s="1131" t="s">
        <v>336</v>
      </c>
      <c r="C140" s="234">
        <v>218063.52993138501</v>
      </c>
      <c r="D140" s="234">
        <v>252688.63281399099</v>
      </c>
      <c r="E140" s="234">
        <v>253405.62927263498</v>
      </c>
      <c r="F140" s="234">
        <v>274350.63714924495</v>
      </c>
      <c r="G140" s="234">
        <v>270619.81064001296</v>
      </c>
      <c r="H140" s="234">
        <v>304823.902145384</v>
      </c>
      <c r="I140" s="234">
        <v>309786.70451323804</v>
      </c>
      <c r="J140" s="234">
        <v>308556.04944686597</v>
      </c>
      <c r="K140" s="234">
        <v>292514.98955211497</v>
      </c>
      <c r="L140" s="234">
        <v>305245.31434534397</v>
      </c>
      <c r="M140" s="234">
        <v>331854.27226396702</v>
      </c>
      <c r="N140" s="931">
        <v>348361.420854091</v>
      </c>
      <c r="O140" s="931">
        <v>351531.31423269201</v>
      </c>
      <c r="P140" s="1128">
        <v>360154.71589187195</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3768.9839428219998</v>
      </c>
      <c r="E142" s="234">
        <v>2932.1585865070001</v>
      </c>
      <c r="F142" s="234">
        <v>3312.0729051769999</v>
      </c>
      <c r="G142" s="234">
        <v>5069.6011565850004</v>
      </c>
      <c r="H142" s="234">
        <v>7626.5129640249997</v>
      </c>
      <c r="I142" s="234">
        <v>6249.1528778100001</v>
      </c>
      <c r="J142" s="234">
        <v>5672.1904229419997</v>
      </c>
      <c r="K142" s="234">
        <v>5024.70704974</v>
      </c>
      <c r="L142" s="234">
        <v>4305.9900691109997</v>
      </c>
      <c r="M142" s="234">
        <v>3346.9839316140001</v>
      </c>
      <c r="N142" s="931">
        <v>3247.758252738</v>
      </c>
      <c r="O142" s="931">
        <v>1307.976340296</v>
      </c>
      <c r="P142" s="1128">
        <v>1179.9788959330001</v>
      </c>
    </row>
    <row r="143" spans="1:16" ht="12" customHeight="1">
      <c r="A143" s="362"/>
      <c r="B143" s="1130" t="s">
        <v>442</v>
      </c>
      <c r="C143" s="234">
        <v>189388.61293112903</v>
      </c>
      <c r="D143" s="234">
        <v>208701.936747461</v>
      </c>
      <c r="E143" s="234">
        <v>208700.34816694001</v>
      </c>
      <c r="F143" s="234">
        <v>221058.26156104598</v>
      </c>
      <c r="G143" s="234">
        <v>206032.09593029501</v>
      </c>
      <c r="H143" s="234">
        <v>225929.369414004</v>
      </c>
      <c r="I143" s="234">
        <v>228490.904779576</v>
      </c>
      <c r="J143" s="234">
        <v>225231.93862432</v>
      </c>
      <c r="K143" s="234">
        <v>207972.07067846099</v>
      </c>
      <c r="L143" s="234">
        <v>205947.64899341599</v>
      </c>
      <c r="M143" s="234">
        <v>208637.76648093402</v>
      </c>
      <c r="N143" s="931">
        <v>206686.87539086901</v>
      </c>
      <c r="O143" s="931">
        <v>206325.95430493899</v>
      </c>
      <c r="P143" s="1128">
        <v>208126.01729265699</v>
      </c>
    </row>
    <row r="144" spans="1:16" ht="12" customHeight="1">
      <c r="A144" s="362"/>
      <c r="B144" s="1130" t="s">
        <v>443</v>
      </c>
      <c r="C144" s="234">
        <v>24713.725107152</v>
      </c>
      <c r="D144" s="234">
        <v>40217.712123707999</v>
      </c>
      <c r="E144" s="234">
        <v>41773.122519188</v>
      </c>
      <c r="F144" s="234">
        <v>49980.302683022004</v>
      </c>
      <c r="G144" s="234">
        <v>59518.113553133</v>
      </c>
      <c r="H144" s="234">
        <v>71268.019767354999</v>
      </c>
      <c r="I144" s="234">
        <v>75046.646855851999</v>
      </c>
      <c r="J144" s="234">
        <v>77651.920399604001</v>
      </c>
      <c r="K144" s="234">
        <v>79518.211823914011</v>
      </c>
      <c r="L144" s="234">
        <v>94991.675282816999</v>
      </c>
      <c r="M144" s="234">
        <v>119869.52185141899</v>
      </c>
      <c r="N144" s="931">
        <v>138426.78721048401</v>
      </c>
      <c r="O144" s="931">
        <v>143897.38358745698</v>
      </c>
      <c r="P144" s="1128">
        <v>150848.719703282</v>
      </c>
    </row>
    <row r="145" spans="1:16" ht="12" customHeight="1">
      <c r="A145" s="362" t="s">
        <v>98</v>
      </c>
      <c r="B145" s="1131" t="s">
        <v>444</v>
      </c>
      <c r="C145" s="234">
        <v>2422.0794055169999</v>
      </c>
      <c r="D145" s="234">
        <v>3372.777115715</v>
      </c>
      <c r="E145" s="234">
        <v>4645.270103414</v>
      </c>
      <c r="F145" s="234">
        <v>4668.9827090340004</v>
      </c>
      <c r="G145" s="234">
        <v>4668.5283449059998</v>
      </c>
      <c r="H145" s="234">
        <v>5193.390824864</v>
      </c>
      <c r="I145" s="234">
        <v>5191.7858401140002</v>
      </c>
      <c r="J145" s="234">
        <v>5379.3999410050001</v>
      </c>
      <c r="K145" s="234">
        <v>3181.0540390360002</v>
      </c>
      <c r="L145" s="234">
        <v>3180.2465268870001</v>
      </c>
      <c r="M145" s="234">
        <v>3177.435549458</v>
      </c>
      <c r="N145" s="931">
        <v>3176.9329796020002</v>
      </c>
      <c r="O145" s="931">
        <v>3275.2767625340002</v>
      </c>
      <c r="P145" s="1128">
        <v>3304.0639100540002</v>
      </c>
    </row>
    <row r="146" spans="1:16" ht="24.2" customHeight="1">
      <c r="A146" s="362" t="s">
        <v>97</v>
      </c>
      <c r="B146" s="1131" t="s">
        <v>701</v>
      </c>
      <c r="C146" s="234">
        <v>22490.155911819998</v>
      </c>
      <c r="D146" s="234">
        <v>26664.815422917</v>
      </c>
      <c r="E146" s="234">
        <v>26756.013074627001</v>
      </c>
      <c r="F146" s="234">
        <v>27344.130994085001</v>
      </c>
      <c r="G146" s="234">
        <v>25737.238130053</v>
      </c>
      <c r="H146" s="234">
        <v>25816.899470610999</v>
      </c>
      <c r="I146" s="234">
        <v>26017.005857550001</v>
      </c>
      <c r="J146" s="234">
        <v>27010.328861727001</v>
      </c>
      <c r="K146" s="234">
        <v>24370.859328816001</v>
      </c>
      <c r="L146" s="234">
        <v>24555.678602025</v>
      </c>
      <c r="M146" s="234">
        <v>24022.869106653001</v>
      </c>
      <c r="N146" s="234">
        <v>24219.045633851998</v>
      </c>
      <c r="O146" s="234">
        <v>24235.857324626002</v>
      </c>
      <c r="P146" s="808">
        <v>24686.004407043001</v>
      </c>
    </row>
    <row r="147" spans="1:16" ht="12" customHeight="1">
      <c r="A147" s="363"/>
      <c r="B147" s="1130" t="s">
        <v>762</v>
      </c>
      <c r="C147" s="234">
        <v>22195.526434949999</v>
      </c>
      <c r="D147" s="234">
        <v>26368.513090453998</v>
      </c>
      <c r="E147" s="234">
        <v>26450.477370355999</v>
      </c>
      <c r="F147" s="234">
        <v>27032.390162159001</v>
      </c>
      <c r="G147" s="234">
        <v>25491.079301319998</v>
      </c>
      <c r="H147" s="234">
        <v>25549.869888116998</v>
      </c>
      <c r="I147" s="234">
        <v>25751.943566806</v>
      </c>
      <c r="J147" s="234">
        <v>26734.475708272003</v>
      </c>
      <c r="K147" s="234">
        <v>24130.040042224002</v>
      </c>
      <c r="L147" s="234">
        <v>24320.138493201001</v>
      </c>
      <c r="M147" s="234">
        <v>23774.410999095002</v>
      </c>
      <c r="N147" s="931">
        <v>23958.137615011998</v>
      </c>
      <c r="O147" s="931">
        <v>23993.590323905002</v>
      </c>
      <c r="P147" s="1128">
        <v>24453.765104599999</v>
      </c>
    </row>
    <row r="148" spans="1:16" ht="12" customHeight="1">
      <c r="A148" s="363"/>
      <c r="B148" s="1130" t="s">
        <v>452</v>
      </c>
      <c r="C148" s="234">
        <v>19.982772532999999</v>
      </c>
      <c r="D148" s="234">
        <v>16.283878329</v>
      </c>
      <c r="E148" s="234">
        <v>16.298578854999999</v>
      </c>
      <c r="F148" s="234">
        <v>16.595173734999999</v>
      </c>
      <c r="G148" s="234">
        <v>15.028829194</v>
      </c>
      <c r="H148" s="234">
        <v>20.054103326</v>
      </c>
      <c r="I148" s="234">
        <v>20.235309131000001</v>
      </c>
      <c r="J148" s="234">
        <v>23.103640353999999</v>
      </c>
      <c r="K148" s="234">
        <v>19.948167249000001</v>
      </c>
      <c r="L148" s="234">
        <v>19.769067832000001</v>
      </c>
      <c r="M148" s="234">
        <v>20.649469419999999</v>
      </c>
      <c r="N148" s="931">
        <v>16.465344389999998</v>
      </c>
      <c r="O148" s="931">
        <v>15.309218983999999</v>
      </c>
      <c r="P148" s="1128">
        <v>15.063445639999999</v>
      </c>
    </row>
    <row r="149" spans="1:16" ht="12" customHeight="1">
      <c r="A149" s="363"/>
      <c r="B149" s="1130" t="s">
        <v>453</v>
      </c>
      <c r="C149" s="234">
        <v>274.64670433700002</v>
      </c>
      <c r="D149" s="234">
        <v>280.01845413400002</v>
      </c>
      <c r="E149" s="234">
        <v>289.23712541600003</v>
      </c>
      <c r="F149" s="234">
        <v>295.145658191</v>
      </c>
      <c r="G149" s="234">
        <v>231.12999953900001</v>
      </c>
      <c r="H149" s="234">
        <v>246.97547916799999</v>
      </c>
      <c r="I149" s="234">
        <v>244.82698161299999</v>
      </c>
      <c r="J149" s="234">
        <v>252.74951310099999</v>
      </c>
      <c r="K149" s="234">
        <v>220.871119343</v>
      </c>
      <c r="L149" s="234">
        <v>215.771040992</v>
      </c>
      <c r="M149" s="234">
        <v>227.80863813799999</v>
      </c>
      <c r="N149" s="931">
        <v>244.44267445</v>
      </c>
      <c r="O149" s="931">
        <v>226.957781737</v>
      </c>
      <c r="P149" s="1128">
        <v>217.17585680299999</v>
      </c>
    </row>
    <row r="150" spans="1:16" ht="12" customHeight="1">
      <c r="A150" s="362" t="s">
        <v>125</v>
      </c>
      <c r="B150" s="1131" t="s">
        <v>454</v>
      </c>
      <c r="C150" s="234">
        <v>8995.0436810680003</v>
      </c>
      <c r="D150" s="234">
        <v>8281.2014522099998</v>
      </c>
      <c r="E150" s="234">
        <v>12483.331336630001</v>
      </c>
      <c r="F150" s="234">
        <v>6581.1932849459999</v>
      </c>
      <c r="G150" s="234">
        <v>5115.5760409189998</v>
      </c>
      <c r="H150" s="234">
        <v>10369.178378475999</v>
      </c>
      <c r="I150" s="234">
        <v>7644.7796827849997</v>
      </c>
      <c r="J150" s="234">
        <v>8641.1143469960007</v>
      </c>
      <c r="K150" s="234">
        <v>14101.764857353</v>
      </c>
      <c r="L150" s="234">
        <v>11509.895629426999</v>
      </c>
      <c r="M150" s="234">
        <v>12158.825787068001</v>
      </c>
      <c r="N150" s="931">
        <v>10153.966732917999</v>
      </c>
      <c r="O150" s="931">
        <v>14771.777664223</v>
      </c>
      <c r="P150" s="1128">
        <v>16737.896090620001</v>
      </c>
    </row>
    <row r="151" spans="1:16" ht="12" customHeight="1">
      <c r="A151" s="362" t="s">
        <v>203</v>
      </c>
      <c r="B151" s="1131" t="s">
        <v>455</v>
      </c>
      <c r="C151" s="234">
        <v>107047.68793279</v>
      </c>
      <c r="D151" s="234">
        <v>117144.503508298</v>
      </c>
      <c r="E151" s="234">
        <v>104505.00182051701</v>
      </c>
      <c r="F151" s="234">
        <v>115792.682171105</v>
      </c>
      <c r="G151" s="234">
        <v>92829.716203232005</v>
      </c>
      <c r="H151" s="234">
        <v>102416.2163357</v>
      </c>
      <c r="I151" s="234">
        <v>101651.825630753</v>
      </c>
      <c r="J151" s="234">
        <v>117647.876358384</v>
      </c>
      <c r="K151" s="234">
        <v>107363.52835490101</v>
      </c>
      <c r="L151" s="234">
        <v>103783.40950350701</v>
      </c>
      <c r="M151" s="234">
        <v>95534.814467385993</v>
      </c>
      <c r="N151" s="234">
        <v>84507.381837335997</v>
      </c>
      <c r="O151" s="234">
        <v>87395.857794525</v>
      </c>
      <c r="P151" s="1128">
        <v>77469.619036303993</v>
      </c>
    </row>
    <row r="152" spans="1:16" ht="12" customHeight="1">
      <c r="A152" s="1322" t="s">
        <v>309</v>
      </c>
      <c r="B152" s="1323"/>
      <c r="C152" s="1108"/>
      <c r="D152" s="1108"/>
      <c r="N152" s="234"/>
      <c r="O152" s="234"/>
      <c r="P152" s="1139"/>
    </row>
    <row r="153" spans="1:16" ht="12" customHeight="1">
      <c r="A153" s="364" t="s">
        <v>8</v>
      </c>
      <c r="B153" s="1132" t="s">
        <v>456</v>
      </c>
      <c r="C153" s="234">
        <v>888106.66265028599</v>
      </c>
      <c r="D153" s="234">
        <v>926219.092893922</v>
      </c>
      <c r="E153" s="234">
        <v>936907.03932617593</v>
      </c>
      <c r="F153" s="234">
        <v>985230.60969199694</v>
      </c>
      <c r="G153" s="234">
        <v>989283.45331093599</v>
      </c>
      <c r="H153" s="234">
        <v>1003294.99926683</v>
      </c>
      <c r="I153" s="234">
        <v>1011099.309995463</v>
      </c>
      <c r="J153" s="234">
        <v>1076814.3047910649</v>
      </c>
      <c r="K153" s="234">
        <v>1038325.541257592</v>
      </c>
      <c r="L153" s="234">
        <v>1050913.4610153351</v>
      </c>
      <c r="M153" s="234">
        <v>1068599.4225242841</v>
      </c>
      <c r="N153" s="931">
        <v>1056267.8782421181</v>
      </c>
      <c r="O153" s="931">
        <v>1056860.184043726</v>
      </c>
      <c r="P153" s="1128">
        <v>1063799.255494012</v>
      </c>
    </row>
    <row r="154" spans="1:16" ht="12" customHeight="1">
      <c r="A154" s="362"/>
      <c r="B154" s="1131" t="s">
        <v>96</v>
      </c>
      <c r="C154" s="234">
        <v>717342.57739878993</v>
      </c>
      <c r="D154" s="234">
        <v>760974.01409026003</v>
      </c>
      <c r="E154" s="234">
        <v>767286.33585431392</v>
      </c>
      <c r="F154" s="234">
        <v>809863.80486302997</v>
      </c>
      <c r="G154" s="234">
        <v>810144.10784662294</v>
      </c>
      <c r="H154" s="234">
        <v>812279.03365254297</v>
      </c>
      <c r="I154" s="234">
        <v>822575.87665840692</v>
      </c>
      <c r="J154" s="234">
        <v>885054.74932393699</v>
      </c>
      <c r="K154" s="234">
        <v>851758.88579277904</v>
      </c>
      <c r="L154" s="234">
        <v>855686.18533104495</v>
      </c>
      <c r="M154" s="234">
        <v>866125.650993302</v>
      </c>
      <c r="N154" s="931">
        <v>859898.95450533193</v>
      </c>
      <c r="O154" s="931">
        <v>862744.78183233296</v>
      </c>
      <c r="P154" s="1128">
        <v>875242.017342721</v>
      </c>
    </row>
    <row r="155" spans="1:16">
      <c r="A155" s="362"/>
      <c r="B155" s="1131" t="s">
        <v>457</v>
      </c>
      <c r="C155" s="234">
        <v>197170.705681505</v>
      </c>
      <c r="D155" s="234">
        <v>201243.43169985901</v>
      </c>
      <c r="E155" s="234">
        <v>202281.54072645202</v>
      </c>
      <c r="F155" s="234">
        <v>220320.27815950802</v>
      </c>
      <c r="G155" s="234">
        <v>212133.74866599601</v>
      </c>
      <c r="H155" s="234">
        <v>225045.725984911</v>
      </c>
      <c r="I155" s="234">
        <v>226644.79809487201</v>
      </c>
      <c r="J155" s="234">
        <v>231634.48872029499</v>
      </c>
      <c r="K155" s="234">
        <v>230783.50009296898</v>
      </c>
      <c r="L155" s="234">
        <v>223548.58578888298</v>
      </c>
      <c r="M155" s="234">
        <v>233356.00987109798</v>
      </c>
      <c r="N155" s="931">
        <v>221223.18782462701</v>
      </c>
      <c r="O155" s="931">
        <v>218320.46115171601</v>
      </c>
      <c r="P155" s="1128">
        <v>228482.09244875898</v>
      </c>
    </row>
    <row r="156" spans="1:16" ht="12" customHeight="1">
      <c r="A156" s="362"/>
      <c r="B156" s="1131" t="s">
        <v>563</v>
      </c>
      <c r="C156" s="234">
        <v>136714.316671273</v>
      </c>
      <c r="D156" s="234">
        <v>136744.939638293</v>
      </c>
      <c r="E156" s="234">
        <v>137142.11554259498</v>
      </c>
      <c r="F156" s="234">
        <v>151351.90177568499</v>
      </c>
      <c r="G156" s="234">
        <v>163352.02532553399</v>
      </c>
      <c r="H156" s="234">
        <v>156217.84646611</v>
      </c>
      <c r="I156" s="234">
        <v>155677.94892748102</v>
      </c>
      <c r="J156" s="234">
        <v>167796.93104118301</v>
      </c>
      <c r="K156" s="234">
        <v>161678.19362683501</v>
      </c>
      <c r="L156" s="234">
        <v>160160.17957078002</v>
      </c>
      <c r="M156" s="234">
        <v>166627.86146271002</v>
      </c>
      <c r="N156" s="931">
        <v>167520.19662658501</v>
      </c>
      <c r="O156" s="931">
        <v>170660.68449712801</v>
      </c>
      <c r="P156" s="1128">
        <v>167795.03982779401</v>
      </c>
    </row>
    <row r="157" spans="1:16" ht="12" customHeight="1">
      <c r="A157" s="362"/>
      <c r="B157" s="1131" t="s">
        <v>459</v>
      </c>
      <c r="C157" s="234">
        <v>383457.55504601198</v>
      </c>
      <c r="D157" s="234">
        <v>422985.64275210799</v>
      </c>
      <c r="E157" s="234">
        <v>427862.67958526697</v>
      </c>
      <c r="F157" s="234">
        <v>438191.62492783699</v>
      </c>
      <c r="G157" s="234">
        <v>434658.33385509305</v>
      </c>
      <c r="H157" s="234">
        <v>431015.46120152198</v>
      </c>
      <c r="I157" s="234">
        <v>440253.12963605399</v>
      </c>
      <c r="J157" s="234">
        <v>485623.32956245902</v>
      </c>
      <c r="K157" s="234">
        <v>459297.19207297504</v>
      </c>
      <c r="L157" s="234">
        <v>471977.41997138201</v>
      </c>
      <c r="M157" s="234">
        <v>466141.779659494</v>
      </c>
      <c r="N157" s="931">
        <v>471155.57005411998</v>
      </c>
      <c r="O157" s="931">
        <v>473763.636183489</v>
      </c>
      <c r="P157" s="1128">
        <v>478964.88506616798</v>
      </c>
    </row>
    <row r="158" spans="1:16" ht="12" customHeight="1">
      <c r="A158" s="362"/>
      <c r="B158" s="1131" t="s">
        <v>460</v>
      </c>
      <c r="C158" s="234">
        <v>170764.085251496</v>
      </c>
      <c r="D158" s="234">
        <v>165245.07880366201</v>
      </c>
      <c r="E158" s="234">
        <v>169620.70347186201</v>
      </c>
      <c r="F158" s="234">
        <v>175366.804828967</v>
      </c>
      <c r="G158" s="234">
        <v>179139.345464313</v>
      </c>
      <c r="H158" s="234">
        <v>191015.96561428701</v>
      </c>
      <c r="I158" s="234">
        <v>188523.43333705599</v>
      </c>
      <c r="J158" s="234">
        <v>191759.55546712701</v>
      </c>
      <c r="K158" s="234">
        <v>186566.65546481099</v>
      </c>
      <c r="L158" s="234">
        <v>195227.275684294</v>
      </c>
      <c r="M158" s="234">
        <v>202473.77153097701</v>
      </c>
      <c r="N158" s="931">
        <v>196368.92373678999</v>
      </c>
      <c r="O158" s="931">
        <v>194115.40221139099</v>
      </c>
      <c r="P158" s="1128">
        <v>188557.23815129299</v>
      </c>
    </row>
    <row r="159" spans="1:16" ht="12" customHeight="1">
      <c r="A159" s="362"/>
      <c r="B159" s="1131" t="s">
        <v>457</v>
      </c>
      <c r="C159" s="234">
        <v>104215.49929953</v>
      </c>
      <c r="D159" s="234">
        <v>104833.842033316</v>
      </c>
      <c r="E159" s="234">
        <v>106286.043445366</v>
      </c>
      <c r="F159" s="234">
        <v>114937.571836606</v>
      </c>
      <c r="G159" s="234">
        <v>110490.31393592599</v>
      </c>
      <c r="H159" s="234">
        <v>117386.55308225501</v>
      </c>
      <c r="I159" s="234">
        <v>118139.46534474099</v>
      </c>
      <c r="J159" s="234">
        <v>119980.16128562699</v>
      </c>
      <c r="K159" s="234">
        <v>121952.42794948599</v>
      </c>
      <c r="L159" s="234">
        <v>121681.873830346</v>
      </c>
      <c r="M159" s="234">
        <v>122388.006150688</v>
      </c>
      <c r="N159" s="931">
        <v>118574.23552792599</v>
      </c>
      <c r="O159" s="931">
        <v>118736.018477971</v>
      </c>
      <c r="P159" s="1128">
        <v>115291.104673043</v>
      </c>
    </row>
    <row r="160" spans="1:16" ht="12" customHeight="1">
      <c r="A160" s="362"/>
      <c r="B160" s="1131" t="s">
        <v>563</v>
      </c>
      <c r="C160" s="234">
        <v>14362.306261012</v>
      </c>
      <c r="D160" s="234">
        <v>10993.284737724</v>
      </c>
      <c r="E160" s="234">
        <v>10764.994836776001</v>
      </c>
      <c r="F160" s="234">
        <v>7627.1066339039999</v>
      </c>
      <c r="G160" s="234">
        <v>7719.4789288809998</v>
      </c>
      <c r="H160" s="234">
        <v>9420.4806749229992</v>
      </c>
      <c r="I160" s="234">
        <v>9245.7209059739998</v>
      </c>
      <c r="J160" s="234">
        <v>8393.2198245679992</v>
      </c>
      <c r="K160" s="234">
        <v>8075.4860000890003</v>
      </c>
      <c r="L160" s="234">
        <v>8725.1256190919994</v>
      </c>
      <c r="M160" s="234">
        <v>8829.381938605</v>
      </c>
      <c r="N160" s="931">
        <v>8632.4434056490009</v>
      </c>
      <c r="O160" s="931">
        <v>9447.8009032730006</v>
      </c>
      <c r="P160" s="1128">
        <v>9547.3476911680009</v>
      </c>
    </row>
    <row r="161" spans="1:16" ht="12" customHeight="1">
      <c r="A161" s="362"/>
      <c r="B161" s="1131" t="s">
        <v>459</v>
      </c>
      <c r="C161" s="234">
        <v>52186.279690953997</v>
      </c>
      <c r="D161" s="234">
        <v>49417.952032622001</v>
      </c>
      <c r="E161" s="234">
        <v>52569.665189719999</v>
      </c>
      <c r="F161" s="234">
        <v>52802.126358456997</v>
      </c>
      <c r="G161" s="234">
        <v>60929.552599506002</v>
      </c>
      <c r="H161" s="234">
        <v>64208.931857108997</v>
      </c>
      <c r="I161" s="234">
        <v>61138.247086340998</v>
      </c>
      <c r="J161" s="234">
        <v>63386.174356932002</v>
      </c>
      <c r="K161" s="234">
        <v>56538.741515235997</v>
      </c>
      <c r="L161" s="234">
        <v>64820.276234855999</v>
      </c>
      <c r="M161" s="234">
        <v>71256.383441683996</v>
      </c>
      <c r="N161" s="931">
        <v>69162.244803214999</v>
      </c>
      <c r="O161" s="931">
        <v>65931.582830147003</v>
      </c>
      <c r="P161" s="1128">
        <v>63718.785787082001</v>
      </c>
    </row>
    <row r="162" spans="1:16" ht="12" customHeight="1">
      <c r="A162" s="362" t="s">
        <v>9</v>
      </c>
      <c r="B162" s="1132" t="s">
        <v>462</v>
      </c>
      <c r="C162" s="234">
        <v>0.30732762899999999</v>
      </c>
      <c r="D162" s="234">
        <v>0.30732762899999999</v>
      </c>
      <c r="E162" s="234">
        <v>1032.022458594</v>
      </c>
      <c r="F162" s="234">
        <v>0.30732762899999999</v>
      </c>
      <c r="G162" s="234">
        <v>0.30732762899999999</v>
      </c>
      <c r="H162" s="234">
        <v>659.44936151700006</v>
      </c>
      <c r="I162" s="234">
        <v>430.50328755200002</v>
      </c>
      <c r="J162" s="234">
        <v>558.50942444299994</v>
      </c>
      <c r="K162" s="234">
        <v>0.30732762899999999</v>
      </c>
      <c r="L162" s="234">
        <v>0.30732762899999999</v>
      </c>
      <c r="M162" s="234">
        <v>0.30732762899999999</v>
      </c>
      <c r="N162" s="931">
        <v>156.94279811499999</v>
      </c>
      <c r="O162" s="931">
        <v>66.638302013000001</v>
      </c>
      <c r="P162" s="1128">
        <v>0.30732762899999999</v>
      </c>
    </row>
    <row r="163" spans="1:16" ht="12" customHeight="1">
      <c r="A163" s="362" t="s">
        <v>10</v>
      </c>
      <c r="B163" s="1132" t="s">
        <v>463</v>
      </c>
      <c r="C163" s="234">
        <v>41205.913614222001</v>
      </c>
      <c r="D163" s="234">
        <v>56420.829686304998</v>
      </c>
      <c r="E163" s="234">
        <v>51377.482695947001</v>
      </c>
      <c r="F163" s="234">
        <v>57545.776780476001</v>
      </c>
      <c r="G163" s="234">
        <v>56468.227858049999</v>
      </c>
      <c r="H163" s="234">
        <v>60051.081531317999</v>
      </c>
      <c r="I163" s="234">
        <v>60214.993541176998</v>
      </c>
      <c r="J163" s="234">
        <v>75597.820634981006</v>
      </c>
      <c r="K163" s="234">
        <v>58349.268134389997</v>
      </c>
      <c r="L163" s="234">
        <v>57986.520182988002</v>
      </c>
      <c r="M163" s="234">
        <v>58808.984501029001</v>
      </c>
      <c r="N163" s="931">
        <v>52453.450744741</v>
      </c>
      <c r="O163" s="931">
        <v>54629.279995263001</v>
      </c>
      <c r="P163" s="1128">
        <v>53035.780371451001</v>
      </c>
    </row>
    <row r="164" spans="1:16" ht="12" customHeight="1">
      <c r="A164" s="362" t="s">
        <v>11</v>
      </c>
      <c r="B164" s="1132" t="s">
        <v>702</v>
      </c>
      <c r="C164" s="234">
        <v>2071.4614507679998</v>
      </c>
      <c r="D164" s="234">
        <v>2006.7222916799999</v>
      </c>
      <c r="E164" s="234">
        <v>1956.9316788159999</v>
      </c>
      <c r="F164" s="234">
        <v>1977.375068841</v>
      </c>
      <c r="G164" s="234">
        <v>2381.8828586310001</v>
      </c>
      <c r="H164" s="234">
        <v>1982.152799108</v>
      </c>
      <c r="I164" s="234">
        <v>1957.528984608</v>
      </c>
      <c r="J164" s="234">
        <v>4955.9009196999996</v>
      </c>
      <c r="K164" s="234">
        <v>2831.8745375929998</v>
      </c>
      <c r="L164" s="234">
        <v>2982.1014598100001</v>
      </c>
      <c r="M164" s="234">
        <v>3427.1667169900002</v>
      </c>
      <c r="N164" s="931">
        <v>2891.4887341990002</v>
      </c>
      <c r="O164" s="931">
        <v>2591.7478901019999</v>
      </c>
      <c r="P164" s="1128">
        <v>2792.6713731149998</v>
      </c>
    </row>
    <row r="165" spans="1:16" ht="12" customHeight="1">
      <c r="A165" s="362" t="s">
        <v>98</v>
      </c>
      <c r="B165" s="1132" t="s">
        <v>532</v>
      </c>
      <c r="C165" s="234">
        <v>32584.98603493</v>
      </c>
      <c r="D165" s="234">
        <v>39345.010968574003</v>
      </c>
      <c r="E165" s="234">
        <v>41101.851031662001</v>
      </c>
      <c r="F165" s="234">
        <v>40485.515962489997</v>
      </c>
      <c r="G165" s="234">
        <v>44289.940507157</v>
      </c>
      <c r="H165" s="234">
        <v>44794.314046207997</v>
      </c>
      <c r="I165" s="234">
        <v>47107.535408871001</v>
      </c>
      <c r="J165" s="234">
        <v>49690.095256214001</v>
      </c>
      <c r="K165" s="234">
        <v>38961.747929277</v>
      </c>
      <c r="L165" s="234">
        <v>40293.423546186998</v>
      </c>
      <c r="M165" s="234">
        <v>42386.814771762998</v>
      </c>
      <c r="N165" s="931">
        <v>43354.181629418999</v>
      </c>
      <c r="O165" s="931">
        <v>40414.38598775</v>
      </c>
      <c r="P165" s="1128">
        <v>39912.102329497</v>
      </c>
    </row>
    <row r="166" spans="1:16" ht="12" customHeight="1">
      <c r="A166" s="362"/>
      <c r="B166" s="1131" t="s">
        <v>96</v>
      </c>
      <c r="C166" s="234">
        <v>22433.284009737999</v>
      </c>
      <c r="D166" s="234">
        <v>26312.582218574</v>
      </c>
      <c r="E166" s="234">
        <v>26785.494781662001</v>
      </c>
      <c r="F166" s="234">
        <v>26510.750877692</v>
      </c>
      <c r="G166" s="234">
        <v>31414.199257157001</v>
      </c>
      <c r="H166" s="234">
        <v>31598.289046207999</v>
      </c>
      <c r="I166" s="234">
        <v>31431.822908871</v>
      </c>
      <c r="J166" s="234">
        <v>34588.207756213997</v>
      </c>
      <c r="K166" s="234">
        <v>28230.147929276998</v>
      </c>
      <c r="L166" s="234">
        <v>28268.423546187001</v>
      </c>
      <c r="M166" s="234">
        <v>28520.141657315002</v>
      </c>
      <c r="N166" s="931">
        <v>28638.881629419</v>
      </c>
      <c r="O166" s="931">
        <v>28591.310987749999</v>
      </c>
      <c r="P166" s="1128">
        <v>28552.984040261999</v>
      </c>
    </row>
    <row r="167" spans="1:16" ht="12" customHeight="1">
      <c r="A167" s="362"/>
      <c r="B167" s="1131" t="s">
        <v>421</v>
      </c>
      <c r="C167" s="234">
        <v>10151.702025192</v>
      </c>
      <c r="D167" s="234">
        <v>13032.428749999999</v>
      </c>
      <c r="E167" s="234">
        <v>14316.356250000001</v>
      </c>
      <c r="F167" s="234">
        <v>13974.765084798</v>
      </c>
      <c r="G167" s="234">
        <v>12875.741249999999</v>
      </c>
      <c r="H167" s="234">
        <v>13196.025</v>
      </c>
      <c r="I167" s="234">
        <v>15675.7125</v>
      </c>
      <c r="J167" s="234">
        <v>15101.887500000001</v>
      </c>
      <c r="K167" s="234">
        <v>10731.6</v>
      </c>
      <c r="L167" s="234">
        <v>12025</v>
      </c>
      <c r="M167" s="234">
        <v>13866.673114448</v>
      </c>
      <c r="N167" s="931">
        <v>14715.3</v>
      </c>
      <c r="O167" s="931">
        <v>11823.075000000001</v>
      </c>
      <c r="P167" s="1128">
        <v>11359.118289235001</v>
      </c>
    </row>
    <row r="168" spans="1:16" ht="12" customHeight="1">
      <c r="A168" s="365" t="s">
        <v>97</v>
      </c>
      <c r="B168" s="1132" t="s">
        <v>466</v>
      </c>
      <c r="C168" s="234">
        <v>9576.3611608270003</v>
      </c>
      <c r="D168" s="234">
        <v>7394.6476381889997</v>
      </c>
      <c r="E168" s="234">
        <v>11636.806581635001</v>
      </c>
      <c r="F168" s="234">
        <v>8043.0028327</v>
      </c>
      <c r="G168" s="234">
        <v>6951.4028487590003</v>
      </c>
      <c r="H168" s="234">
        <v>9540.0731267989995</v>
      </c>
      <c r="I168" s="234">
        <v>7922.9455916819998</v>
      </c>
      <c r="J168" s="234">
        <v>8882.2297964579993</v>
      </c>
      <c r="K168" s="234">
        <v>13991.045074291</v>
      </c>
      <c r="L168" s="234">
        <v>11980.43398998</v>
      </c>
      <c r="M168" s="234">
        <v>12509.199851287</v>
      </c>
      <c r="N168" s="931">
        <v>11335.470643590999</v>
      </c>
      <c r="O168" s="931">
        <v>20150.991668850998</v>
      </c>
      <c r="P168" s="1128">
        <v>22041.635451523998</v>
      </c>
    </row>
    <row r="169" spans="1:16" ht="36">
      <c r="A169" s="362" t="s">
        <v>125</v>
      </c>
      <c r="B169" s="1132" t="s">
        <v>467</v>
      </c>
      <c r="C169" s="234">
        <v>16136.271912703</v>
      </c>
      <c r="D169" s="234">
        <v>19006.540546683998</v>
      </c>
      <c r="E169" s="234">
        <v>10837.352474912001</v>
      </c>
      <c r="F169" s="234">
        <v>17157.321418509</v>
      </c>
      <c r="G169" s="234">
        <v>25027.975407929</v>
      </c>
      <c r="H169" s="234">
        <v>19227.389323308998</v>
      </c>
      <c r="I169" s="234">
        <v>25616.005106535998</v>
      </c>
      <c r="J169" s="234">
        <v>19766.663088904999</v>
      </c>
      <c r="K169" s="234">
        <v>19343.913885245998</v>
      </c>
      <c r="L169" s="234">
        <v>18371.203191655</v>
      </c>
      <c r="M169" s="234">
        <v>32134.926154956</v>
      </c>
      <c r="N169" s="234">
        <v>31483.729064346</v>
      </c>
      <c r="O169" s="234">
        <v>30058.764325489999</v>
      </c>
      <c r="P169" s="808">
        <v>25845.935617638999</v>
      </c>
    </row>
    <row r="170" spans="1:16" ht="12" customHeight="1">
      <c r="A170" s="362" t="s">
        <v>203</v>
      </c>
      <c r="B170" s="1132" t="s">
        <v>713</v>
      </c>
      <c r="C170" s="234">
        <v>848.72362922900004</v>
      </c>
      <c r="D170" s="234">
        <v>1022.268667618</v>
      </c>
      <c r="E170" s="234">
        <v>890.55003440099995</v>
      </c>
      <c r="F170" s="234">
        <v>907.89347422699996</v>
      </c>
      <c r="G170" s="234">
        <v>1115.44958518</v>
      </c>
      <c r="H170" s="234">
        <v>955.94086228000003</v>
      </c>
      <c r="I170" s="234">
        <v>1090.8437273290001</v>
      </c>
      <c r="J170" s="234">
        <v>994.40232214599996</v>
      </c>
      <c r="K170" s="234">
        <v>693.089213976</v>
      </c>
      <c r="L170" s="234">
        <v>846.50680031599995</v>
      </c>
      <c r="M170" s="234">
        <v>643.49634522400004</v>
      </c>
      <c r="N170" s="234">
        <v>1005.3942892</v>
      </c>
      <c r="O170" s="234">
        <v>865.70557184500001</v>
      </c>
      <c r="P170" s="808">
        <v>829.14487817899999</v>
      </c>
    </row>
    <row r="171" spans="1:16" ht="12" customHeight="1">
      <c r="A171" s="1322" t="s">
        <v>712</v>
      </c>
      <c r="B171" s="1323"/>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63690.826743767</v>
      </c>
      <c r="E172" s="234">
        <v>63690.826743767</v>
      </c>
      <c r="F172" s="234">
        <v>68550.943282067004</v>
      </c>
      <c r="G172" s="234">
        <v>72940.263025567008</v>
      </c>
      <c r="H172" s="234">
        <v>74327.693414904992</v>
      </c>
      <c r="I172" s="234">
        <v>74384.058414904997</v>
      </c>
      <c r="J172" s="234">
        <v>75203.362767404993</v>
      </c>
      <c r="K172" s="234">
        <v>56215.513023205</v>
      </c>
      <c r="L172" s="234">
        <v>56215.513023205</v>
      </c>
      <c r="M172" s="234">
        <v>56847.939565704997</v>
      </c>
      <c r="N172" s="931">
        <v>57134.156695704994</v>
      </c>
      <c r="O172" s="931">
        <v>57134.156695704994</v>
      </c>
      <c r="P172" s="1128">
        <v>57161.201695705</v>
      </c>
    </row>
    <row r="173" spans="1:16" ht="12" customHeight="1">
      <c r="A173" s="362" t="s">
        <v>9</v>
      </c>
      <c r="B173" s="1132" t="s">
        <v>469</v>
      </c>
      <c r="C173" s="234">
        <v>12967.064510398999</v>
      </c>
      <c r="D173" s="234">
        <v>14585.011723987</v>
      </c>
      <c r="E173" s="234">
        <v>14585.011723985001</v>
      </c>
      <c r="F173" s="234">
        <v>15223.544388689999</v>
      </c>
      <c r="G173" s="234">
        <v>15140.256930338999</v>
      </c>
      <c r="H173" s="234">
        <v>15140.256930338999</v>
      </c>
      <c r="I173" s="234">
        <v>15140.256930338999</v>
      </c>
      <c r="J173" s="234">
        <v>15977.529793137999</v>
      </c>
      <c r="K173" s="234">
        <v>16091.857379773001</v>
      </c>
      <c r="L173" s="234">
        <v>16095.357379773001</v>
      </c>
      <c r="M173" s="234">
        <v>16096.863514077</v>
      </c>
      <c r="N173" s="931">
        <v>16096.863514077</v>
      </c>
      <c r="O173" s="931">
        <v>16096.863514077</v>
      </c>
      <c r="P173" s="1128">
        <v>16096.863514077</v>
      </c>
    </row>
    <row r="174" spans="1:16" ht="12" customHeight="1">
      <c r="A174" s="362" t="s">
        <v>10</v>
      </c>
      <c r="B174" s="1132" t="s">
        <v>703</v>
      </c>
      <c r="C174" s="234">
        <v>71458.439530592004</v>
      </c>
      <c r="D174" s="234">
        <v>72587.766348778008</v>
      </c>
      <c r="E174" s="234">
        <v>72590.510714486009</v>
      </c>
      <c r="F174" s="234">
        <v>73143.075339266012</v>
      </c>
      <c r="G174" s="234">
        <v>71634.336037597008</v>
      </c>
      <c r="H174" s="234">
        <v>93113.063594217005</v>
      </c>
      <c r="I174" s="234">
        <v>91617.70078434801</v>
      </c>
      <c r="J174" s="234">
        <v>89916.539737821004</v>
      </c>
      <c r="K174" s="234">
        <v>101736.230572524</v>
      </c>
      <c r="L174" s="234">
        <v>101735.53375183801</v>
      </c>
      <c r="M174" s="234">
        <v>100427.84558344801</v>
      </c>
      <c r="N174" s="931">
        <v>100285.55288639701</v>
      </c>
      <c r="O174" s="931">
        <v>100268.361970718</v>
      </c>
      <c r="P174" s="1128">
        <v>99331.084132179007</v>
      </c>
    </row>
    <row r="175" spans="1:16" ht="12.95" customHeight="1">
      <c r="A175" s="362" t="s">
        <v>11</v>
      </c>
      <c r="B175" s="1132" t="s">
        <v>704</v>
      </c>
      <c r="C175" s="234">
        <v>17561.712798975001</v>
      </c>
      <c r="D175" s="234">
        <v>13028.332575635999</v>
      </c>
      <c r="E175" s="234">
        <v>14672.755269227999</v>
      </c>
      <c r="F175" s="234">
        <v>17099.379461307999</v>
      </c>
      <c r="G175" s="234">
        <v>17947.876906853999</v>
      </c>
      <c r="H175" s="234">
        <v>1650.5250092420001</v>
      </c>
      <c r="I175" s="234">
        <v>3344.8683696790004</v>
      </c>
      <c r="J175" s="234">
        <v>5297.354101248</v>
      </c>
      <c r="K175" s="234">
        <v>8406.5617531219996</v>
      </c>
      <c r="L175" s="234">
        <v>10703.821584886</v>
      </c>
      <c r="M175" s="234">
        <v>12849.04284939</v>
      </c>
      <c r="N175" s="931">
        <v>14949.025197864001</v>
      </c>
      <c r="O175" s="931">
        <v>17338.647696897999</v>
      </c>
      <c r="P175" s="1128">
        <v>19488.816855574998</v>
      </c>
    </row>
    <row r="176" spans="1:16" ht="12.95" customHeight="1">
      <c r="A176" s="362" t="s">
        <v>98</v>
      </c>
      <c r="B176" s="1132" t="s">
        <v>472</v>
      </c>
      <c r="C176" s="234">
        <v>33768.250402564998</v>
      </c>
      <c r="D176" s="234">
        <v>41416.996263861998</v>
      </c>
      <c r="E176" s="234">
        <v>40540.813379005005</v>
      </c>
      <c r="F176" s="234">
        <v>50316.000436008995</v>
      </c>
      <c r="G176" s="234">
        <v>47966.573943358999</v>
      </c>
      <c r="H176" s="234">
        <v>50228.282578314996</v>
      </c>
      <c r="I176" s="234">
        <v>50372.072678611003</v>
      </c>
      <c r="J176" s="234">
        <v>51997.665010334997</v>
      </c>
      <c r="K176" s="234">
        <v>44946.690045210002</v>
      </c>
      <c r="L176" s="234">
        <v>45827.311381179999</v>
      </c>
      <c r="M176" s="234">
        <v>45010.752602904002</v>
      </c>
      <c r="N176" s="931">
        <v>45290.212653461</v>
      </c>
      <c r="O176" s="931">
        <v>46068.230932728999</v>
      </c>
      <c r="P176" s="1128">
        <v>46860.307439719007</v>
      </c>
    </row>
    <row r="177" spans="1:16" ht="12" customHeight="1" thickBot="1">
      <c r="A177" s="366" t="s">
        <v>97</v>
      </c>
      <c r="B177" s="367" t="s">
        <v>473</v>
      </c>
      <c r="C177" s="242">
        <v>11622.233653575</v>
      </c>
      <c r="D177" s="242">
        <v>16985.387537271999</v>
      </c>
      <c r="E177" s="242">
        <v>17135.758174359002</v>
      </c>
      <c r="F177" s="242">
        <v>17006.352602204999</v>
      </c>
      <c r="G177" s="242">
        <v>16453.461665006002</v>
      </c>
      <c r="H177" s="242">
        <v>16580.843318065999</v>
      </c>
      <c r="I177" s="242">
        <v>14708.824885503</v>
      </c>
      <c r="J177" s="242">
        <v>14751.685529005999</v>
      </c>
      <c r="K177" s="242">
        <v>10854.487260878999</v>
      </c>
      <c r="L177" s="242">
        <v>10852.217362433001</v>
      </c>
      <c r="M177" s="242">
        <v>10890.511710428</v>
      </c>
      <c r="N177" s="1140">
        <v>12297.977782872</v>
      </c>
      <c r="O177" s="1140">
        <v>12057.291319346999</v>
      </c>
      <c r="P177" s="1135">
        <v>11962.934787222999</v>
      </c>
    </row>
    <row r="178" spans="1:16" ht="75" customHeight="1">
      <c r="A178" s="1324" t="s">
        <v>744</v>
      </c>
      <c r="B178" s="1325"/>
      <c r="C178" s="1325"/>
      <c r="D178" s="1325"/>
      <c r="E178" s="1325"/>
      <c r="F178" s="1325"/>
      <c r="G178" s="1325"/>
      <c r="H178" s="1325"/>
      <c r="I178" s="1325"/>
      <c r="J178" s="1325"/>
      <c r="K178" s="1325"/>
      <c r="L178" s="1325"/>
      <c r="M178" s="1325"/>
      <c r="N178" s="1325"/>
      <c r="O178" s="1325"/>
      <c r="P178" s="1326"/>
    </row>
    <row r="179" spans="1:16" ht="22.35" customHeight="1">
      <c r="A179" s="1310" t="s">
        <v>93</v>
      </c>
      <c r="B179" s="1311"/>
      <c r="C179" s="1311">
        <v>2022</v>
      </c>
      <c r="D179" s="1314">
        <v>2023</v>
      </c>
      <c r="E179" s="1314"/>
      <c r="F179" s="1314"/>
      <c r="G179" s="1314"/>
      <c r="H179" s="1314"/>
      <c r="I179" s="1314"/>
      <c r="J179" s="1314"/>
      <c r="K179" s="1314"/>
      <c r="L179" s="1314">
        <v>2024</v>
      </c>
      <c r="M179" s="1314"/>
      <c r="N179" s="1314"/>
      <c r="O179" s="1314"/>
      <c r="P179" s="1316"/>
    </row>
    <row r="180" spans="1:16" ht="22.35" customHeight="1">
      <c r="A180" s="1310"/>
      <c r="B180" s="1311"/>
      <c r="C180" s="1311"/>
      <c r="D180" s="1101" t="s">
        <v>7</v>
      </c>
      <c r="E180" s="800" t="s">
        <v>13</v>
      </c>
      <c r="F180" s="800" t="s">
        <v>14</v>
      </c>
      <c r="G180" s="800" t="s">
        <v>15</v>
      </c>
      <c r="H180" s="800" t="s">
        <v>0</v>
      </c>
      <c r="I180" s="800" t="s">
        <v>1</v>
      </c>
      <c r="J180" s="800" t="s">
        <v>2</v>
      </c>
      <c r="K180" s="800" t="s">
        <v>3</v>
      </c>
      <c r="L180" s="800" t="s">
        <v>4</v>
      </c>
      <c r="M180" s="800" t="s">
        <v>5</v>
      </c>
      <c r="N180" s="930" t="s">
        <v>6</v>
      </c>
      <c r="O180" s="800" t="s">
        <v>267</v>
      </c>
      <c r="P180" s="1136" t="s">
        <v>7</v>
      </c>
    </row>
    <row r="181" spans="1:16" ht="12" customHeight="1">
      <c r="A181" s="1320" t="s">
        <v>307</v>
      </c>
      <c r="B181" s="1321"/>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1783326.8030702239</v>
      </c>
      <c r="E182" s="234">
        <v>1800002.690551816</v>
      </c>
      <c r="F182" s="234">
        <v>1821321.3442568909</v>
      </c>
      <c r="G182" s="234">
        <v>1860582.2082297211</v>
      </c>
      <c r="H182" s="234">
        <v>1844971.698142454</v>
      </c>
      <c r="I182" s="234">
        <v>1859030.7269920451</v>
      </c>
      <c r="J182" s="234">
        <v>1899337.3385854759</v>
      </c>
      <c r="K182" s="234">
        <v>1912208.3530270569</v>
      </c>
      <c r="L182" s="234">
        <v>1917887.407363398</v>
      </c>
      <c r="M182" s="234">
        <v>1940267.859994787</v>
      </c>
      <c r="N182" s="931">
        <v>1944899.1045136291</v>
      </c>
      <c r="O182" s="931">
        <v>1936110.3418905861</v>
      </c>
      <c r="P182" s="1128">
        <v>1961252.4865602669</v>
      </c>
    </row>
    <row r="183" spans="1:16">
      <c r="A183" s="1126"/>
      <c r="B183" s="1129" t="s">
        <v>315</v>
      </c>
      <c r="C183" s="234">
        <v>1687209.1936892329</v>
      </c>
      <c r="D183" s="234">
        <v>1764888.8302484602</v>
      </c>
      <c r="E183" s="234">
        <v>1779399.4893500081</v>
      </c>
      <c r="F183" s="234">
        <v>1800556.1209908319</v>
      </c>
      <c r="G183" s="234">
        <v>1834907.685131768</v>
      </c>
      <c r="H183" s="234">
        <v>1819660.9191361782</v>
      </c>
      <c r="I183" s="234">
        <v>1834203.0223594999</v>
      </c>
      <c r="J183" s="234">
        <v>1874811.7707157989</v>
      </c>
      <c r="K183" s="234">
        <v>1889634.7414892691</v>
      </c>
      <c r="L183" s="234">
        <v>1894869.9329418479</v>
      </c>
      <c r="M183" s="234">
        <v>1916653.40350058</v>
      </c>
      <c r="N183" s="931">
        <v>1921641.388906484</v>
      </c>
      <c r="O183" s="931">
        <v>1912396.7370683381</v>
      </c>
      <c r="P183" s="1128">
        <v>1937438.202311889</v>
      </c>
    </row>
    <row r="184" spans="1:16" ht="12.95" customHeight="1">
      <c r="A184" s="1126"/>
      <c r="B184" s="1127" t="s">
        <v>316</v>
      </c>
      <c r="C184" s="234">
        <v>1434709.4427292841</v>
      </c>
      <c r="D184" s="234">
        <v>1514206.903445961</v>
      </c>
      <c r="E184" s="234">
        <v>1518010.6859969059</v>
      </c>
      <c r="F184" s="234">
        <v>1542579.4363144971</v>
      </c>
      <c r="G184" s="234">
        <v>1572046.3592167059</v>
      </c>
      <c r="H184" s="234">
        <v>1553747.3124904379</v>
      </c>
      <c r="I184" s="234">
        <v>1565694.1286815959</v>
      </c>
      <c r="J184" s="234">
        <v>1584175.3895305321</v>
      </c>
      <c r="K184" s="234">
        <v>1587570.833972689</v>
      </c>
      <c r="L184" s="234">
        <v>1593356.25934228</v>
      </c>
      <c r="M184" s="234">
        <v>1613355.968709466</v>
      </c>
      <c r="N184" s="931">
        <v>1620544.9738994909</v>
      </c>
      <c r="O184" s="931">
        <v>1627145.0187238851</v>
      </c>
      <c r="P184" s="1128">
        <v>1660571.6326430901</v>
      </c>
    </row>
    <row r="185" spans="1:16" ht="12.95" customHeight="1">
      <c r="A185" s="1126"/>
      <c r="B185" s="1127" t="s">
        <v>445</v>
      </c>
      <c r="C185" s="234">
        <v>252499.75095995099</v>
      </c>
      <c r="D185" s="234">
        <v>250681.92680250001</v>
      </c>
      <c r="E185" s="234">
        <v>261388.80335310602</v>
      </c>
      <c r="F185" s="234">
        <v>257976.684676328</v>
      </c>
      <c r="G185" s="234">
        <v>262861.32591505902</v>
      </c>
      <c r="H185" s="234">
        <v>265913.60664573597</v>
      </c>
      <c r="I185" s="234">
        <v>268508.89367790299</v>
      </c>
      <c r="J185" s="234">
        <v>290636.381185273</v>
      </c>
      <c r="K185" s="234">
        <v>302063.90751658002</v>
      </c>
      <c r="L185" s="234">
        <v>301513.673599559</v>
      </c>
      <c r="M185" s="234">
        <v>303297.43479111197</v>
      </c>
      <c r="N185" s="931">
        <v>301096.41500699695</v>
      </c>
      <c r="O185" s="931">
        <v>285251.71834445203</v>
      </c>
      <c r="P185" s="1128">
        <v>276866.569668799</v>
      </c>
    </row>
    <row r="186" spans="1:16">
      <c r="A186" s="1126"/>
      <c r="B186" s="1129" t="s">
        <v>797</v>
      </c>
      <c r="C186" s="234">
        <v>21499.361916639999</v>
      </c>
      <c r="D186" s="234">
        <v>18437.972821769999</v>
      </c>
      <c r="E186" s="234">
        <v>20603.201201804</v>
      </c>
      <c r="F186" s="234">
        <v>20765.223266059002</v>
      </c>
      <c r="G186" s="234">
        <v>25674.523097959001</v>
      </c>
      <c r="H186" s="234">
        <v>25310.779006272998</v>
      </c>
      <c r="I186" s="234">
        <v>24827.704632544999</v>
      </c>
      <c r="J186" s="234">
        <v>24525.567869674</v>
      </c>
      <c r="K186" s="234">
        <v>22573.611537789002</v>
      </c>
      <c r="L186" s="234">
        <v>23017.474421557999</v>
      </c>
      <c r="M186" s="234">
        <v>23614.456494210001</v>
      </c>
      <c r="N186" s="931">
        <v>23257.715607144</v>
      </c>
      <c r="O186" s="931">
        <v>23713.604822249003</v>
      </c>
      <c r="P186" s="1128">
        <v>23814.284248380998</v>
      </c>
    </row>
    <row r="187" spans="1:16" ht="12.95" customHeight="1">
      <c r="A187" s="1126"/>
      <c r="B187" s="1127" t="s">
        <v>316</v>
      </c>
      <c r="C187" s="234">
        <v>14752.353479767002</v>
      </c>
      <c r="D187" s="234">
        <v>12461.289897936</v>
      </c>
      <c r="E187" s="234">
        <v>14050.185373897999</v>
      </c>
      <c r="F187" s="234">
        <v>14368.103803940001</v>
      </c>
      <c r="G187" s="234">
        <v>18001.415461313998</v>
      </c>
      <c r="H187" s="234">
        <v>17458.160516363998</v>
      </c>
      <c r="I187" s="234">
        <v>17119.540493788001</v>
      </c>
      <c r="J187" s="234">
        <v>16725.000763237</v>
      </c>
      <c r="K187" s="234">
        <v>15545.150297679002</v>
      </c>
      <c r="L187" s="234">
        <v>15990.761795613</v>
      </c>
      <c r="M187" s="234">
        <v>16446.830327456002</v>
      </c>
      <c r="N187" s="931">
        <v>15969.480318779999</v>
      </c>
      <c r="O187" s="931">
        <v>15960.786305436</v>
      </c>
      <c r="P187" s="1128">
        <v>16368.310859871001</v>
      </c>
    </row>
    <row r="188" spans="1:16" ht="12.95" customHeight="1">
      <c r="A188" s="1126"/>
      <c r="B188" s="1127" t="s">
        <v>445</v>
      </c>
      <c r="C188" s="234">
        <v>6747.0084368730004</v>
      </c>
      <c r="D188" s="234">
        <v>5976.6829238339997</v>
      </c>
      <c r="E188" s="234">
        <v>6553.0158279059997</v>
      </c>
      <c r="F188" s="234">
        <v>6397.1194621189998</v>
      </c>
      <c r="G188" s="234">
        <v>7673.1076366449997</v>
      </c>
      <c r="H188" s="234">
        <v>7852.6184899090003</v>
      </c>
      <c r="I188" s="234">
        <v>7708.1641387569998</v>
      </c>
      <c r="J188" s="234">
        <v>7800.5671064369999</v>
      </c>
      <c r="K188" s="234">
        <v>7028.4612401100003</v>
      </c>
      <c r="L188" s="234">
        <v>7026.7126259449997</v>
      </c>
      <c r="M188" s="234">
        <v>7167.6261667540002</v>
      </c>
      <c r="N188" s="931">
        <v>7288.2352883639996</v>
      </c>
      <c r="O188" s="931">
        <v>7752.8185168130003</v>
      </c>
      <c r="P188" s="1128">
        <v>7445.9733885100004</v>
      </c>
    </row>
    <row r="189" spans="1:16" ht="12.95" customHeight="1">
      <c r="A189" s="1126" t="s">
        <v>9</v>
      </c>
      <c r="B189" s="1127" t="s">
        <v>446</v>
      </c>
      <c r="C189" s="234">
        <v>40017.643938638997</v>
      </c>
      <c r="D189" s="234">
        <v>46265.669025332994</v>
      </c>
      <c r="E189" s="234">
        <v>40150.960524923998</v>
      </c>
      <c r="F189" s="234">
        <v>44573.945046891007</v>
      </c>
      <c r="G189" s="234">
        <v>35214.988027115003</v>
      </c>
      <c r="H189" s="234">
        <v>40261.990930888001</v>
      </c>
      <c r="I189" s="234">
        <v>44350.746297808</v>
      </c>
      <c r="J189" s="234">
        <v>51144.938450166002</v>
      </c>
      <c r="K189" s="234">
        <v>39884.195254245002</v>
      </c>
      <c r="L189" s="234">
        <v>43388.744163445001</v>
      </c>
      <c r="M189" s="234">
        <v>51557.103509246997</v>
      </c>
      <c r="N189" s="931">
        <v>44622.055119176999</v>
      </c>
      <c r="O189" s="931">
        <v>42610.687508116003</v>
      </c>
      <c r="P189" s="1128">
        <v>41096.659177672002</v>
      </c>
    </row>
    <row r="190" spans="1:16">
      <c r="A190" s="362"/>
      <c r="B190" s="1130" t="s">
        <v>333</v>
      </c>
      <c r="C190" s="234">
        <v>28368.844659060996</v>
      </c>
      <c r="D190" s="234">
        <v>27618.050643462</v>
      </c>
      <c r="E190" s="234">
        <v>26026.733972704002</v>
      </c>
      <c r="F190" s="234">
        <v>29016.061218407001</v>
      </c>
      <c r="G190" s="234">
        <v>23141.068251798002</v>
      </c>
      <c r="H190" s="234">
        <v>23394.774991584</v>
      </c>
      <c r="I190" s="234">
        <v>25945.638372189998</v>
      </c>
      <c r="J190" s="234">
        <v>28053.268174550001</v>
      </c>
      <c r="K190" s="234">
        <v>24442.483897350998</v>
      </c>
      <c r="L190" s="234">
        <v>27858.093020535001</v>
      </c>
      <c r="M190" s="234">
        <v>34553.040753464004</v>
      </c>
      <c r="N190" s="931">
        <v>24946.131658861999</v>
      </c>
      <c r="O190" s="931">
        <v>25610.748506901</v>
      </c>
      <c r="P190" s="1128">
        <v>24903.481417552</v>
      </c>
    </row>
    <row r="191" spans="1:16" ht="12.95" customHeight="1">
      <c r="A191" s="362"/>
      <c r="B191" s="1130" t="s">
        <v>447</v>
      </c>
      <c r="C191" s="234">
        <v>9704.5668420519996</v>
      </c>
      <c r="D191" s="234">
        <v>16327.533833248999</v>
      </c>
      <c r="E191" s="234">
        <v>11503.932085218999</v>
      </c>
      <c r="F191" s="234">
        <v>12661.898989541</v>
      </c>
      <c r="G191" s="234">
        <v>9117.4426849949996</v>
      </c>
      <c r="H191" s="234">
        <v>13650.808930069001</v>
      </c>
      <c r="I191" s="234">
        <v>14589.609704405</v>
      </c>
      <c r="J191" s="234">
        <v>18924.984012605</v>
      </c>
      <c r="K191" s="234">
        <v>10977.986386896</v>
      </c>
      <c r="L191" s="234">
        <v>11218.955326025</v>
      </c>
      <c r="M191" s="234">
        <v>12224.879451917999</v>
      </c>
      <c r="N191" s="931">
        <v>15279.197969569999</v>
      </c>
      <c r="O191" s="931">
        <v>14231.160773498001</v>
      </c>
      <c r="P191" s="1128">
        <v>13232.268776729999</v>
      </c>
    </row>
    <row r="192" spans="1:16" ht="12" customHeight="1">
      <c r="A192" s="362"/>
      <c r="B192" s="1130" t="s">
        <v>449</v>
      </c>
      <c r="C192" s="234">
        <v>1868.1</v>
      </c>
      <c r="D192" s="234">
        <v>2318.25</v>
      </c>
      <c r="E192" s="234">
        <v>2382.75</v>
      </c>
      <c r="F192" s="234">
        <v>2791.8</v>
      </c>
      <c r="G192" s="234">
        <v>2771.46</v>
      </c>
      <c r="H192" s="234">
        <v>2840.4</v>
      </c>
      <c r="I192" s="234">
        <v>3614.45</v>
      </c>
      <c r="J192" s="234">
        <v>3963.75</v>
      </c>
      <c r="K192" s="234">
        <v>4065</v>
      </c>
      <c r="L192" s="234">
        <v>4062.5</v>
      </c>
      <c r="M192" s="234">
        <v>4093.75</v>
      </c>
      <c r="N192" s="931">
        <v>4065</v>
      </c>
      <c r="O192" s="931">
        <v>2627.35</v>
      </c>
      <c r="P192" s="1128">
        <v>2573.8000000000002</v>
      </c>
    </row>
    <row r="193" spans="1:16" ht="12" customHeight="1">
      <c r="A193" s="362"/>
      <c r="B193" s="1130" t="s">
        <v>450</v>
      </c>
      <c r="C193" s="234">
        <v>76.132437526000004</v>
      </c>
      <c r="D193" s="234">
        <v>1.834548622</v>
      </c>
      <c r="E193" s="234">
        <v>237.54446700099999</v>
      </c>
      <c r="F193" s="234">
        <v>104.184838943</v>
      </c>
      <c r="G193" s="234">
        <v>185.017090322</v>
      </c>
      <c r="H193" s="234">
        <v>376.007009235</v>
      </c>
      <c r="I193" s="234">
        <v>201.04822121300001</v>
      </c>
      <c r="J193" s="234">
        <v>202.93626301099999</v>
      </c>
      <c r="K193" s="234">
        <v>398.72496999800001</v>
      </c>
      <c r="L193" s="234">
        <v>249.195816885</v>
      </c>
      <c r="M193" s="234">
        <v>685.43330386499997</v>
      </c>
      <c r="N193" s="931">
        <v>331.725490745</v>
      </c>
      <c r="O193" s="931">
        <v>141.428227717</v>
      </c>
      <c r="P193" s="1128">
        <v>387.10898338999999</v>
      </c>
    </row>
    <row r="194" spans="1:16" ht="12" customHeight="1">
      <c r="A194" s="362" t="s">
        <v>10</v>
      </c>
      <c r="B194" s="1131" t="s">
        <v>448</v>
      </c>
      <c r="C194" s="234">
        <v>299216.66961116804</v>
      </c>
      <c r="D194" s="234">
        <v>217487.85016261699</v>
      </c>
      <c r="E194" s="234">
        <v>202525.70891508102</v>
      </c>
      <c r="F194" s="234">
        <v>205484.068974475</v>
      </c>
      <c r="G194" s="234">
        <v>244679.190343956</v>
      </c>
      <c r="H194" s="234">
        <v>203338.956124719</v>
      </c>
      <c r="I194" s="234">
        <v>199708.869602163</v>
      </c>
      <c r="J194" s="234">
        <v>198235.14785790598</v>
      </c>
      <c r="K194" s="234">
        <v>188440.37711594102</v>
      </c>
      <c r="L194" s="234">
        <v>184126.02502866602</v>
      </c>
      <c r="M194" s="234">
        <v>187507.18903627599</v>
      </c>
      <c r="N194" s="931">
        <v>172906.66814783297</v>
      </c>
      <c r="O194" s="931">
        <v>198304.470941209</v>
      </c>
      <c r="P194" s="1128">
        <v>188316.47186311602</v>
      </c>
    </row>
    <row r="195" spans="1:16" ht="12" customHeight="1">
      <c r="A195" s="362"/>
      <c r="B195" s="1130" t="s">
        <v>333</v>
      </c>
      <c r="C195" s="234">
        <v>147388.62011749099</v>
      </c>
      <c r="D195" s="234">
        <v>138547.33127660901</v>
      </c>
      <c r="E195" s="234">
        <v>128319.127753537</v>
      </c>
      <c r="F195" s="234">
        <v>128175.437067672</v>
      </c>
      <c r="G195" s="234">
        <v>125155.483627215</v>
      </c>
      <c r="H195" s="234">
        <v>137305.91380639799</v>
      </c>
      <c r="I195" s="234">
        <v>121979.360822193</v>
      </c>
      <c r="J195" s="234">
        <v>116720.97176792899</v>
      </c>
      <c r="K195" s="234">
        <v>119806.462067021</v>
      </c>
      <c r="L195" s="234">
        <v>116404.786815727</v>
      </c>
      <c r="M195" s="234">
        <v>101225.005564191</v>
      </c>
      <c r="N195" s="931">
        <v>108887.57212824101</v>
      </c>
      <c r="O195" s="931">
        <v>111928.62577190899</v>
      </c>
      <c r="P195" s="1128">
        <v>107909.75132152101</v>
      </c>
    </row>
    <row r="196" spans="1:16" ht="12" customHeight="1">
      <c r="A196" s="362"/>
      <c r="B196" s="1130" t="s">
        <v>700</v>
      </c>
      <c r="C196" s="234">
        <v>109994.179941497</v>
      </c>
      <c r="D196" s="234">
        <v>38526.287876462004</v>
      </c>
      <c r="E196" s="234">
        <v>39924.473008898</v>
      </c>
      <c r="F196" s="234">
        <v>47214.041946782003</v>
      </c>
      <c r="G196" s="234">
        <v>54256.588397700005</v>
      </c>
      <c r="H196" s="234">
        <v>34900.324817688001</v>
      </c>
      <c r="I196" s="234">
        <v>40368.564527893999</v>
      </c>
      <c r="J196" s="234">
        <v>32047.901760000001</v>
      </c>
      <c r="K196" s="234">
        <v>38425.951612985999</v>
      </c>
      <c r="L196" s="234">
        <v>24562.028752126</v>
      </c>
      <c r="M196" s="234">
        <v>34210.216881250002</v>
      </c>
      <c r="N196" s="931">
        <v>36277.167396730998</v>
      </c>
      <c r="O196" s="931">
        <v>47768.630570483001</v>
      </c>
      <c r="P196" s="1128">
        <v>32365.857482453997</v>
      </c>
    </row>
    <row r="197" spans="1:16" ht="12" customHeight="1">
      <c r="A197" s="362"/>
      <c r="B197" s="1131" t="s">
        <v>202</v>
      </c>
      <c r="C197" s="234">
        <v>41833.869552179996</v>
      </c>
      <c r="D197" s="234">
        <v>30955.771009545999</v>
      </c>
      <c r="E197" s="234">
        <v>20112.688152645998</v>
      </c>
      <c r="F197" s="234">
        <v>25364.039960021</v>
      </c>
      <c r="G197" s="234">
        <v>53396.031319041002</v>
      </c>
      <c r="H197" s="234">
        <v>23432.077500633</v>
      </c>
      <c r="I197" s="234">
        <v>27837.654252076001</v>
      </c>
      <c r="J197" s="234">
        <v>47420.979329977003</v>
      </c>
      <c r="K197" s="234">
        <v>23411.283435934001</v>
      </c>
      <c r="L197" s="234">
        <v>38625.459460812999</v>
      </c>
      <c r="M197" s="234">
        <v>47061.216590835</v>
      </c>
      <c r="N197" s="931">
        <v>21433.048622860999</v>
      </c>
      <c r="O197" s="931">
        <v>38607.214598817001</v>
      </c>
      <c r="P197" s="1128">
        <v>39910.683059141003</v>
      </c>
    </row>
    <row r="198" spans="1:16" ht="12" customHeight="1">
      <c r="A198" s="362"/>
      <c r="B198" s="1130" t="s">
        <v>450</v>
      </c>
      <c r="C198" s="234">
        <v>0</v>
      </c>
      <c r="D198" s="234">
        <v>9458.4599999999991</v>
      </c>
      <c r="E198" s="234">
        <v>14169.42</v>
      </c>
      <c r="F198" s="234">
        <v>4730.55</v>
      </c>
      <c r="G198" s="234">
        <v>11871.087</v>
      </c>
      <c r="H198" s="234">
        <v>7700.64</v>
      </c>
      <c r="I198" s="234">
        <v>9523.2900000000009</v>
      </c>
      <c r="J198" s="234">
        <v>2045.2950000000001</v>
      </c>
      <c r="K198" s="234">
        <v>6796.68</v>
      </c>
      <c r="L198" s="234">
        <v>4533.75</v>
      </c>
      <c r="M198" s="234">
        <v>5010.75</v>
      </c>
      <c r="N198" s="931">
        <v>6308.88</v>
      </c>
      <c r="O198" s="931">
        <v>0</v>
      </c>
      <c r="P198" s="1128">
        <v>8130.18</v>
      </c>
    </row>
    <row r="199" spans="1:16" ht="12" customHeight="1">
      <c r="A199" s="362" t="s">
        <v>11</v>
      </c>
      <c r="B199" s="1131" t="s">
        <v>336</v>
      </c>
      <c r="C199" s="234">
        <v>422327.27590473299</v>
      </c>
      <c r="D199" s="234">
        <v>398607.046051702</v>
      </c>
      <c r="E199" s="234">
        <v>417481.00470727799</v>
      </c>
      <c r="F199" s="234">
        <v>427980.44904177001</v>
      </c>
      <c r="G199" s="234">
        <v>430995.04821180203</v>
      </c>
      <c r="H199" s="234">
        <v>508179.916470161</v>
      </c>
      <c r="I199" s="234">
        <v>525878.69629037206</v>
      </c>
      <c r="J199" s="234">
        <v>521026.38320176199</v>
      </c>
      <c r="K199" s="234">
        <v>522304.35711863003</v>
      </c>
      <c r="L199" s="234">
        <v>540108.27866766602</v>
      </c>
      <c r="M199" s="234">
        <v>539447.37901638797</v>
      </c>
      <c r="N199" s="931">
        <v>575349.17739255901</v>
      </c>
      <c r="O199" s="931">
        <v>556114.30113577598</v>
      </c>
      <c r="P199" s="1128">
        <v>569836.03525466402</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11746.064186991</v>
      </c>
      <c r="E201" s="234">
        <v>11703.850562153</v>
      </c>
      <c r="F201" s="234">
        <v>8039.6463872040003</v>
      </c>
      <c r="G201" s="234">
        <v>6288.0049951889996</v>
      </c>
      <c r="H201" s="234">
        <v>5097.2871992840001</v>
      </c>
      <c r="I201" s="234">
        <v>4826.6412229010002</v>
      </c>
      <c r="J201" s="234">
        <v>4920.3495993699999</v>
      </c>
      <c r="K201" s="234">
        <v>3583.9403115599998</v>
      </c>
      <c r="L201" s="234">
        <v>4303.2208992790002</v>
      </c>
      <c r="M201" s="234">
        <v>5346.0418912820005</v>
      </c>
      <c r="N201" s="931">
        <v>5088.7815351379995</v>
      </c>
      <c r="O201" s="931">
        <v>4923.8382407039999</v>
      </c>
      <c r="P201" s="1128">
        <v>3869.2852229279997</v>
      </c>
    </row>
    <row r="202" spans="1:16" ht="12" customHeight="1">
      <c r="A202" s="362"/>
      <c r="B202" s="1130" t="s">
        <v>442</v>
      </c>
      <c r="C202" s="234">
        <v>352358.24422111502</v>
      </c>
      <c r="D202" s="234">
        <v>317240.94214828603</v>
      </c>
      <c r="E202" s="234">
        <v>329424.78708655603</v>
      </c>
      <c r="F202" s="234">
        <v>335591.34881364502</v>
      </c>
      <c r="G202" s="234">
        <v>314897.33618707</v>
      </c>
      <c r="H202" s="234">
        <v>360144.51167687005</v>
      </c>
      <c r="I202" s="234">
        <v>356830.83009623602</v>
      </c>
      <c r="J202" s="234">
        <v>349793.58521503699</v>
      </c>
      <c r="K202" s="234">
        <v>346482.91476728895</v>
      </c>
      <c r="L202" s="234">
        <v>329847.11594869901</v>
      </c>
      <c r="M202" s="234">
        <v>315727.655615572</v>
      </c>
      <c r="N202" s="931">
        <v>306742.48190131504</v>
      </c>
      <c r="O202" s="931">
        <v>296580.93164508702</v>
      </c>
      <c r="P202" s="1128">
        <v>277747.80626426399</v>
      </c>
    </row>
    <row r="203" spans="1:16" ht="12" customHeight="1">
      <c r="A203" s="362"/>
      <c r="B203" s="1130" t="s">
        <v>443</v>
      </c>
      <c r="C203" s="234">
        <v>49880.881822610994</v>
      </c>
      <c r="D203" s="234">
        <v>69620.039716425003</v>
      </c>
      <c r="E203" s="234">
        <v>76352.367058568998</v>
      </c>
      <c r="F203" s="234">
        <v>84349.453840920993</v>
      </c>
      <c r="G203" s="234">
        <v>109809.707029543</v>
      </c>
      <c r="H203" s="234">
        <v>142938.117594007</v>
      </c>
      <c r="I203" s="234">
        <v>164221.224971235</v>
      </c>
      <c r="J203" s="234">
        <v>166312.44838735502</v>
      </c>
      <c r="K203" s="234">
        <v>172237.50203978101</v>
      </c>
      <c r="L203" s="234">
        <v>205957.94181968799</v>
      </c>
      <c r="M203" s="234">
        <v>218373.68150953398</v>
      </c>
      <c r="N203" s="931">
        <v>263517.913956106</v>
      </c>
      <c r="O203" s="931">
        <v>254609.53124998501</v>
      </c>
      <c r="P203" s="1128">
        <v>288218.943767472</v>
      </c>
    </row>
    <row r="204" spans="1:16" ht="12" customHeight="1">
      <c r="A204" s="362" t="s">
        <v>98</v>
      </c>
      <c r="B204" s="1131" t="s">
        <v>444</v>
      </c>
      <c r="C204" s="234">
        <v>18430.267150991</v>
      </c>
      <c r="D204" s="234">
        <v>19150.806343944001</v>
      </c>
      <c r="E204" s="234">
        <v>19316.959478745001</v>
      </c>
      <c r="F204" s="234">
        <v>19503.883695372999</v>
      </c>
      <c r="G204" s="234">
        <v>19636.390816117</v>
      </c>
      <c r="H204" s="234">
        <v>19764.84646764</v>
      </c>
      <c r="I204" s="234">
        <v>19898.132641420001</v>
      </c>
      <c r="J204" s="234">
        <v>25670.986689695001</v>
      </c>
      <c r="K204" s="234">
        <v>25800.315784463</v>
      </c>
      <c r="L204" s="234">
        <v>27956.743456184999</v>
      </c>
      <c r="M204" s="234">
        <v>28033.918620812001</v>
      </c>
      <c r="N204" s="931">
        <v>28679.511954853999</v>
      </c>
      <c r="O204" s="931">
        <v>28703.358191823001</v>
      </c>
      <c r="P204" s="1128">
        <v>26372.83722881</v>
      </c>
    </row>
    <row r="205" spans="1:16" ht="24.2" customHeight="1">
      <c r="A205" s="362" t="s">
        <v>97</v>
      </c>
      <c r="B205" s="1131" t="s">
        <v>701</v>
      </c>
      <c r="C205" s="234">
        <v>83476.028744030991</v>
      </c>
      <c r="D205" s="234">
        <v>87554.839668052999</v>
      </c>
      <c r="E205" s="234">
        <v>88516.691422753007</v>
      </c>
      <c r="F205" s="234">
        <v>89325.462430004001</v>
      </c>
      <c r="G205" s="234">
        <v>87807.459140780993</v>
      </c>
      <c r="H205" s="234">
        <v>88393.288757578004</v>
      </c>
      <c r="I205" s="234">
        <v>87142.313908406009</v>
      </c>
      <c r="J205" s="234">
        <v>87574.041175906998</v>
      </c>
      <c r="K205" s="234">
        <v>88370.626383455005</v>
      </c>
      <c r="L205" s="234">
        <v>87087.681593287998</v>
      </c>
      <c r="M205" s="234">
        <v>86946.448210468996</v>
      </c>
      <c r="N205" s="234">
        <v>86419.512067691001</v>
      </c>
      <c r="O205" s="234">
        <v>85278.308958074995</v>
      </c>
      <c r="P205" s="808">
        <v>85381.631241947005</v>
      </c>
    </row>
    <row r="206" spans="1:16" ht="12" customHeight="1">
      <c r="A206" s="363"/>
      <c r="B206" s="1130" t="s">
        <v>762</v>
      </c>
      <c r="C206" s="234">
        <v>81985.360191779997</v>
      </c>
      <c r="D206" s="234">
        <v>86060.426594107994</v>
      </c>
      <c r="E206" s="234">
        <v>86907.020045060999</v>
      </c>
      <c r="F206" s="234">
        <v>87766.929208608999</v>
      </c>
      <c r="G206" s="234">
        <v>86044.96072826501</v>
      </c>
      <c r="H206" s="234">
        <v>86620.180476474998</v>
      </c>
      <c r="I206" s="234">
        <v>85437.174743134005</v>
      </c>
      <c r="J206" s="234">
        <v>85804.172144263997</v>
      </c>
      <c r="K206" s="234">
        <v>86759.202059955001</v>
      </c>
      <c r="L206" s="234">
        <v>85639.792620780994</v>
      </c>
      <c r="M206" s="234">
        <v>85425.439048344007</v>
      </c>
      <c r="N206" s="931">
        <v>84930.448015784001</v>
      </c>
      <c r="O206" s="931">
        <v>83799.294918173997</v>
      </c>
      <c r="P206" s="1128">
        <v>83958.660981619993</v>
      </c>
    </row>
    <row r="207" spans="1:16" ht="12" customHeight="1">
      <c r="A207" s="363"/>
      <c r="B207" s="1130" t="s">
        <v>452</v>
      </c>
      <c r="C207" s="234">
        <v>121.21641008799999</v>
      </c>
      <c r="D207" s="234">
        <v>332.54244703400002</v>
      </c>
      <c r="E207" s="234">
        <v>336.45831678399998</v>
      </c>
      <c r="F207" s="234">
        <v>389.50375982899999</v>
      </c>
      <c r="G207" s="234">
        <v>581.609532672</v>
      </c>
      <c r="H207" s="234">
        <v>594.70684464100009</v>
      </c>
      <c r="I207" s="234">
        <v>535.43206575600004</v>
      </c>
      <c r="J207" s="234">
        <v>539.229900047</v>
      </c>
      <c r="K207" s="234">
        <v>373.53488003199999</v>
      </c>
      <c r="L207" s="234">
        <v>388.09753927600002</v>
      </c>
      <c r="M207" s="234">
        <v>379.11741386799997</v>
      </c>
      <c r="N207" s="931">
        <v>381.46705654100003</v>
      </c>
      <c r="O207" s="931">
        <v>394.391712439</v>
      </c>
      <c r="P207" s="1128">
        <v>390.77404326599998</v>
      </c>
    </row>
    <row r="208" spans="1:16" ht="12" customHeight="1">
      <c r="A208" s="363"/>
      <c r="B208" s="1130" t="s">
        <v>453</v>
      </c>
      <c r="C208" s="234">
        <v>1369.4521421630002</v>
      </c>
      <c r="D208" s="234">
        <v>1161.870626911</v>
      </c>
      <c r="E208" s="234">
        <v>1273.213060908</v>
      </c>
      <c r="F208" s="234">
        <v>1169.029461566</v>
      </c>
      <c r="G208" s="234">
        <v>1180.888879844</v>
      </c>
      <c r="H208" s="234">
        <v>1178.401436462</v>
      </c>
      <c r="I208" s="234">
        <v>1169.707099516</v>
      </c>
      <c r="J208" s="234">
        <v>1230.639131596</v>
      </c>
      <c r="K208" s="234">
        <v>1237.8894434680001</v>
      </c>
      <c r="L208" s="234">
        <v>1059.7914332309999</v>
      </c>
      <c r="M208" s="234">
        <v>1141.891748257</v>
      </c>
      <c r="N208" s="931">
        <v>1107.5969953659999</v>
      </c>
      <c r="O208" s="931">
        <v>1084.6223274619999</v>
      </c>
      <c r="P208" s="1128">
        <v>1032.196217061</v>
      </c>
    </row>
    <row r="209" spans="1:16" ht="12" customHeight="1">
      <c r="A209" s="362" t="s">
        <v>125</v>
      </c>
      <c r="B209" s="1131" t="s">
        <v>454</v>
      </c>
      <c r="C209" s="234">
        <v>9628.3389643360006</v>
      </c>
      <c r="D209" s="234">
        <v>7613.9060410020002</v>
      </c>
      <c r="E209" s="234">
        <v>10974.456969913999</v>
      </c>
      <c r="F209" s="234">
        <v>7541.5818491680002</v>
      </c>
      <c r="G209" s="234">
        <v>6870.8193139160003</v>
      </c>
      <c r="H209" s="234">
        <v>8101.6322336439998</v>
      </c>
      <c r="I209" s="234">
        <v>6609.5625335369996</v>
      </c>
      <c r="J209" s="234">
        <v>7425.1498880939998</v>
      </c>
      <c r="K209" s="234">
        <v>12049.690096412</v>
      </c>
      <c r="L209" s="234">
        <v>10980.413701178</v>
      </c>
      <c r="M209" s="234">
        <v>10847.332173512999</v>
      </c>
      <c r="N209" s="931">
        <v>10644.346824304999</v>
      </c>
      <c r="O209" s="931">
        <v>13440.310121496999</v>
      </c>
      <c r="P209" s="1128">
        <v>15425.840701203</v>
      </c>
    </row>
    <row r="210" spans="1:16" ht="12" customHeight="1">
      <c r="A210" s="362" t="s">
        <v>203</v>
      </c>
      <c r="B210" s="1131" t="s">
        <v>455</v>
      </c>
      <c r="C210" s="234">
        <v>137417.59725321698</v>
      </c>
      <c r="D210" s="234">
        <v>201761.31553234899</v>
      </c>
      <c r="E210" s="234">
        <v>180048.013850424</v>
      </c>
      <c r="F210" s="234">
        <v>165012.65261752502</v>
      </c>
      <c r="G210" s="234">
        <v>193407.026813198</v>
      </c>
      <c r="H210" s="234">
        <v>125930.57829999</v>
      </c>
      <c r="I210" s="234">
        <v>112611.56873761499</v>
      </c>
      <c r="J210" s="234">
        <v>118004.251719601</v>
      </c>
      <c r="K210" s="234">
        <v>105336.71135631501</v>
      </c>
      <c r="L210" s="234">
        <v>100895.30239351101</v>
      </c>
      <c r="M210" s="234">
        <v>116546.078910349</v>
      </c>
      <c r="N210" s="931">
        <v>104160.128535988</v>
      </c>
      <c r="O210" s="931">
        <v>128045.139263334</v>
      </c>
      <c r="P210" s="1128">
        <v>126874.69464194799</v>
      </c>
    </row>
    <row r="211" spans="1:16" ht="12" customHeight="1">
      <c r="A211" s="1322" t="s">
        <v>309</v>
      </c>
      <c r="B211" s="1323"/>
      <c r="C211" s="1108"/>
      <c r="D211" s="1108"/>
      <c r="I211" s="234"/>
      <c r="J211" s="234"/>
      <c r="K211" s="234"/>
      <c r="L211" s="234"/>
      <c r="M211" s="234"/>
      <c r="N211" s="1141"/>
      <c r="O211" s="1141"/>
      <c r="P211" s="1142">
        <v>0</v>
      </c>
    </row>
    <row r="212" spans="1:16" ht="12" customHeight="1">
      <c r="A212" s="364" t="s">
        <v>8</v>
      </c>
      <c r="B212" s="1132" t="s">
        <v>456</v>
      </c>
      <c r="C212" s="234">
        <v>1992606.1769734258</v>
      </c>
      <c r="D212" s="234">
        <v>1984072.5116519041</v>
      </c>
      <c r="E212" s="234">
        <v>1978115.3536983491</v>
      </c>
      <c r="F212" s="234">
        <v>1994825.30224908</v>
      </c>
      <c r="G212" s="234">
        <v>2070642.2911055491</v>
      </c>
      <c r="H212" s="234">
        <v>2056903.210697358</v>
      </c>
      <c r="I212" s="234">
        <v>2068855.096994807</v>
      </c>
      <c r="J212" s="234">
        <v>2108243.1153239422</v>
      </c>
      <c r="K212" s="234">
        <v>2112418.5860789618</v>
      </c>
      <c r="L212" s="234">
        <v>2115650.682427641</v>
      </c>
      <c r="M212" s="234">
        <v>2141621.2241899399</v>
      </c>
      <c r="N212" s="931">
        <v>2155885.0400912259</v>
      </c>
      <c r="O212" s="931">
        <v>2137726.2041115342</v>
      </c>
      <c r="P212" s="1128">
        <v>2154521.5955377473</v>
      </c>
    </row>
    <row r="213" spans="1:16" ht="12" customHeight="1">
      <c r="A213" s="362"/>
      <c r="B213" s="1131" t="s">
        <v>96</v>
      </c>
      <c r="C213" s="234">
        <v>1654643.5852122919</v>
      </c>
      <c r="D213" s="234">
        <v>1652740.7563714739</v>
      </c>
      <c r="E213" s="234">
        <v>1646000.6984191779</v>
      </c>
      <c r="F213" s="234">
        <v>1648517.9623240081</v>
      </c>
      <c r="G213" s="234">
        <v>1712137.2438064071</v>
      </c>
      <c r="H213" s="234">
        <v>1710734.5839102371</v>
      </c>
      <c r="I213" s="234">
        <v>1723244.655507382</v>
      </c>
      <c r="J213" s="234">
        <v>1746085.535625654</v>
      </c>
      <c r="K213" s="234">
        <v>1751467.8615002779</v>
      </c>
      <c r="L213" s="234">
        <v>1752901.756771679</v>
      </c>
      <c r="M213" s="234">
        <v>1753889.004381672</v>
      </c>
      <c r="N213" s="931">
        <v>1767235.6817069822</v>
      </c>
      <c r="O213" s="931">
        <v>1748014.9161293171</v>
      </c>
      <c r="P213" s="1128">
        <v>1769733.355461468</v>
      </c>
    </row>
    <row r="214" spans="1:16" ht="12" customHeight="1">
      <c r="A214" s="362"/>
      <c r="B214" s="1131" t="s">
        <v>457</v>
      </c>
      <c r="C214" s="234">
        <v>425604.28272470401</v>
      </c>
      <c r="D214" s="234">
        <v>409055.35278713598</v>
      </c>
      <c r="E214" s="234">
        <v>401819.58976153401</v>
      </c>
      <c r="F214" s="234">
        <v>413211.04984524299</v>
      </c>
      <c r="G214" s="234">
        <v>436746.61767643399</v>
      </c>
      <c r="H214" s="234">
        <v>434025.732641062</v>
      </c>
      <c r="I214" s="234">
        <v>438066.993225538</v>
      </c>
      <c r="J214" s="234">
        <v>440557.62755868601</v>
      </c>
      <c r="K214" s="234">
        <v>435333.67871689796</v>
      </c>
      <c r="L214" s="234">
        <v>444111.31929677899</v>
      </c>
      <c r="M214" s="234">
        <v>451885.76924589602</v>
      </c>
      <c r="N214" s="931">
        <v>445412.73512498301</v>
      </c>
      <c r="O214" s="931">
        <v>430131.75650986301</v>
      </c>
      <c r="P214" s="1128">
        <v>444379.21514523297</v>
      </c>
    </row>
    <row r="215" spans="1:16" ht="12" customHeight="1">
      <c r="A215" s="362"/>
      <c r="B215" s="1131" t="s">
        <v>563</v>
      </c>
      <c r="C215" s="234">
        <v>429721.024338338</v>
      </c>
      <c r="D215" s="234">
        <v>428812.40357561398</v>
      </c>
      <c r="E215" s="234">
        <v>426281.73740933603</v>
      </c>
      <c r="F215" s="234">
        <v>430973.09475950303</v>
      </c>
      <c r="G215" s="234">
        <v>440173.51031325804</v>
      </c>
      <c r="H215" s="234">
        <v>441788.88799306902</v>
      </c>
      <c r="I215" s="234">
        <v>439705.45650249801</v>
      </c>
      <c r="J215" s="234">
        <v>447274.48970158305</v>
      </c>
      <c r="K215" s="234">
        <v>448417.213023082</v>
      </c>
      <c r="L215" s="234">
        <v>444266.18946124899</v>
      </c>
      <c r="M215" s="234">
        <v>448014.32268572599</v>
      </c>
      <c r="N215" s="931">
        <v>446699.13911662699</v>
      </c>
      <c r="O215" s="931">
        <v>443573.27143459499</v>
      </c>
      <c r="P215" s="1128">
        <v>449018.06003421696</v>
      </c>
    </row>
    <row r="216" spans="1:16" ht="12" customHeight="1">
      <c r="A216" s="362"/>
      <c r="B216" s="1131" t="s">
        <v>459</v>
      </c>
      <c r="C216" s="234">
        <v>799318.27814924601</v>
      </c>
      <c r="D216" s="234">
        <v>814873.00000872498</v>
      </c>
      <c r="E216" s="234">
        <v>817899.37124831101</v>
      </c>
      <c r="F216" s="234">
        <v>804333.817719265</v>
      </c>
      <c r="G216" s="234">
        <v>835217.11581671401</v>
      </c>
      <c r="H216" s="234">
        <v>834919.96327610197</v>
      </c>
      <c r="I216" s="234">
        <v>845472.20577934897</v>
      </c>
      <c r="J216" s="234">
        <v>858253.4183653869</v>
      </c>
      <c r="K216" s="234">
        <v>867716.96976030001</v>
      </c>
      <c r="L216" s="234">
        <v>864524.24801364704</v>
      </c>
      <c r="M216" s="234">
        <v>853988.91245005198</v>
      </c>
      <c r="N216" s="931">
        <v>875123.80746537307</v>
      </c>
      <c r="O216" s="931">
        <v>874309.88818485604</v>
      </c>
      <c r="P216" s="1128">
        <v>876336.08028202003</v>
      </c>
    </row>
    <row r="217" spans="1:16" ht="12" customHeight="1">
      <c r="A217" s="362"/>
      <c r="B217" s="1131" t="s">
        <v>460</v>
      </c>
      <c r="C217" s="234">
        <v>337962.59176113695</v>
      </c>
      <c r="D217" s="234">
        <v>331331.75528042699</v>
      </c>
      <c r="E217" s="234">
        <v>332114.65527916898</v>
      </c>
      <c r="F217" s="234">
        <v>346307.33992506599</v>
      </c>
      <c r="G217" s="234">
        <v>358505.04729914002</v>
      </c>
      <c r="H217" s="234">
        <v>346168.62678712799</v>
      </c>
      <c r="I217" s="234">
        <v>345610.44148742</v>
      </c>
      <c r="J217" s="234">
        <v>362157.57969828998</v>
      </c>
      <c r="K217" s="234">
        <v>360950.724578686</v>
      </c>
      <c r="L217" s="234">
        <v>362748.92565596499</v>
      </c>
      <c r="M217" s="234">
        <v>387732.21980826301</v>
      </c>
      <c r="N217" s="931">
        <v>388649.35838424298</v>
      </c>
      <c r="O217" s="931">
        <v>389711.28798221599</v>
      </c>
      <c r="P217" s="1128">
        <v>384788.24007628101</v>
      </c>
    </row>
    <row r="218" spans="1:16" ht="12" customHeight="1">
      <c r="A218" s="362"/>
      <c r="B218" s="1131" t="s">
        <v>457</v>
      </c>
      <c r="C218" s="234">
        <v>119042.22010908299</v>
      </c>
      <c r="D218" s="234">
        <v>113825.07056671201</v>
      </c>
      <c r="E218" s="234">
        <v>122542.578391919</v>
      </c>
      <c r="F218" s="234">
        <v>135793.835758937</v>
      </c>
      <c r="G218" s="234">
        <v>143174.142760332</v>
      </c>
      <c r="H218" s="234">
        <v>135243.70885744298</v>
      </c>
      <c r="I218" s="234">
        <v>133936.70967121501</v>
      </c>
      <c r="J218" s="234">
        <v>138294.363982596</v>
      </c>
      <c r="K218" s="234">
        <v>138761.21629347</v>
      </c>
      <c r="L218" s="234">
        <v>135712.99458355698</v>
      </c>
      <c r="M218" s="234">
        <v>146773.086304759</v>
      </c>
      <c r="N218" s="931">
        <v>147563.95774459399</v>
      </c>
      <c r="O218" s="931">
        <v>141696.49688766</v>
      </c>
      <c r="P218" s="1128">
        <v>142733.04056330799</v>
      </c>
    </row>
    <row r="219" spans="1:16" ht="12" customHeight="1">
      <c r="A219" s="362"/>
      <c r="B219" s="1131" t="s">
        <v>563</v>
      </c>
      <c r="C219" s="234">
        <v>97329.649676912988</v>
      </c>
      <c r="D219" s="234">
        <v>95476.977456784996</v>
      </c>
      <c r="E219" s="234">
        <v>92446.300853000997</v>
      </c>
      <c r="F219" s="234">
        <v>96761.279398465995</v>
      </c>
      <c r="G219" s="234">
        <v>96790.590250535999</v>
      </c>
      <c r="H219" s="234">
        <v>97035.656956888997</v>
      </c>
      <c r="I219" s="234">
        <v>97586.599157064004</v>
      </c>
      <c r="J219" s="234">
        <v>99570.657987116996</v>
      </c>
      <c r="K219" s="234">
        <v>102968.79442431401</v>
      </c>
      <c r="L219" s="234">
        <v>105151.86864470001</v>
      </c>
      <c r="M219" s="234">
        <v>106280.785760635</v>
      </c>
      <c r="N219" s="931">
        <v>108143.94375933599</v>
      </c>
      <c r="O219" s="931">
        <v>109905.413708063</v>
      </c>
      <c r="P219" s="1128">
        <v>113623.06154134699</v>
      </c>
    </row>
    <row r="220" spans="1:16" ht="12" customHeight="1">
      <c r="A220" s="362"/>
      <c r="B220" s="1131" t="s">
        <v>459</v>
      </c>
      <c r="C220" s="234">
        <v>121590.721975141</v>
      </c>
      <c r="D220" s="234">
        <v>122029.70725693001</v>
      </c>
      <c r="E220" s="234">
        <v>117125.77603424901</v>
      </c>
      <c r="F220" s="234">
        <v>113752.22476766299</v>
      </c>
      <c r="G220" s="234">
        <v>118540.314288272</v>
      </c>
      <c r="H220" s="234">
        <v>113889.26097279601</v>
      </c>
      <c r="I220" s="234">
        <v>114087.13265914099</v>
      </c>
      <c r="J220" s="234">
        <v>124292.557728577</v>
      </c>
      <c r="K220" s="234">
        <v>119220.71386090199</v>
      </c>
      <c r="L220" s="234">
        <v>121884.06242770801</v>
      </c>
      <c r="M220" s="234">
        <v>134678.34774286899</v>
      </c>
      <c r="N220" s="931">
        <v>132941.456880313</v>
      </c>
      <c r="O220" s="931">
        <v>138109.377386493</v>
      </c>
      <c r="P220" s="1128">
        <v>128432.137971626</v>
      </c>
    </row>
    <row r="221" spans="1:16" ht="12" customHeight="1">
      <c r="A221" s="362" t="s">
        <v>9</v>
      </c>
      <c r="B221" s="1132" t="s">
        <v>462</v>
      </c>
      <c r="C221" s="234">
        <v>933.39</v>
      </c>
      <c r="D221" s="234">
        <v>11029.2</v>
      </c>
      <c r="E221" s="234">
        <v>4748.17</v>
      </c>
      <c r="F221" s="234">
        <v>5551.86</v>
      </c>
      <c r="G221" s="234">
        <v>11900.055</v>
      </c>
      <c r="H221" s="234">
        <v>11015.865</v>
      </c>
      <c r="I221" s="234">
        <v>10490.03</v>
      </c>
      <c r="J221" s="234">
        <v>11131.252</v>
      </c>
      <c r="K221" s="234">
        <v>8671.08</v>
      </c>
      <c r="L221" s="234">
        <v>14691.79</v>
      </c>
      <c r="M221" s="234">
        <v>11953.630999999999</v>
      </c>
      <c r="N221" s="931">
        <v>6747.2340000000004</v>
      </c>
      <c r="O221" s="931">
        <v>7585.9520000000002</v>
      </c>
      <c r="P221" s="1128">
        <v>10303.528</v>
      </c>
    </row>
    <row r="222" spans="1:16" ht="12" customHeight="1">
      <c r="A222" s="362" t="s">
        <v>10</v>
      </c>
      <c r="B222" s="1132" t="s">
        <v>463</v>
      </c>
      <c r="C222" s="234">
        <v>25479.368654866998</v>
      </c>
      <c r="D222" s="234">
        <v>49812.301443996999</v>
      </c>
      <c r="E222" s="234">
        <v>61354.710143245997</v>
      </c>
      <c r="F222" s="234">
        <v>46373.393946267002</v>
      </c>
      <c r="G222" s="234">
        <v>39931.295532200005</v>
      </c>
      <c r="H222" s="234">
        <v>44986.439666876999</v>
      </c>
      <c r="I222" s="234">
        <v>37843.965883214005</v>
      </c>
      <c r="J222" s="234">
        <v>51486.022878365999</v>
      </c>
      <c r="K222" s="234">
        <v>44679.183277005002</v>
      </c>
      <c r="L222" s="234">
        <v>48095.767751386004</v>
      </c>
      <c r="M222" s="234">
        <v>41971.546086859002</v>
      </c>
      <c r="N222" s="931">
        <v>47734.812267039</v>
      </c>
      <c r="O222" s="931">
        <v>46701.283179154998</v>
      </c>
      <c r="P222" s="1128">
        <v>45280.149658158</v>
      </c>
    </row>
    <row r="223" spans="1:16" ht="12" customHeight="1">
      <c r="A223" s="362" t="s">
        <v>11</v>
      </c>
      <c r="B223" s="1132" t="s">
        <v>702</v>
      </c>
      <c r="C223" s="234">
        <v>18966.675912162998</v>
      </c>
      <c r="D223" s="234">
        <v>10814.253680719001</v>
      </c>
      <c r="E223" s="234">
        <v>11150.689579985001</v>
      </c>
      <c r="F223" s="234">
        <v>11507.586585126999</v>
      </c>
      <c r="G223" s="234">
        <v>11132.143277244</v>
      </c>
      <c r="H223" s="234">
        <v>11199.848684894001</v>
      </c>
      <c r="I223" s="234">
        <v>11241.124627026</v>
      </c>
      <c r="J223" s="234">
        <v>11065.441892949999</v>
      </c>
      <c r="K223" s="234">
        <v>12103.104250124999</v>
      </c>
      <c r="L223" s="234">
        <v>10961.960297018</v>
      </c>
      <c r="M223" s="234">
        <v>12571.790514593002</v>
      </c>
      <c r="N223" s="931">
        <v>11575.474242561</v>
      </c>
      <c r="O223" s="931">
        <v>11553.801307897</v>
      </c>
      <c r="P223" s="1128">
        <v>11978.949276597999</v>
      </c>
    </row>
    <row r="224" spans="1:16" ht="12" customHeight="1">
      <c r="A224" s="362" t="s">
        <v>98</v>
      </c>
      <c r="B224" s="1132" t="s">
        <v>532</v>
      </c>
      <c r="C224" s="234">
        <v>113766.14595792899</v>
      </c>
      <c r="D224" s="234">
        <v>93536.660008706996</v>
      </c>
      <c r="E224" s="234">
        <v>95530.402059966</v>
      </c>
      <c r="F224" s="234">
        <v>94720.455706004999</v>
      </c>
      <c r="G224" s="234">
        <v>107652.081695306</v>
      </c>
      <c r="H224" s="234">
        <v>111282.125843877</v>
      </c>
      <c r="I224" s="234">
        <v>110214.723748647</v>
      </c>
      <c r="J224" s="234">
        <v>112380.41728167099</v>
      </c>
      <c r="K224" s="234">
        <v>114905.945532659</v>
      </c>
      <c r="L224" s="234">
        <v>116749.098507788</v>
      </c>
      <c r="M224" s="234">
        <v>116925.677753681</v>
      </c>
      <c r="N224" s="931">
        <v>118073.76394133399</v>
      </c>
      <c r="O224" s="931">
        <v>116448.75078629401</v>
      </c>
      <c r="P224" s="1128">
        <v>113164.800075519</v>
      </c>
    </row>
    <row r="225" spans="1:16" ht="12" customHeight="1">
      <c r="A225" s="362"/>
      <c r="B225" s="1131" t="s">
        <v>96</v>
      </c>
      <c r="C225" s="234">
        <v>41995.504749635002</v>
      </c>
      <c r="D225" s="234">
        <v>40016.803387214997</v>
      </c>
      <c r="E225" s="234">
        <v>39828.549245793001</v>
      </c>
      <c r="F225" s="234">
        <v>38760.897487879003</v>
      </c>
      <c r="G225" s="234">
        <v>46756.254635334997</v>
      </c>
      <c r="H225" s="234">
        <v>46697.997126925002</v>
      </c>
      <c r="I225" s="234">
        <v>46612.453272115999</v>
      </c>
      <c r="J225" s="234">
        <v>47078.320286490998</v>
      </c>
      <c r="K225" s="234">
        <v>45652.963636282002</v>
      </c>
      <c r="L225" s="234">
        <v>44651.183597600997</v>
      </c>
      <c r="M225" s="234">
        <v>41909.901187383002</v>
      </c>
      <c r="N225" s="931">
        <v>40378.070647911998</v>
      </c>
      <c r="O225" s="931">
        <v>41170.608206665995</v>
      </c>
      <c r="P225" s="1128">
        <v>41897.405987341997</v>
      </c>
    </row>
    <row r="226" spans="1:16" ht="12" customHeight="1">
      <c r="A226" s="362"/>
      <c r="B226" s="1131" t="s">
        <v>421</v>
      </c>
      <c r="C226" s="234">
        <v>71770.641208293993</v>
      </c>
      <c r="D226" s="234">
        <v>53519.856621491999</v>
      </c>
      <c r="E226" s="234">
        <v>55701.852814172998</v>
      </c>
      <c r="F226" s="234">
        <v>55959.558218126003</v>
      </c>
      <c r="G226" s="234">
        <v>60895.827059971001</v>
      </c>
      <c r="H226" s="234">
        <v>64584.128716952</v>
      </c>
      <c r="I226" s="234">
        <v>63602.270476530997</v>
      </c>
      <c r="J226" s="234">
        <v>65302.09699518</v>
      </c>
      <c r="K226" s="234">
        <v>69252.981896376994</v>
      </c>
      <c r="L226" s="234">
        <v>72097.914910186999</v>
      </c>
      <c r="M226" s="234">
        <v>75015.776566297995</v>
      </c>
      <c r="N226" s="931">
        <v>77695.693293421995</v>
      </c>
      <c r="O226" s="931">
        <v>75278.142579627995</v>
      </c>
      <c r="P226" s="1128">
        <v>71267.394088176996</v>
      </c>
    </row>
    <row r="227" spans="1:16" ht="12" customHeight="1">
      <c r="A227" s="365" t="s">
        <v>97</v>
      </c>
      <c r="B227" s="1132" t="s">
        <v>466</v>
      </c>
      <c r="C227" s="234">
        <v>7445.1559464080001</v>
      </c>
      <c r="D227" s="234">
        <v>7735.134047005</v>
      </c>
      <c r="E227" s="234">
        <v>10866.708927283</v>
      </c>
      <c r="F227" s="234">
        <v>7377.700268007</v>
      </c>
      <c r="G227" s="234">
        <v>6512.5887081259998</v>
      </c>
      <c r="H227" s="234">
        <v>8784.1162228680005</v>
      </c>
      <c r="I227" s="234">
        <v>7670.7508749320004</v>
      </c>
      <c r="J227" s="234">
        <v>8597.9049962539993</v>
      </c>
      <c r="K227" s="234">
        <v>13808.259792396</v>
      </c>
      <c r="L227" s="234">
        <v>11827.465524990999</v>
      </c>
      <c r="M227" s="234">
        <v>12650.520358481999</v>
      </c>
      <c r="N227" s="931">
        <v>9729.7597078319995</v>
      </c>
      <c r="O227" s="931">
        <v>12725.278031054</v>
      </c>
      <c r="P227" s="1128">
        <v>14979.332373005</v>
      </c>
    </row>
    <row r="228" spans="1:16" ht="36">
      <c r="A228" s="362" t="s">
        <v>125</v>
      </c>
      <c r="B228" s="1132" t="s">
        <v>467</v>
      </c>
      <c r="C228" s="234">
        <v>54201.451893368998</v>
      </c>
      <c r="D228" s="234">
        <v>72452.577886176994</v>
      </c>
      <c r="E228" s="234">
        <v>61220.181794600998</v>
      </c>
      <c r="F228" s="234">
        <v>81821.961341684</v>
      </c>
      <c r="G228" s="234">
        <v>98344.130414645988</v>
      </c>
      <c r="H228" s="234">
        <v>52864.775389652001</v>
      </c>
      <c r="I228" s="234">
        <v>72951.263596776</v>
      </c>
      <c r="J228" s="234">
        <v>72111.846270581009</v>
      </c>
      <c r="K228" s="234">
        <v>57882.086686965995</v>
      </c>
      <c r="L228" s="234">
        <v>67075.35583085801</v>
      </c>
      <c r="M228" s="234">
        <v>88751.021689196001</v>
      </c>
      <c r="N228" s="234">
        <v>82390.546552143001</v>
      </c>
      <c r="O228" s="234">
        <v>113558.853827471</v>
      </c>
      <c r="P228" s="808">
        <v>116797.02514707499</v>
      </c>
    </row>
    <row r="229" spans="1:16" ht="12" customHeight="1">
      <c r="A229" s="362" t="s">
        <v>203</v>
      </c>
      <c r="B229" s="1132" t="s">
        <v>713</v>
      </c>
      <c r="C229" s="234">
        <v>1499.1842821760001</v>
      </c>
      <c r="D229" s="234">
        <v>1243.8861031229999</v>
      </c>
      <c r="E229" s="234">
        <v>1203.615087291</v>
      </c>
      <c r="F229" s="234">
        <v>1548.439863526</v>
      </c>
      <c r="G229" s="234">
        <v>1401.3392280790001</v>
      </c>
      <c r="H229" s="234">
        <v>1377.150831896</v>
      </c>
      <c r="I229" s="234">
        <v>1491.7646069049999</v>
      </c>
      <c r="J229" s="234">
        <v>1221.8774001299998</v>
      </c>
      <c r="K229" s="234">
        <v>1338.453398309</v>
      </c>
      <c r="L229" s="234">
        <v>1414.0972368939999</v>
      </c>
      <c r="M229" s="234">
        <v>1339.5307312999998</v>
      </c>
      <c r="N229" s="931">
        <v>1380.195701484</v>
      </c>
      <c r="O229" s="931">
        <v>2215.313496834</v>
      </c>
      <c r="P229" s="1128">
        <v>2443.5919564229998</v>
      </c>
    </row>
    <row r="230" spans="1:16" ht="12" customHeight="1">
      <c r="A230" s="1322" t="s">
        <v>724</v>
      </c>
      <c r="B230" s="1323"/>
      <c r="C230" s="234"/>
      <c r="D230" s="234"/>
      <c r="E230" s="234"/>
      <c r="F230" s="234"/>
      <c r="G230" s="234"/>
      <c r="H230" s="234"/>
      <c r="I230" s="234"/>
      <c r="J230" s="234"/>
      <c r="K230" s="234"/>
      <c r="L230" s="234"/>
      <c r="M230" s="234"/>
      <c r="N230" s="931"/>
      <c r="O230" s="931"/>
      <c r="P230" s="1128">
        <v>0</v>
      </c>
    </row>
    <row r="231" spans="1:16" ht="12" customHeight="1">
      <c r="A231" s="362" t="s">
        <v>8</v>
      </c>
      <c r="B231" s="1132" t="s">
        <v>468</v>
      </c>
      <c r="C231" s="234">
        <v>77653.334763346997</v>
      </c>
      <c r="D231" s="234">
        <v>78231.514677530999</v>
      </c>
      <c r="E231" s="234">
        <v>78293.105693291</v>
      </c>
      <c r="F231" s="234">
        <v>78553.342835541</v>
      </c>
      <c r="G231" s="234">
        <v>78601.579201165005</v>
      </c>
      <c r="H231" s="234">
        <v>78690.723459525994</v>
      </c>
      <c r="I231" s="234">
        <v>78728.525370602001</v>
      </c>
      <c r="J231" s="234">
        <v>78780.307992141999</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44588.031620905997</v>
      </c>
      <c r="E232" s="234">
        <v>44588.031620905997</v>
      </c>
      <c r="F232" s="234">
        <v>44588.637559894996</v>
      </c>
      <c r="G232" s="234">
        <v>44593.039119203997</v>
      </c>
      <c r="H232" s="234">
        <v>44593.358300636995</v>
      </c>
      <c r="I232" s="234">
        <v>44593.677482070001</v>
      </c>
      <c r="J232" s="234">
        <v>44757.376019736999</v>
      </c>
      <c r="K232" s="234">
        <v>44767.272457243002</v>
      </c>
      <c r="L232" s="234">
        <v>48060.727439216003</v>
      </c>
      <c r="M232" s="234">
        <v>48099.795134527005</v>
      </c>
      <c r="N232" s="931">
        <v>48099.865149527002</v>
      </c>
      <c r="O232" s="931">
        <v>48102.570317744001</v>
      </c>
      <c r="P232" s="1128">
        <v>48102.570317744001</v>
      </c>
    </row>
    <row r="233" spans="1:16" ht="12" customHeight="1">
      <c r="A233" s="362" t="s">
        <v>10</v>
      </c>
      <c r="B233" s="1132" t="s">
        <v>703</v>
      </c>
      <c r="C233" s="234">
        <v>142363.80780173501</v>
      </c>
      <c r="D233" s="234">
        <v>160725.56659085801</v>
      </c>
      <c r="E233" s="234">
        <v>160748.07032974702</v>
      </c>
      <c r="F233" s="234">
        <v>160771.52651037401</v>
      </c>
      <c r="G233" s="234">
        <v>160801.21543255201</v>
      </c>
      <c r="H233" s="234">
        <v>199776.34290319399</v>
      </c>
      <c r="I233" s="234">
        <v>200066.777533721</v>
      </c>
      <c r="J233" s="234">
        <v>193495.04088703898</v>
      </c>
      <c r="K233" s="234">
        <v>188737.844176746</v>
      </c>
      <c r="L233" s="234">
        <v>184613.90322449402</v>
      </c>
      <c r="M233" s="234">
        <v>182953.00310209399</v>
      </c>
      <c r="N233" s="931">
        <v>182975.98306184099</v>
      </c>
      <c r="O233" s="931">
        <v>182998.96302115399</v>
      </c>
      <c r="P233" s="1128">
        <v>183021.94298136298</v>
      </c>
    </row>
    <row r="234" spans="1:16" ht="12" customHeight="1">
      <c r="A234" s="362" t="s">
        <v>11</v>
      </c>
      <c r="B234" s="1132" t="s">
        <v>704</v>
      </c>
      <c r="C234" s="234">
        <v>34416.548671626995</v>
      </c>
      <c r="D234" s="234">
        <v>30456.510858490001</v>
      </c>
      <c r="E234" s="234">
        <v>33296.389751602001</v>
      </c>
      <c r="F234" s="234">
        <v>35461.935564091</v>
      </c>
      <c r="G234" s="234">
        <v>38699.933551738999</v>
      </c>
      <c r="H234" s="234">
        <v>3332.3120096279999</v>
      </c>
      <c r="I234" s="234">
        <v>6623.6506580389996</v>
      </c>
      <c r="J234" s="234">
        <v>10706.631223879</v>
      </c>
      <c r="K234" s="234">
        <v>13238.817502475998</v>
      </c>
      <c r="L234" s="234">
        <v>16636.968576675001</v>
      </c>
      <c r="M234" s="234">
        <v>19817.472816918002</v>
      </c>
      <c r="N234" s="931">
        <v>23989.331872871997</v>
      </c>
      <c r="O234" s="931">
        <v>27187.620640069003</v>
      </c>
      <c r="P234" s="1128">
        <v>30978.744490576002</v>
      </c>
    </row>
    <row r="235" spans="1:16" ht="12" customHeight="1">
      <c r="A235" s="362" t="s">
        <v>98</v>
      </c>
      <c r="B235" s="1132" t="s">
        <v>472</v>
      </c>
      <c r="C235" s="234">
        <v>73525.759415977998</v>
      </c>
      <c r="D235" s="234">
        <v>74518.530737280002</v>
      </c>
      <c r="E235" s="234">
        <v>72455.765858940009</v>
      </c>
      <c r="F235" s="234">
        <v>76474.928852402008</v>
      </c>
      <c r="G235" s="234">
        <v>77506.723240822001</v>
      </c>
      <c r="H235" s="234">
        <v>77581.350838979997</v>
      </c>
      <c r="I235" s="234">
        <v>77371.334235866001</v>
      </c>
      <c r="J235" s="234">
        <v>83742.251082133997</v>
      </c>
      <c r="K235" s="234">
        <v>80542.150368371993</v>
      </c>
      <c r="L235" s="234">
        <v>82325.86950789699</v>
      </c>
      <c r="M235" s="234">
        <v>82019.787012283996</v>
      </c>
      <c r="N235" s="931">
        <v>83369.838429280004</v>
      </c>
      <c r="O235" s="931">
        <v>85125.812793826</v>
      </c>
      <c r="P235" s="1128">
        <v>86748.918586205007</v>
      </c>
    </row>
    <row r="236" spans="1:16" ht="12" customHeight="1" thickBot="1">
      <c r="A236" s="366" t="s">
        <v>97</v>
      </c>
      <c r="B236" s="367" t="s">
        <v>473</v>
      </c>
      <c r="C236" s="242">
        <v>31602.365937855</v>
      </c>
      <c r="D236" s="242">
        <v>30648.055716520001</v>
      </c>
      <c r="E236" s="242">
        <v>31295.000530347999</v>
      </c>
      <c r="F236" s="242">
        <v>29660.343591430999</v>
      </c>
      <c r="G236" s="242">
        <v>29353.340434915001</v>
      </c>
      <c r="H236" s="242">
        <v>29842.580880033001</v>
      </c>
      <c r="I236" s="242">
        <v>29770.653224623002</v>
      </c>
      <c r="J236" s="242">
        <v>27555.733919836999</v>
      </c>
      <c r="K236" s="242">
        <v>28073.252768554001</v>
      </c>
      <c r="L236" s="242">
        <v>28070.456877678</v>
      </c>
      <c r="M236" s="242">
        <v>28237.097714099</v>
      </c>
      <c r="N236" s="1140">
        <v>28150.336265177</v>
      </c>
      <c r="O236" s="1140">
        <v>27198.007253622</v>
      </c>
      <c r="P236" s="1135">
        <v>26859.129247993998</v>
      </c>
    </row>
    <row r="237" spans="1:16" ht="75" customHeight="1">
      <c r="A237" s="1324" t="s">
        <v>763</v>
      </c>
      <c r="B237" s="1325"/>
      <c r="C237" s="1325"/>
      <c r="D237" s="1325"/>
      <c r="E237" s="1325"/>
      <c r="F237" s="1325"/>
      <c r="G237" s="1325"/>
      <c r="H237" s="1325"/>
      <c r="I237" s="1325"/>
      <c r="J237" s="1325"/>
      <c r="K237" s="1325"/>
      <c r="L237" s="1325"/>
      <c r="M237" s="1325"/>
      <c r="N237" s="1325"/>
      <c r="O237" s="1325"/>
      <c r="P237" s="1326"/>
    </row>
    <row r="238" spans="1:16" ht="22.35" customHeight="1">
      <c r="A238" s="1310" t="s">
        <v>93</v>
      </c>
      <c r="B238" s="1311"/>
      <c r="C238" s="1311">
        <v>2022</v>
      </c>
      <c r="D238" s="1314">
        <v>2023</v>
      </c>
      <c r="E238" s="1314"/>
      <c r="F238" s="1314"/>
      <c r="G238" s="1314"/>
      <c r="H238" s="1314"/>
      <c r="I238" s="1314"/>
      <c r="J238" s="1314"/>
      <c r="K238" s="1314"/>
      <c r="L238" s="1314">
        <v>2024</v>
      </c>
      <c r="M238" s="1314"/>
      <c r="N238" s="1314"/>
      <c r="O238" s="1314"/>
      <c r="P238" s="1316"/>
    </row>
    <row r="239" spans="1:16" ht="22.35" customHeight="1">
      <c r="A239" s="1310"/>
      <c r="B239" s="1311"/>
      <c r="C239" s="1311"/>
      <c r="D239" s="1101" t="s">
        <v>7</v>
      </c>
      <c r="E239" s="800" t="s">
        <v>13</v>
      </c>
      <c r="F239" s="800" t="s">
        <v>14</v>
      </c>
      <c r="G239" s="800" t="s">
        <v>15</v>
      </c>
      <c r="H239" s="800" t="s">
        <v>0</v>
      </c>
      <c r="I239" s="800" t="s">
        <v>1</v>
      </c>
      <c r="J239" s="800" t="s">
        <v>2</v>
      </c>
      <c r="K239" s="800" t="s">
        <v>3</v>
      </c>
      <c r="L239" s="800" t="s">
        <v>4</v>
      </c>
      <c r="M239" s="800" t="s">
        <v>5</v>
      </c>
      <c r="N239" s="930" t="s">
        <v>6</v>
      </c>
      <c r="O239" s="800" t="s">
        <v>267</v>
      </c>
      <c r="P239" s="1123" t="s">
        <v>7</v>
      </c>
    </row>
    <row r="240" spans="1:16" ht="12.6" customHeight="1">
      <c r="A240" s="1320" t="s">
        <v>307</v>
      </c>
      <c r="B240" s="1321"/>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3561028.7580058598</v>
      </c>
      <c r="E241" s="234">
        <v>3602405.0969447698</v>
      </c>
      <c r="F241" s="234">
        <v>3632206.0465931999</v>
      </c>
      <c r="G241" s="234">
        <v>3707281.8546174699</v>
      </c>
      <c r="H241" s="234">
        <v>3707986.9121260801</v>
      </c>
      <c r="I241" s="234">
        <v>3720597.24405564</v>
      </c>
      <c r="J241" s="234">
        <v>3793002.8882577401</v>
      </c>
      <c r="K241" s="234">
        <v>3845151.07448781</v>
      </c>
      <c r="L241" s="234">
        <v>3890660.4298301199</v>
      </c>
      <c r="M241" s="234">
        <v>3943198.9140363201</v>
      </c>
      <c r="N241" s="931">
        <v>3970729.9213467902</v>
      </c>
      <c r="O241" s="931">
        <v>3978995.0221688799</v>
      </c>
      <c r="P241" s="1128">
        <v>4030044.4023066899</v>
      </c>
      <c r="R241" s="306"/>
    </row>
    <row r="242" spans="1:18" ht="12" customHeight="1">
      <c r="A242" s="1126"/>
      <c r="B242" s="1129" t="s">
        <v>315</v>
      </c>
      <c r="C242" s="234">
        <v>3263554.4788707499</v>
      </c>
      <c r="D242" s="234">
        <v>3528899.4173210901</v>
      </c>
      <c r="E242" s="234">
        <v>3571019.2651148601</v>
      </c>
      <c r="F242" s="234">
        <v>3601083.3201874299</v>
      </c>
      <c r="G242" s="234">
        <v>3669008.1364607699</v>
      </c>
      <c r="H242" s="234">
        <v>3669824.5956057999</v>
      </c>
      <c r="I242" s="234">
        <v>3682610.60824617</v>
      </c>
      <c r="J242" s="234">
        <v>3754131.84130701</v>
      </c>
      <c r="K242" s="234">
        <v>3807364.2059539999</v>
      </c>
      <c r="L242" s="234">
        <v>3857518.2681575702</v>
      </c>
      <c r="M242" s="234">
        <v>3911582.23325449</v>
      </c>
      <c r="N242" s="931">
        <v>3937896.7194996402</v>
      </c>
      <c r="O242" s="931">
        <v>3946226.7369449302</v>
      </c>
      <c r="P242" s="1128">
        <v>3998547.78209608</v>
      </c>
      <c r="R242" s="306"/>
    </row>
    <row r="243" spans="1:18" ht="12" customHeight="1">
      <c r="A243" s="1126"/>
      <c r="B243" s="1127" t="s">
        <v>316</v>
      </c>
      <c r="C243" s="234">
        <v>2772217.4738705698</v>
      </c>
      <c r="D243" s="234">
        <v>3007300.68297126</v>
      </c>
      <c r="E243" s="234">
        <v>3024125.9707430201</v>
      </c>
      <c r="F243" s="234">
        <v>3066269.6924326802</v>
      </c>
      <c r="G243" s="234">
        <v>3134738.8598675602</v>
      </c>
      <c r="H243" s="234">
        <v>3124792.8977414598</v>
      </c>
      <c r="I243" s="234">
        <v>3153697.6803963101</v>
      </c>
      <c r="J243" s="234">
        <v>3206781.6666759802</v>
      </c>
      <c r="K243" s="234">
        <v>3231535.7638834999</v>
      </c>
      <c r="L243" s="234">
        <v>3262426.3547742702</v>
      </c>
      <c r="M243" s="234">
        <v>3304504.3164146901</v>
      </c>
      <c r="N243" s="931">
        <v>3329191.5968583701</v>
      </c>
      <c r="O243" s="931">
        <v>3369963.0701192799</v>
      </c>
      <c r="P243" s="1128">
        <v>3415451.46122581</v>
      </c>
      <c r="R243" s="306"/>
    </row>
    <row r="244" spans="1:18" ht="12" customHeight="1">
      <c r="A244" s="1126"/>
      <c r="B244" s="1127" t="s">
        <v>445</v>
      </c>
      <c r="C244" s="234">
        <v>491337.00500017701</v>
      </c>
      <c r="D244" s="234">
        <v>521598.734349826</v>
      </c>
      <c r="E244" s="234">
        <v>546893.29437184206</v>
      </c>
      <c r="F244" s="234">
        <v>534813.62775474798</v>
      </c>
      <c r="G244" s="234">
        <v>534269.27659320796</v>
      </c>
      <c r="H244" s="234">
        <v>545031.69786434097</v>
      </c>
      <c r="I244" s="234">
        <v>528912.92784986098</v>
      </c>
      <c r="J244" s="234">
        <v>547350.17463103402</v>
      </c>
      <c r="K244" s="234">
        <v>575828.44207050395</v>
      </c>
      <c r="L244" s="234">
        <v>595091.913383301</v>
      </c>
      <c r="M244" s="234">
        <v>607077.91683979903</v>
      </c>
      <c r="N244" s="931">
        <v>608705.12264127203</v>
      </c>
      <c r="O244" s="931">
        <v>576263.66682565096</v>
      </c>
      <c r="P244" s="1128">
        <v>583096.32087027002</v>
      </c>
      <c r="R244" s="306"/>
    </row>
    <row r="245" spans="1:18" ht="12" customHeight="1">
      <c r="A245" s="1126"/>
      <c r="B245" s="1129" t="s">
        <v>797</v>
      </c>
      <c r="C245" s="234">
        <v>32533.172294296</v>
      </c>
      <c r="D245" s="234">
        <v>32129.340684775001</v>
      </c>
      <c r="E245" s="234">
        <v>31385.831829911</v>
      </c>
      <c r="F245" s="234">
        <v>31122.726405769001</v>
      </c>
      <c r="G245" s="234">
        <v>38273.718156698</v>
      </c>
      <c r="H245" s="234">
        <v>38162.316520275999</v>
      </c>
      <c r="I245" s="234">
        <v>37986.635809466003</v>
      </c>
      <c r="J245" s="234">
        <v>38871.046950729004</v>
      </c>
      <c r="K245" s="234">
        <v>37786.868533809</v>
      </c>
      <c r="L245" s="234">
        <v>33142.161672556998</v>
      </c>
      <c r="M245" s="234">
        <v>31616.680781831001</v>
      </c>
      <c r="N245" s="931">
        <v>32833.201847147</v>
      </c>
      <c r="O245" s="931">
        <v>32768.285223947998</v>
      </c>
      <c r="P245" s="1128">
        <v>31496.620210613</v>
      </c>
      <c r="R245" s="306"/>
    </row>
    <row r="246" spans="1:18" ht="12" customHeight="1">
      <c r="A246" s="1126"/>
      <c r="B246" s="1127" t="s">
        <v>316</v>
      </c>
      <c r="C246" s="234">
        <v>26474.996242838999</v>
      </c>
      <c r="D246" s="234">
        <v>25485.992258710001</v>
      </c>
      <c r="E246" s="234">
        <v>24727.288421984002</v>
      </c>
      <c r="F246" s="234">
        <v>24739.398757890001</v>
      </c>
      <c r="G246" s="234">
        <v>31490.713264566999</v>
      </c>
      <c r="H246" s="234">
        <v>31452.863599232998</v>
      </c>
      <c r="I246" s="234">
        <v>31302.228701331002</v>
      </c>
      <c r="J246" s="234">
        <v>31981.197263283</v>
      </c>
      <c r="K246" s="234">
        <v>31634.520423116999</v>
      </c>
      <c r="L246" s="234">
        <v>28881.102017673002</v>
      </c>
      <c r="M246" s="234">
        <v>27302.064422926</v>
      </c>
      <c r="N246" s="931">
        <v>27400.691811478999</v>
      </c>
      <c r="O246" s="931">
        <v>27818.476836720001</v>
      </c>
      <c r="P246" s="1128">
        <v>26882.663335189001</v>
      </c>
      <c r="R246" s="306"/>
    </row>
    <row r="247" spans="1:18" ht="12" customHeight="1">
      <c r="A247" s="1126"/>
      <c r="B247" s="1127" t="s">
        <v>445</v>
      </c>
      <c r="C247" s="234">
        <v>6058.1760514569996</v>
      </c>
      <c r="D247" s="234">
        <v>6643.3484260650002</v>
      </c>
      <c r="E247" s="234">
        <v>6658.5434079269999</v>
      </c>
      <c r="F247" s="234">
        <v>6383.3276478790003</v>
      </c>
      <c r="G247" s="234">
        <v>6783.0048921309999</v>
      </c>
      <c r="H247" s="234">
        <v>6709.4529210430001</v>
      </c>
      <c r="I247" s="234">
        <v>6684.4071081350003</v>
      </c>
      <c r="J247" s="234">
        <v>6889.8496874459997</v>
      </c>
      <c r="K247" s="234">
        <v>6152.3481106919999</v>
      </c>
      <c r="L247" s="234">
        <v>4261.0596548840003</v>
      </c>
      <c r="M247" s="234">
        <v>4314.6163589050002</v>
      </c>
      <c r="N247" s="931">
        <v>5432.5100356679995</v>
      </c>
      <c r="O247" s="931">
        <v>4949.8083872280004</v>
      </c>
      <c r="P247" s="1128">
        <v>4613.9568754239999</v>
      </c>
      <c r="R247" s="306"/>
    </row>
    <row r="248" spans="1:18" ht="12" customHeight="1">
      <c r="A248" s="1126" t="s">
        <v>9</v>
      </c>
      <c r="B248" s="1127" t="s">
        <v>446</v>
      </c>
      <c r="C248" s="234">
        <v>131128.29058290401</v>
      </c>
      <c r="D248" s="234">
        <v>99793.800699473999</v>
      </c>
      <c r="E248" s="234">
        <v>84006.747949507</v>
      </c>
      <c r="F248" s="234">
        <v>101726.907529836</v>
      </c>
      <c r="G248" s="234">
        <v>128346.168894544</v>
      </c>
      <c r="H248" s="234">
        <v>140609.376593113</v>
      </c>
      <c r="I248" s="234">
        <v>153094.06792886899</v>
      </c>
      <c r="J248" s="234">
        <v>142864.17121452501</v>
      </c>
      <c r="K248" s="234">
        <v>137733.344738171</v>
      </c>
      <c r="L248" s="234">
        <v>135239.34759928999</v>
      </c>
      <c r="M248" s="234">
        <v>138123.99569309599</v>
      </c>
      <c r="N248" s="931">
        <v>127285.286561509</v>
      </c>
      <c r="O248" s="931">
        <v>127826.80011885701</v>
      </c>
      <c r="P248" s="1128">
        <v>166483.069731728</v>
      </c>
      <c r="R248" s="306"/>
    </row>
    <row r="249" spans="1:18" ht="12" customHeight="1">
      <c r="A249" s="362"/>
      <c r="B249" s="1130" t="s">
        <v>333</v>
      </c>
      <c r="C249" s="234">
        <v>92916.669200381002</v>
      </c>
      <c r="D249" s="234">
        <v>77929.949113580995</v>
      </c>
      <c r="E249" s="234">
        <v>62222.074673126001</v>
      </c>
      <c r="F249" s="234">
        <v>76183.055014063997</v>
      </c>
      <c r="G249" s="234">
        <v>97937.879446774998</v>
      </c>
      <c r="H249" s="234">
        <v>110092.78141439801</v>
      </c>
      <c r="I249" s="234">
        <v>123739.775860794</v>
      </c>
      <c r="J249" s="234">
        <v>107375.42188023801</v>
      </c>
      <c r="K249" s="234">
        <v>102653.162293959</v>
      </c>
      <c r="L249" s="234">
        <v>99448.982405809002</v>
      </c>
      <c r="M249" s="234">
        <v>100170.08370658</v>
      </c>
      <c r="N249" s="931">
        <v>87278.979551779994</v>
      </c>
      <c r="O249" s="931">
        <v>90179.991845915007</v>
      </c>
      <c r="P249" s="1128">
        <v>131254.69347065099</v>
      </c>
      <c r="R249" s="306"/>
    </row>
    <row r="250" spans="1:18" ht="12" customHeight="1">
      <c r="A250" s="362"/>
      <c r="B250" s="1130" t="s">
        <v>447</v>
      </c>
      <c r="C250" s="234">
        <v>32094.331598888999</v>
      </c>
      <c r="D250" s="234">
        <v>16732.931715915998</v>
      </c>
      <c r="E250" s="234">
        <v>15710.944307062</v>
      </c>
      <c r="F250" s="234">
        <v>18471.032757118999</v>
      </c>
      <c r="G250" s="234">
        <v>20936.404932099002</v>
      </c>
      <c r="H250" s="234">
        <v>22275.319784686999</v>
      </c>
      <c r="I250" s="234">
        <v>21904.691382531</v>
      </c>
      <c r="J250" s="234">
        <v>28188.640539003001</v>
      </c>
      <c r="K250" s="234">
        <v>25954.921006330998</v>
      </c>
      <c r="L250" s="234">
        <v>25361.565369643002</v>
      </c>
      <c r="M250" s="234">
        <v>26635.753528142999</v>
      </c>
      <c r="N250" s="931">
        <v>28884.950036407001</v>
      </c>
      <c r="O250" s="931">
        <v>27661.655559400999</v>
      </c>
      <c r="P250" s="1128">
        <v>24784.870222199999</v>
      </c>
      <c r="R250" s="306"/>
    </row>
    <row r="251" spans="1:18" ht="12" customHeight="1">
      <c r="A251" s="362"/>
      <c r="B251" s="1130" t="s">
        <v>449</v>
      </c>
      <c r="C251" s="234">
        <v>2548.3277551340002</v>
      </c>
      <c r="D251" s="234">
        <v>2481.8797616729998</v>
      </c>
      <c r="E251" s="234">
        <v>2468.7409234460001</v>
      </c>
      <c r="F251" s="234">
        <v>2844.1993145319998</v>
      </c>
      <c r="G251" s="234">
        <v>5351.4761296790002</v>
      </c>
      <c r="H251" s="234">
        <v>3366.704255956</v>
      </c>
      <c r="I251" s="234">
        <v>1670.639425519</v>
      </c>
      <c r="J251" s="234">
        <v>1911.4650332260001</v>
      </c>
      <c r="K251" s="234">
        <v>2605.8093801909999</v>
      </c>
      <c r="L251" s="234">
        <v>2554.657690519</v>
      </c>
      <c r="M251" s="234">
        <v>2257.7123317750002</v>
      </c>
      <c r="N251" s="931">
        <v>3128.797538759</v>
      </c>
      <c r="O251" s="931">
        <v>2030.978427019</v>
      </c>
      <c r="P251" s="1128">
        <v>2695.9915855730001</v>
      </c>
      <c r="R251" s="306"/>
    </row>
    <row r="252" spans="1:18" ht="12" customHeight="1">
      <c r="A252" s="362"/>
      <c r="B252" s="1130" t="s">
        <v>450</v>
      </c>
      <c r="C252" s="234">
        <v>3568.9620285000001</v>
      </c>
      <c r="D252" s="234">
        <v>2649.0401083040001</v>
      </c>
      <c r="E252" s="234">
        <v>3604.9880458729999</v>
      </c>
      <c r="F252" s="234">
        <v>4228.6204441210002</v>
      </c>
      <c r="G252" s="234">
        <v>4120.4083859909997</v>
      </c>
      <c r="H252" s="234">
        <v>4874.5711380720004</v>
      </c>
      <c r="I252" s="234">
        <v>5778.9612600250002</v>
      </c>
      <c r="J252" s="234">
        <v>5388.643762058</v>
      </c>
      <c r="K252" s="234">
        <v>6519.4520576900004</v>
      </c>
      <c r="L252" s="234">
        <v>7874.1421333190001</v>
      </c>
      <c r="M252" s="234">
        <v>9060.4461265980008</v>
      </c>
      <c r="N252" s="931">
        <v>7992.5594345629997</v>
      </c>
      <c r="O252" s="931">
        <v>7954.1742865220003</v>
      </c>
      <c r="P252" s="1128">
        <v>7747.5144533040002</v>
      </c>
      <c r="R252" s="306"/>
    </row>
    <row r="253" spans="1:18" ht="12" customHeight="1">
      <c r="A253" s="362" t="s">
        <v>10</v>
      </c>
      <c r="B253" s="1131" t="s">
        <v>448</v>
      </c>
      <c r="C253" s="234">
        <v>603114.53356113797</v>
      </c>
      <c r="D253" s="234">
        <v>386939.199434729</v>
      </c>
      <c r="E253" s="234">
        <v>414792.670970787</v>
      </c>
      <c r="F253" s="234">
        <v>401628.54256427998</v>
      </c>
      <c r="G253" s="234">
        <v>473163.06321356102</v>
      </c>
      <c r="H253" s="234">
        <v>395817.713713139</v>
      </c>
      <c r="I253" s="234">
        <v>388606.72598723602</v>
      </c>
      <c r="J253" s="234">
        <v>383620.01945099002</v>
      </c>
      <c r="K253" s="234">
        <v>356438.443931669</v>
      </c>
      <c r="L253" s="234">
        <v>401350.85032897198</v>
      </c>
      <c r="M253" s="234">
        <v>312498.85765729903</v>
      </c>
      <c r="N253" s="931">
        <v>302725.45625687297</v>
      </c>
      <c r="O253" s="931">
        <v>354696.994046212</v>
      </c>
      <c r="P253" s="1128">
        <v>321152.98818663199</v>
      </c>
      <c r="R253" s="306"/>
    </row>
    <row r="254" spans="1:18" ht="12" customHeight="1">
      <c r="A254" s="362"/>
      <c r="B254" s="1130" t="s">
        <v>333</v>
      </c>
      <c r="C254" s="234">
        <v>421195.232043367</v>
      </c>
      <c r="D254" s="234">
        <v>323606.47373189998</v>
      </c>
      <c r="E254" s="234">
        <v>298186.22550783702</v>
      </c>
      <c r="F254" s="234">
        <v>303009.05113448302</v>
      </c>
      <c r="G254" s="234">
        <v>345438.24310409703</v>
      </c>
      <c r="H254" s="234">
        <v>287406.43375045701</v>
      </c>
      <c r="I254" s="234">
        <v>283156.04979973199</v>
      </c>
      <c r="J254" s="234">
        <v>257054.78416024899</v>
      </c>
      <c r="K254" s="234">
        <v>295040.43255526898</v>
      </c>
      <c r="L254" s="234">
        <v>272836.47331650101</v>
      </c>
      <c r="M254" s="234">
        <v>276751.16911508102</v>
      </c>
      <c r="N254" s="931">
        <v>252646.27539786199</v>
      </c>
      <c r="O254" s="931">
        <v>256042.527315249</v>
      </c>
      <c r="P254" s="1128">
        <v>243892.994959034</v>
      </c>
      <c r="R254" s="306"/>
    </row>
    <row r="255" spans="1:18" ht="12" customHeight="1">
      <c r="A255" s="362"/>
      <c r="B255" s="1130" t="s">
        <v>700</v>
      </c>
      <c r="C255" s="234">
        <v>160966.67376979699</v>
      </c>
      <c r="D255" s="234">
        <v>27215.583628955999</v>
      </c>
      <c r="E255" s="234">
        <v>61081.974582793999</v>
      </c>
      <c r="F255" s="234">
        <v>42434.039216775003</v>
      </c>
      <c r="G255" s="234">
        <v>102732.571343128</v>
      </c>
      <c r="H255" s="234">
        <v>56947.852877058001</v>
      </c>
      <c r="I255" s="234">
        <v>58011.930330575</v>
      </c>
      <c r="J255" s="234">
        <v>49423</v>
      </c>
      <c r="K255" s="234">
        <v>13575.412170723001</v>
      </c>
      <c r="L255" s="234">
        <v>73769.134352245004</v>
      </c>
      <c r="M255" s="234">
        <v>20305</v>
      </c>
      <c r="N255" s="931">
        <v>35642</v>
      </c>
      <c r="O255" s="931">
        <v>85652.225000000006</v>
      </c>
      <c r="P255" s="1128">
        <v>61934</v>
      </c>
      <c r="R255" s="306"/>
    </row>
    <row r="256" spans="1:18" ht="12" customHeight="1">
      <c r="A256" s="362"/>
      <c r="B256" s="1131" t="s">
        <v>202</v>
      </c>
      <c r="C256" s="234">
        <v>20942.805278577001</v>
      </c>
      <c r="D256" s="234">
        <v>36108.740178143998</v>
      </c>
      <c r="E256" s="234">
        <v>55518.831995326</v>
      </c>
      <c r="F256" s="234">
        <v>56179.813328192002</v>
      </c>
      <c r="G256" s="234">
        <v>24985.425167500998</v>
      </c>
      <c r="H256" s="234">
        <v>51457.788200793999</v>
      </c>
      <c r="I256" s="234">
        <v>47438.731944628998</v>
      </c>
      <c r="J256" s="234">
        <v>77130.805778441005</v>
      </c>
      <c r="K256" s="234">
        <v>47822.585293377</v>
      </c>
      <c r="L256" s="234">
        <v>54745.228747925998</v>
      </c>
      <c r="M256" s="234">
        <v>15442.375629918</v>
      </c>
      <c r="N256" s="931">
        <v>14437.166946711</v>
      </c>
      <c r="O256" s="931">
        <v>12994.044396318001</v>
      </c>
      <c r="P256" s="1128">
        <v>15325.979315298</v>
      </c>
      <c r="R256" s="306"/>
    </row>
    <row r="257" spans="1:18" ht="12" customHeight="1">
      <c r="A257" s="362"/>
      <c r="B257" s="1130" t="s">
        <v>450</v>
      </c>
      <c r="C257" s="234">
        <v>9.8224693970000008</v>
      </c>
      <c r="D257" s="234">
        <v>8.4018957289999996</v>
      </c>
      <c r="E257" s="234">
        <v>5.6388848300000003</v>
      </c>
      <c r="F257" s="234">
        <v>5.6388848300000003</v>
      </c>
      <c r="G257" s="234">
        <v>6.8235988350000003</v>
      </c>
      <c r="H257" s="234">
        <v>5.6388848300000003</v>
      </c>
      <c r="I257" s="234">
        <v>1.3912300000000001E-2</v>
      </c>
      <c r="J257" s="234">
        <v>11.429512300000001</v>
      </c>
      <c r="K257" s="234">
        <v>1.3912300000000001E-2</v>
      </c>
      <c r="L257" s="234">
        <v>1.3912300000000001E-2</v>
      </c>
      <c r="M257" s="234">
        <v>0.31291229999999998</v>
      </c>
      <c r="N257" s="931">
        <v>1.3912300000000001E-2</v>
      </c>
      <c r="O257" s="931">
        <v>8.1973346449999998</v>
      </c>
      <c r="P257" s="1128">
        <v>1.3912300000000001E-2</v>
      </c>
      <c r="R257" s="306"/>
    </row>
    <row r="258" spans="1:18" ht="12" customHeight="1">
      <c r="A258" s="362" t="s">
        <v>11</v>
      </c>
      <c r="B258" s="1131" t="s">
        <v>336</v>
      </c>
      <c r="C258" s="923">
        <v>995878.13643626706</v>
      </c>
      <c r="D258" s="923">
        <v>1012768.59284978</v>
      </c>
      <c r="E258" s="234">
        <v>1025965.77887357</v>
      </c>
      <c r="F258" s="234">
        <v>1035537.14051202</v>
      </c>
      <c r="G258" s="234">
        <v>1044764.96571008</v>
      </c>
      <c r="H258" s="234">
        <v>1090408.9857177199</v>
      </c>
      <c r="I258" s="234">
        <v>1121426.7650009899</v>
      </c>
      <c r="J258" s="234">
        <v>1091283.86140252</v>
      </c>
      <c r="K258" s="234">
        <v>1072309.5067338301</v>
      </c>
      <c r="L258" s="234">
        <v>1048326.57529815</v>
      </c>
      <c r="M258" s="234">
        <v>1092536.32267303</v>
      </c>
      <c r="N258" s="931">
        <v>1081059.43850586</v>
      </c>
      <c r="O258" s="931">
        <v>1034936.66873932</v>
      </c>
      <c r="P258" s="1128">
        <v>1040577.7348235199</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9959.1231940420003</v>
      </c>
      <c r="E260" s="234">
        <v>8985.3090046020006</v>
      </c>
      <c r="F260" s="234">
        <v>9651.0308373419994</v>
      </c>
      <c r="G260" s="234">
        <v>9119.0308973980009</v>
      </c>
      <c r="H260" s="234">
        <v>10216.266967391</v>
      </c>
      <c r="I260" s="234">
        <v>8446.3460022279996</v>
      </c>
      <c r="J260" s="234">
        <v>8757.5697211200004</v>
      </c>
      <c r="K260" s="234">
        <v>9261.3129032109991</v>
      </c>
      <c r="L260" s="234">
        <v>7451.3532108219997</v>
      </c>
      <c r="M260" s="234">
        <v>7439.5750286390003</v>
      </c>
      <c r="N260" s="931">
        <v>6869.6350330619998</v>
      </c>
      <c r="O260" s="931">
        <v>6403.8378397790002</v>
      </c>
      <c r="P260" s="1128">
        <v>6699.5169420069997</v>
      </c>
      <c r="R260" s="306"/>
    </row>
    <row r="261" spans="1:18" ht="12" customHeight="1">
      <c r="A261" s="362"/>
      <c r="B261" s="1130" t="s">
        <v>442</v>
      </c>
      <c r="C261" s="234">
        <v>825992.23349449097</v>
      </c>
      <c r="D261" s="234">
        <v>786270.84925355203</v>
      </c>
      <c r="E261" s="234">
        <v>767580.07818556705</v>
      </c>
      <c r="F261" s="234">
        <v>755336.71413812705</v>
      </c>
      <c r="G261" s="234">
        <v>764138.455394694</v>
      </c>
      <c r="H261" s="234">
        <v>773346.17500336596</v>
      </c>
      <c r="I261" s="234">
        <v>775130.57180447096</v>
      </c>
      <c r="J261" s="234">
        <v>751875.28989952302</v>
      </c>
      <c r="K261" s="234">
        <v>731289.12036163197</v>
      </c>
      <c r="L261" s="234">
        <v>723524.14659578505</v>
      </c>
      <c r="M261" s="234">
        <v>737575.171218134</v>
      </c>
      <c r="N261" s="931">
        <v>713818.16772901895</v>
      </c>
      <c r="O261" s="931">
        <v>684343.51682375104</v>
      </c>
      <c r="P261" s="1128">
        <v>727052.62116570806</v>
      </c>
      <c r="R261" s="306"/>
    </row>
    <row r="262" spans="1:18" ht="12" customHeight="1">
      <c r="A262" s="362"/>
      <c r="B262" s="1130" t="s">
        <v>443</v>
      </c>
      <c r="C262" s="234">
        <v>159752.51302690999</v>
      </c>
      <c r="D262" s="234">
        <v>216538.62040218399</v>
      </c>
      <c r="E262" s="234">
        <v>249400.39168339901</v>
      </c>
      <c r="F262" s="234">
        <v>270549.39553654898</v>
      </c>
      <c r="G262" s="234">
        <v>271507.47941799101</v>
      </c>
      <c r="H262" s="234">
        <v>306846.54374696</v>
      </c>
      <c r="I262" s="234">
        <v>337849.84719429101</v>
      </c>
      <c r="J262" s="234">
        <v>330651.001781873</v>
      </c>
      <c r="K262" s="234">
        <v>331759.073468983</v>
      </c>
      <c r="L262" s="234">
        <v>317351.07549153903</v>
      </c>
      <c r="M262" s="234">
        <v>347521.57642625301</v>
      </c>
      <c r="N262" s="931">
        <v>360371.63574378297</v>
      </c>
      <c r="O262" s="931">
        <v>344189.31407578703</v>
      </c>
      <c r="P262" s="1128">
        <v>306825.596715805</v>
      </c>
      <c r="R262" s="306"/>
    </row>
    <row r="263" spans="1:18" ht="12" customHeight="1">
      <c r="A263" s="362" t="s">
        <v>98</v>
      </c>
      <c r="B263" s="1131" t="s">
        <v>444</v>
      </c>
      <c r="C263" s="234">
        <v>88447.728592995001</v>
      </c>
      <c r="D263" s="234">
        <v>90715.734864044993</v>
      </c>
      <c r="E263" s="234">
        <v>90812.184740619006</v>
      </c>
      <c r="F263" s="234">
        <v>90952.339797697001</v>
      </c>
      <c r="G263" s="234">
        <v>91563.464194457003</v>
      </c>
      <c r="H263" s="234">
        <v>91853.927747437003</v>
      </c>
      <c r="I263" s="234">
        <v>92077.044626535993</v>
      </c>
      <c r="J263" s="234">
        <v>92389.05757782</v>
      </c>
      <c r="K263" s="234">
        <v>92642.215190944</v>
      </c>
      <c r="L263" s="234">
        <v>92835.551459178998</v>
      </c>
      <c r="M263" s="234">
        <v>91761.219202963999</v>
      </c>
      <c r="N263" s="931">
        <v>92025.561126129003</v>
      </c>
      <c r="O263" s="931">
        <v>92236.962771498002</v>
      </c>
      <c r="P263" s="1128">
        <v>92603.405594634998</v>
      </c>
      <c r="R263" s="306"/>
    </row>
    <row r="264" spans="1:18" ht="24.2" customHeight="1">
      <c r="A264" s="362" t="s">
        <v>97</v>
      </c>
      <c r="B264" s="1131" t="s">
        <v>701</v>
      </c>
      <c r="C264" s="234">
        <v>228274.78310232301</v>
      </c>
      <c r="D264" s="234">
        <v>217112.074759504</v>
      </c>
      <c r="E264" s="234">
        <v>213731.294345189</v>
      </c>
      <c r="F264" s="234">
        <v>212024.86904028099</v>
      </c>
      <c r="G264" s="234">
        <v>204482.63490569399</v>
      </c>
      <c r="H264" s="234">
        <v>204228.86646305499</v>
      </c>
      <c r="I264" s="234">
        <v>206862.825457222</v>
      </c>
      <c r="J264" s="234">
        <v>205250.93738303499</v>
      </c>
      <c r="K264" s="234">
        <v>205632.90395357701</v>
      </c>
      <c r="L264" s="234">
        <v>206165.76213276101</v>
      </c>
      <c r="M264" s="234">
        <v>198165.63299813701</v>
      </c>
      <c r="N264" s="234">
        <v>197799.98444851299</v>
      </c>
      <c r="O264" s="234">
        <v>195551.201314618</v>
      </c>
      <c r="P264" s="808">
        <v>192913.79334045999</v>
      </c>
      <c r="R264" s="306"/>
    </row>
    <row r="265" spans="1:18" ht="12" customHeight="1">
      <c r="A265" s="363"/>
      <c r="B265" s="1130" t="s">
        <v>762</v>
      </c>
      <c r="C265" s="234">
        <v>222004.315148908</v>
      </c>
      <c r="D265" s="234">
        <v>209893.307277096</v>
      </c>
      <c r="E265" s="234">
        <v>207074.60792114999</v>
      </c>
      <c r="F265" s="234">
        <v>205129.19443740099</v>
      </c>
      <c r="G265" s="234">
        <v>197935.59313615301</v>
      </c>
      <c r="H265" s="234">
        <v>197758.38129314</v>
      </c>
      <c r="I265" s="234">
        <v>200892.32440061099</v>
      </c>
      <c r="J265" s="234">
        <v>199432.68875029299</v>
      </c>
      <c r="K265" s="234">
        <v>200765.19749641101</v>
      </c>
      <c r="L265" s="234">
        <v>201154.64120712201</v>
      </c>
      <c r="M265" s="234">
        <v>193399.10447702001</v>
      </c>
      <c r="N265" s="931">
        <v>192822.04858102801</v>
      </c>
      <c r="O265" s="931">
        <v>190824.45312590501</v>
      </c>
      <c r="P265" s="1128">
        <v>188252.549904585</v>
      </c>
      <c r="R265" s="306"/>
    </row>
    <row r="266" spans="1:18" ht="12" customHeight="1">
      <c r="A266" s="363"/>
      <c r="B266" s="1130" t="s">
        <v>452</v>
      </c>
      <c r="C266" s="234">
        <v>1772.38994316</v>
      </c>
      <c r="D266" s="234">
        <v>3228.5949715950001</v>
      </c>
      <c r="E266" s="234">
        <v>2649.4690000139999</v>
      </c>
      <c r="F266" s="234">
        <v>3107.2272425639999</v>
      </c>
      <c r="G266" s="234">
        <v>3203.286581675</v>
      </c>
      <c r="H266" s="234">
        <v>3058.7679483799998</v>
      </c>
      <c r="I266" s="234">
        <v>2486.2895609130001</v>
      </c>
      <c r="J266" s="234">
        <v>2199.578929327</v>
      </c>
      <c r="K266" s="234">
        <v>1485.9737176640001</v>
      </c>
      <c r="L266" s="234">
        <v>1516.554022047</v>
      </c>
      <c r="M266" s="234">
        <v>1058.980502015</v>
      </c>
      <c r="N266" s="931">
        <v>1286.703367241</v>
      </c>
      <c r="O266" s="931">
        <v>1232.1776633469999</v>
      </c>
      <c r="P266" s="1128">
        <v>1331.6149421539999</v>
      </c>
      <c r="R266" s="306"/>
    </row>
    <row r="267" spans="1:18" ht="12" customHeight="1">
      <c r="A267" s="363"/>
      <c r="B267" s="1130" t="s">
        <v>453</v>
      </c>
      <c r="C267" s="234">
        <v>4498.0780102549998</v>
      </c>
      <c r="D267" s="234">
        <v>3990.1725108129999</v>
      </c>
      <c r="E267" s="234">
        <v>4007.2174240250001</v>
      </c>
      <c r="F267" s="234">
        <v>3788.447360316</v>
      </c>
      <c r="G267" s="234">
        <v>3343.7551878660001</v>
      </c>
      <c r="H267" s="234">
        <v>3411.7172215350001</v>
      </c>
      <c r="I267" s="234">
        <v>3484.2114956979999</v>
      </c>
      <c r="J267" s="234">
        <v>3618.6697034150002</v>
      </c>
      <c r="K267" s="234">
        <v>3381.7327395020002</v>
      </c>
      <c r="L267" s="234">
        <v>3494.566903592</v>
      </c>
      <c r="M267" s="234">
        <v>3707.5480191020001</v>
      </c>
      <c r="N267" s="931">
        <v>3691.2325002440002</v>
      </c>
      <c r="O267" s="931">
        <v>3494.5705253659999</v>
      </c>
      <c r="P267" s="1128">
        <v>3329.6284937209998</v>
      </c>
      <c r="R267" s="306"/>
    </row>
    <row r="268" spans="1:18" ht="12" customHeight="1">
      <c r="A268" s="362" t="s">
        <v>125</v>
      </c>
      <c r="B268" s="1131" t="s">
        <v>454</v>
      </c>
      <c r="C268" s="234">
        <v>3947.6758142029998</v>
      </c>
      <c r="D268" s="234">
        <v>4716.1099730449996</v>
      </c>
      <c r="E268" s="234">
        <v>5873.3939604950001</v>
      </c>
      <c r="F268" s="234">
        <v>4527.3925389759997</v>
      </c>
      <c r="G268" s="234">
        <v>4087.6568914869999</v>
      </c>
      <c r="H268" s="234">
        <v>6658.4757085720003</v>
      </c>
      <c r="I268" s="234">
        <v>4530.7313569260004</v>
      </c>
      <c r="J268" s="234">
        <v>5227.6827676450002</v>
      </c>
      <c r="K268" s="234">
        <v>7843.2341616760004</v>
      </c>
      <c r="L268" s="234">
        <v>6804.7249409599999</v>
      </c>
      <c r="M268" s="234">
        <v>6560.2602016749997</v>
      </c>
      <c r="N268" s="931">
        <v>5985.5417932869996</v>
      </c>
      <c r="O268" s="931">
        <v>12131.357678499</v>
      </c>
      <c r="P268" s="1128">
        <v>12779.168127471001</v>
      </c>
      <c r="R268" s="306"/>
    </row>
    <row r="269" spans="1:18" ht="12" customHeight="1">
      <c r="A269" s="362" t="s">
        <v>203</v>
      </c>
      <c r="B269" s="1131" t="s">
        <v>455</v>
      </c>
      <c r="C269" s="234">
        <v>314702.49289156002</v>
      </c>
      <c r="D269" s="234">
        <v>266808.671990039</v>
      </c>
      <c r="E269" s="234">
        <v>248289.71615234</v>
      </c>
      <c r="F269" s="234">
        <v>278792.85573486501</v>
      </c>
      <c r="G269" s="234">
        <v>276315.03245068801</v>
      </c>
      <c r="H269" s="234">
        <v>276019.45475142001</v>
      </c>
      <c r="I269" s="234">
        <v>224124.43012741601</v>
      </c>
      <c r="J269" s="234">
        <v>213018.030969338</v>
      </c>
      <c r="K269" s="234">
        <v>228728.33563264</v>
      </c>
      <c r="L269" s="234">
        <v>211617.28463378901</v>
      </c>
      <c r="M269" s="234">
        <v>206099.14153855899</v>
      </c>
      <c r="N269" s="931">
        <v>185858.455584782</v>
      </c>
      <c r="O269" s="931">
        <v>206019.595372874</v>
      </c>
      <c r="P269" s="1128">
        <v>159683.421181846</v>
      </c>
      <c r="R269" s="306"/>
    </row>
    <row r="270" spans="1:18" ht="12" customHeight="1">
      <c r="A270" s="1322" t="s">
        <v>309</v>
      </c>
      <c r="B270" s="1323"/>
      <c r="C270" s="1108">
        <v>0</v>
      </c>
      <c r="D270" s="1108"/>
      <c r="H270" s="234"/>
      <c r="N270" s="1141"/>
      <c r="P270" s="1125"/>
      <c r="R270" s="306"/>
    </row>
    <row r="271" spans="1:18" ht="12" customHeight="1">
      <c r="A271" s="364" t="s">
        <v>8</v>
      </c>
      <c r="B271" s="1132" t="s">
        <v>456</v>
      </c>
      <c r="C271" s="234">
        <v>4283005.7748423396</v>
      </c>
      <c r="D271" s="234">
        <v>4246302.9697506297</v>
      </c>
      <c r="E271" s="234">
        <v>4255146.7815485103</v>
      </c>
      <c r="F271" s="234">
        <v>4294358.1635000696</v>
      </c>
      <c r="G271" s="234">
        <v>4479696.0691551799</v>
      </c>
      <c r="H271" s="234">
        <v>4447364.2016971996</v>
      </c>
      <c r="I271" s="234">
        <v>4442242.6825666204</v>
      </c>
      <c r="J271" s="234">
        <v>4514308.7641593097</v>
      </c>
      <c r="K271" s="234">
        <v>4548017.1236425499</v>
      </c>
      <c r="L271" s="234">
        <v>4579687.3932163296</v>
      </c>
      <c r="M271" s="234">
        <v>4562681.9170207698</v>
      </c>
      <c r="N271" s="931">
        <v>4517236.6847168598</v>
      </c>
      <c r="O271" s="931">
        <v>4500210.70704675</v>
      </c>
      <c r="P271" s="1128">
        <v>4543043.0312074497</v>
      </c>
      <c r="R271" s="306"/>
    </row>
    <row r="272" spans="1:18" ht="12" customHeight="1">
      <c r="A272" s="362"/>
      <c r="B272" s="1131" t="s">
        <v>96</v>
      </c>
      <c r="C272" s="234">
        <v>3618693.2183793001</v>
      </c>
      <c r="D272" s="234">
        <v>3604569.7285553701</v>
      </c>
      <c r="E272" s="234">
        <v>3577918.7758312202</v>
      </c>
      <c r="F272" s="234">
        <v>3619847.2175288601</v>
      </c>
      <c r="G272" s="234">
        <v>3769893.1223742999</v>
      </c>
      <c r="H272" s="234">
        <v>3712502.0127526699</v>
      </c>
      <c r="I272" s="234">
        <v>3698033.7718891101</v>
      </c>
      <c r="J272" s="234">
        <v>3786409.5102477702</v>
      </c>
      <c r="K272" s="234">
        <v>3801994.8298964798</v>
      </c>
      <c r="L272" s="234">
        <v>3798782.8669347698</v>
      </c>
      <c r="M272" s="234">
        <v>3820582.7887396398</v>
      </c>
      <c r="N272" s="931">
        <v>3782296.6573486002</v>
      </c>
      <c r="O272" s="931">
        <v>3785032.0706212898</v>
      </c>
      <c r="P272" s="1128">
        <v>3829114.1088234</v>
      </c>
      <c r="R272" s="306"/>
    </row>
    <row r="273" spans="1:18" ht="12" customHeight="1">
      <c r="A273" s="362"/>
      <c r="B273" s="1131" t="s">
        <v>457</v>
      </c>
      <c r="C273" s="234">
        <v>1032001.35962751</v>
      </c>
      <c r="D273" s="234">
        <v>954034.78607852303</v>
      </c>
      <c r="E273" s="234">
        <v>938944.37444146501</v>
      </c>
      <c r="F273" s="234">
        <v>937182.86760619294</v>
      </c>
      <c r="G273" s="234">
        <v>1058306.83147249</v>
      </c>
      <c r="H273" s="234">
        <v>976049.31554046203</v>
      </c>
      <c r="I273" s="234">
        <v>960302.854982608</v>
      </c>
      <c r="J273" s="234">
        <v>995624.23567031999</v>
      </c>
      <c r="K273" s="234">
        <v>996478.63779709197</v>
      </c>
      <c r="L273" s="234">
        <v>1012641.17229417</v>
      </c>
      <c r="M273" s="234">
        <v>1044572.49773571</v>
      </c>
      <c r="N273" s="931">
        <v>1022972.35154792</v>
      </c>
      <c r="O273" s="931">
        <v>1023071.08679636</v>
      </c>
      <c r="P273" s="1128">
        <v>1037791.8679373401</v>
      </c>
      <c r="R273" s="306"/>
    </row>
    <row r="274" spans="1:18" ht="12" customHeight="1">
      <c r="A274" s="362"/>
      <c r="B274" s="1131" t="s">
        <v>563</v>
      </c>
      <c r="C274" s="234">
        <v>1635538.5991582901</v>
      </c>
      <c r="D274" s="234">
        <v>1624986.39923188</v>
      </c>
      <c r="E274" s="234">
        <v>1631518.14263145</v>
      </c>
      <c r="F274" s="234">
        <v>1648198.00311128</v>
      </c>
      <c r="G274" s="234">
        <v>1670069.7862396101</v>
      </c>
      <c r="H274" s="234">
        <v>1664645.97633001</v>
      </c>
      <c r="I274" s="234">
        <v>1665668.2795877401</v>
      </c>
      <c r="J274" s="234">
        <v>1698269.8660935401</v>
      </c>
      <c r="K274" s="234">
        <v>1708623.6634303001</v>
      </c>
      <c r="L274" s="234">
        <v>1702644.77553774</v>
      </c>
      <c r="M274" s="234">
        <v>1724548.1250683099</v>
      </c>
      <c r="N274" s="931">
        <v>1730190.89490637</v>
      </c>
      <c r="O274" s="931">
        <v>1712998.78179984</v>
      </c>
      <c r="P274" s="1128">
        <v>1731435.35217929</v>
      </c>
      <c r="R274" s="306"/>
    </row>
    <row r="275" spans="1:18" ht="12" customHeight="1">
      <c r="A275" s="362"/>
      <c r="B275" s="1131" t="s">
        <v>459</v>
      </c>
      <c r="C275" s="234">
        <v>951153.25959350006</v>
      </c>
      <c r="D275" s="234">
        <v>1025548.54324497</v>
      </c>
      <c r="E275" s="234">
        <v>1007456.25875831</v>
      </c>
      <c r="F275" s="234">
        <v>1034466.34681139</v>
      </c>
      <c r="G275" s="234">
        <v>1041516.50466221</v>
      </c>
      <c r="H275" s="234">
        <v>1071806.7208821999</v>
      </c>
      <c r="I275" s="234">
        <v>1072062.6373187599</v>
      </c>
      <c r="J275" s="234">
        <v>1092515.4084839099</v>
      </c>
      <c r="K275" s="234">
        <v>1096892.52866909</v>
      </c>
      <c r="L275" s="234">
        <v>1083496.9191028499</v>
      </c>
      <c r="M275" s="234">
        <v>1051462.16593562</v>
      </c>
      <c r="N275" s="931">
        <v>1029133.41089431</v>
      </c>
      <c r="O275" s="931">
        <v>1048962.2020250801</v>
      </c>
      <c r="P275" s="1128">
        <v>1059886.88870678</v>
      </c>
      <c r="R275" s="306"/>
    </row>
    <row r="276" spans="1:18" ht="12" customHeight="1">
      <c r="A276" s="362"/>
      <c r="B276" s="1131" t="s">
        <v>460</v>
      </c>
      <c r="C276" s="234">
        <v>664312.55646303599</v>
      </c>
      <c r="D276" s="234">
        <v>641733.24119526194</v>
      </c>
      <c r="E276" s="234">
        <v>677228.00571728998</v>
      </c>
      <c r="F276" s="234">
        <v>674510.94597120897</v>
      </c>
      <c r="G276" s="234">
        <v>709802.94678087602</v>
      </c>
      <c r="H276" s="234">
        <v>734862.18894452695</v>
      </c>
      <c r="I276" s="234">
        <v>744208.91067751299</v>
      </c>
      <c r="J276" s="234">
        <v>727899.25391153398</v>
      </c>
      <c r="K276" s="234">
        <v>746022.29374607</v>
      </c>
      <c r="L276" s="234">
        <v>780904.52628155902</v>
      </c>
      <c r="M276" s="234">
        <v>742099.12828112801</v>
      </c>
      <c r="N276" s="931">
        <v>734940.02736825997</v>
      </c>
      <c r="O276" s="931">
        <v>715178.63642545999</v>
      </c>
      <c r="P276" s="1128">
        <v>713928.92238404299</v>
      </c>
      <c r="R276" s="306"/>
    </row>
    <row r="277" spans="1:18" ht="12" customHeight="1">
      <c r="A277" s="362"/>
      <c r="B277" s="1131" t="s">
        <v>457</v>
      </c>
      <c r="C277" s="234">
        <v>453155.22541994601</v>
      </c>
      <c r="D277" s="234">
        <v>452645.88311286003</v>
      </c>
      <c r="E277" s="234">
        <v>484542.79595740302</v>
      </c>
      <c r="F277" s="234">
        <v>482163.29603294597</v>
      </c>
      <c r="G277" s="234">
        <v>511675.29620085697</v>
      </c>
      <c r="H277" s="234">
        <v>526027.20466318796</v>
      </c>
      <c r="I277" s="234">
        <v>533433.36502086697</v>
      </c>
      <c r="J277" s="234">
        <v>521927.59476005402</v>
      </c>
      <c r="K277" s="234">
        <v>539473.49180392805</v>
      </c>
      <c r="L277" s="234">
        <v>573106.90998626</v>
      </c>
      <c r="M277" s="234">
        <v>526081.08203163499</v>
      </c>
      <c r="N277" s="931">
        <v>512755.40414549602</v>
      </c>
      <c r="O277" s="931">
        <v>504951.71229521598</v>
      </c>
      <c r="P277" s="1128">
        <v>504720.33661685098</v>
      </c>
      <c r="R277" s="306"/>
    </row>
    <row r="278" spans="1:18" ht="12" customHeight="1">
      <c r="A278" s="362"/>
      <c r="B278" s="1131" t="s">
        <v>563</v>
      </c>
      <c r="C278" s="234">
        <v>76114.066394248002</v>
      </c>
      <c r="D278" s="234">
        <v>69636.194810853005</v>
      </c>
      <c r="E278" s="234">
        <v>71586.244451920997</v>
      </c>
      <c r="F278" s="234">
        <v>71621.196665633004</v>
      </c>
      <c r="G278" s="234">
        <v>71947.424948750995</v>
      </c>
      <c r="H278" s="234">
        <v>74297.179708031996</v>
      </c>
      <c r="I278" s="234">
        <v>73555.437840626997</v>
      </c>
      <c r="J278" s="234">
        <v>73377.436375228004</v>
      </c>
      <c r="K278" s="234">
        <v>76170.722085653004</v>
      </c>
      <c r="L278" s="234">
        <v>76122.482441631</v>
      </c>
      <c r="M278" s="234">
        <v>78108.593275521998</v>
      </c>
      <c r="N278" s="931">
        <v>79096.549732990999</v>
      </c>
      <c r="O278" s="931">
        <v>77726.05772687</v>
      </c>
      <c r="P278" s="1128">
        <v>80877.353698467996</v>
      </c>
      <c r="R278" s="306"/>
    </row>
    <row r="279" spans="1:18" ht="12" customHeight="1">
      <c r="A279" s="362"/>
      <c r="B279" s="1131" t="s">
        <v>459</v>
      </c>
      <c r="C279" s="234">
        <v>135043.26464884201</v>
      </c>
      <c r="D279" s="234">
        <v>119451.163271549</v>
      </c>
      <c r="E279" s="234">
        <v>121098.96530796601</v>
      </c>
      <c r="F279" s="234">
        <v>120726.45327262999</v>
      </c>
      <c r="G279" s="234">
        <v>126180.225631268</v>
      </c>
      <c r="H279" s="234">
        <v>134537.80457330699</v>
      </c>
      <c r="I279" s="234">
        <v>137220.10781601901</v>
      </c>
      <c r="J279" s="234">
        <v>132594.22277625199</v>
      </c>
      <c r="K279" s="234">
        <v>130378.079856489</v>
      </c>
      <c r="L279" s="234">
        <v>131675.133853668</v>
      </c>
      <c r="M279" s="234">
        <v>137909.452973971</v>
      </c>
      <c r="N279" s="931">
        <v>143088.073489773</v>
      </c>
      <c r="O279" s="931">
        <v>132500.86640337401</v>
      </c>
      <c r="P279" s="1128">
        <v>128331.232068724</v>
      </c>
      <c r="R279" s="306"/>
    </row>
    <row r="280" spans="1:18" ht="12" customHeight="1">
      <c r="A280" s="362" t="s">
        <v>9</v>
      </c>
      <c r="B280" s="1132" t="s">
        <v>462</v>
      </c>
      <c r="C280" s="234">
        <v>757.35243284600006</v>
      </c>
      <c r="D280" s="234">
        <v>459.50002819100001</v>
      </c>
      <c r="E280" s="234">
        <v>460.63970847100001</v>
      </c>
      <c r="F280" s="234">
        <v>453.61377839900001</v>
      </c>
      <c r="G280" s="234">
        <v>495.98394630500002</v>
      </c>
      <c r="H280" s="234">
        <v>449.51915893500001</v>
      </c>
      <c r="I280" s="234">
        <v>443.00913648900001</v>
      </c>
      <c r="J280" s="234">
        <v>453.39875583999998</v>
      </c>
      <c r="K280" s="234">
        <v>431.93351098099998</v>
      </c>
      <c r="L280" s="234">
        <v>427.23474561799998</v>
      </c>
      <c r="M280" s="234">
        <v>454.33973715799999</v>
      </c>
      <c r="N280" s="931">
        <v>492.65816887099999</v>
      </c>
      <c r="O280" s="931">
        <v>470.63139910799998</v>
      </c>
      <c r="P280" s="1128">
        <v>445.610481456</v>
      </c>
      <c r="R280" s="306"/>
    </row>
    <row r="281" spans="1:18" ht="12" customHeight="1">
      <c r="A281" s="362" t="s">
        <v>10</v>
      </c>
      <c r="B281" s="1132" t="s">
        <v>463</v>
      </c>
      <c r="C281" s="234">
        <v>49498.029519677002</v>
      </c>
      <c r="D281" s="234">
        <v>46807.888401914002</v>
      </c>
      <c r="E281" s="234">
        <v>52282.805379431004</v>
      </c>
      <c r="F281" s="234">
        <v>47632.376559074997</v>
      </c>
      <c r="G281" s="234">
        <v>49547.074285538998</v>
      </c>
      <c r="H281" s="234">
        <v>42451.836767569002</v>
      </c>
      <c r="I281" s="234">
        <v>46139.339388013999</v>
      </c>
      <c r="J281" s="234">
        <v>52835.705673518001</v>
      </c>
      <c r="K281" s="234">
        <v>58437.729137527</v>
      </c>
      <c r="L281" s="234">
        <v>52260.680003676003</v>
      </c>
      <c r="M281" s="234">
        <v>56834.167859863002</v>
      </c>
      <c r="N281" s="931">
        <v>58580.406058423003</v>
      </c>
      <c r="O281" s="931">
        <v>52448.802265701997</v>
      </c>
      <c r="P281" s="1128">
        <v>47339.415062630003</v>
      </c>
      <c r="R281" s="306"/>
    </row>
    <row r="282" spans="1:18" ht="12" customHeight="1">
      <c r="A282" s="362" t="s">
        <v>11</v>
      </c>
      <c r="B282" s="1132" t="s">
        <v>702</v>
      </c>
      <c r="C282" s="234">
        <v>77216.181954849002</v>
      </c>
      <c r="D282" s="234">
        <v>70012.691419098002</v>
      </c>
      <c r="E282" s="234">
        <v>71099.572884873996</v>
      </c>
      <c r="F282" s="234">
        <v>70228.670886787993</v>
      </c>
      <c r="G282" s="234">
        <v>69491.990704704003</v>
      </c>
      <c r="H282" s="234">
        <v>76398.868918196997</v>
      </c>
      <c r="I282" s="234">
        <v>76255.139096190993</v>
      </c>
      <c r="J282" s="234">
        <v>71217.453174473005</v>
      </c>
      <c r="K282" s="234">
        <v>67890.815996153993</v>
      </c>
      <c r="L282" s="234">
        <v>67877.826528556994</v>
      </c>
      <c r="M282" s="234">
        <v>65077.997575570997</v>
      </c>
      <c r="N282" s="931">
        <v>64896.478132283999</v>
      </c>
      <c r="O282" s="931">
        <v>61097.796437404002</v>
      </c>
      <c r="P282" s="1128">
        <v>60595.808130195997</v>
      </c>
      <c r="R282" s="306"/>
    </row>
    <row r="283" spans="1:18" ht="12" customHeight="1">
      <c r="A283" s="362" t="s">
        <v>98</v>
      </c>
      <c r="B283" s="1132" t="s">
        <v>532</v>
      </c>
      <c r="C283" s="234">
        <v>111191.110941115</v>
      </c>
      <c r="D283" s="234">
        <v>107098.81016868701</v>
      </c>
      <c r="E283" s="234">
        <v>112405.245750335</v>
      </c>
      <c r="F283" s="234">
        <v>119290.202729981</v>
      </c>
      <c r="G283" s="234">
        <v>129749.869008172</v>
      </c>
      <c r="H283" s="234">
        <v>124152.287798662</v>
      </c>
      <c r="I283" s="234">
        <v>120091.348627446</v>
      </c>
      <c r="J283" s="234">
        <v>119591.473249612</v>
      </c>
      <c r="K283" s="234">
        <v>125689.14183809599</v>
      </c>
      <c r="L283" s="234">
        <v>128354.590361051</v>
      </c>
      <c r="M283" s="234">
        <v>129060.008769311</v>
      </c>
      <c r="N283" s="931">
        <v>128946.58539119</v>
      </c>
      <c r="O283" s="931">
        <v>140087.05958896599</v>
      </c>
      <c r="P283" s="1128">
        <v>139976.40018530999</v>
      </c>
      <c r="R283" s="306"/>
    </row>
    <row r="284" spans="1:18" ht="12" customHeight="1">
      <c r="A284" s="362"/>
      <c r="B284" s="1131" t="s">
        <v>96</v>
      </c>
      <c r="C284" s="234">
        <v>1648.077991182</v>
      </c>
      <c r="D284" s="234">
        <v>1804.834319305</v>
      </c>
      <c r="E284" s="234">
        <v>1884.452307925</v>
      </c>
      <c r="F284" s="234">
        <v>1935.796679688</v>
      </c>
      <c r="G284" s="234">
        <v>1952.787461575</v>
      </c>
      <c r="H284" s="234">
        <v>1944.618279801</v>
      </c>
      <c r="I284" s="234">
        <v>1930.639439625</v>
      </c>
      <c r="J284" s="234">
        <v>1922.688721367</v>
      </c>
      <c r="K284" s="234">
        <v>2104.945028092</v>
      </c>
      <c r="L284" s="234">
        <v>2179.7582265870001</v>
      </c>
      <c r="M284" s="234">
        <v>2170.5573148170001</v>
      </c>
      <c r="N284" s="931">
        <v>2295.8677010380002</v>
      </c>
      <c r="O284" s="931">
        <v>2290.923494138</v>
      </c>
      <c r="P284" s="1128">
        <v>2312.6255320619998</v>
      </c>
      <c r="R284" s="306"/>
    </row>
    <row r="285" spans="1:18" ht="12" customHeight="1">
      <c r="A285" s="362"/>
      <c r="B285" s="1131" t="s">
        <v>421</v>
      </c>
      <c r="C285" s="234">
        <v>109543.032949933</v>
      </c>
      <c r="D285" s="234">
        <v>105293.975849382</v>
      </c>
      <c r="E285" s="234">
        <v>110520.79344240999</v>
      </c>
      <c r="F285" s="234">
        <v>117354.40605029299</v>
      </c>
      <c r="G285" s="234">
        <v>127797.08154659699</v>
      </c>
      <c r="H285" s="234">
        <v>122207.669518861</v>
      </c>
      <c r="I285" s="234">
        <v>118160.709187821</v>
      </c>
      <c r="J285" s="234">
        <v>117668.784528245</v>
      </c>
      <c r="K285" s="234">
        <v>123584.196810004</v>
      </c>
      <c r="L285" s="234">
        <v>126174.832134464</v>
      </c>
      <c r="M285" s="234">
        <v>126889.451454494</v>
      </c>
      <c r="N285" s="931">
        <v>126650.717690152</v>
      </c>
      <c r="O285" s="931">
        <v>137796.13609482799</v>
      </c>
      <c r="P285" s="1128">
        <v>137663.77465324799</v>
      </c>
      <c r="R285" s="306"/>
    </row>
    <row r="286" spans="1:18" ht="12" customHeight="1">
      <c r="A286" s="365" t="s">
        <v>97</v>
      </c>
      <c r="B286" s="1132" t="s">
        <v>466</v>
      </c>
      <c r="C286" s="234">
        <v>4092.494900012</v>
      </c>
      <c r="D286" s="234">
        <v>5404.3599504539998</v>
      </c>
      <c r="E286" s="234">
        <v>8030.7079418109997</v>
      </c>
      <c r="F286" s="234">
        <v>4881.1536793519999</v>
      </c>
      <c r="G286" s="234">
        <v>3968.5917339399998</v>
      </c>
      <c r="H286" s="234">
        <v>6691.4799204199999</v>
      </c>
      <c r="I286" s="234">
        <v>4253.9666068289998</v>
      </c>
      <c r="J286" s="234">
        <v>5184.5481361450002</v>
      </c>
      <c r="K286" s="234">
        <v>9043.8606235589996</v>
      </c>
      <c r="L286" s="234">
        <v>7368.753083095</v>
      </c>
      <c r="M286" s="234">
        <v>6867.5244908860004</v>
      </c>
      <c r="N286" s="931">
        <v>5649.2126265030001</v>
      </c>
      <c r="O286" s="931">
        <v>8709.1381326049996</v>
      </c>
      <c r="P286" s="1128">
        <v>8970.1018204529992</v>
      </c>
      <c r="R286" s="306"/>
    </row>
    <row r="287" spans="1:18" ht="36">
      <c r="A287" s="362" t="s">
        <v>125</v>
      </c>
      <c r="B287" s="1132" t="s">
        <v>467</v>
      </c>
      <c r="C287" s="234">
        <v>70216.824052110998</v>
      </c>
      <c r="D287" s="234">
        <v>79851.049305965003</v>
      </c>
      <c r="E287" s="234">
        <v>91108.332094868994</v>
      </c>
      <c r="F287" s="234">
        <v>107426.18225976</v>
      </c>
      <c r="G287" s="234">
        <v>100178.540298166</v>
      </c>
      <c r="H287" s="234">
        <v>104273.583254914</v>
      </c>
      <c r="I287" s="234">
        <v>102382.71024766901</v>
      </c>
      <c r="J287" s="234">
        <v>112386.638291107</v>
      </c>
      <c r="K287" s="234">
        <v>124695.881688764</v>
      </c>
      <c r="L287" s="234">
        <v>124139.308592053</v>
      </c>
      <c r="M287" s="234">
        <v>122494.10134868301</v>
      </c>
      <c r="N287" s="234">
        <v>134789.98851322499</v>
      </c>
      <c r="O287" s="234">
        <v>166928.67205384799</v>
      </c>
      <c r="P287" s="808">
        <v>120949.170215386</v>
      </c>
      <c r="R287" s="306"/>
    </row>
    <row r="288" spans="1:18" ht="12" customHeight="1">
      <c r="A288" s="362" t="s">
        <v>203</v>
      </c>
      <c r="B288" s="1132" t="s">
        <v>713</v>
      </c>
      <c r="C288" s="234">
        <v>1566.655300933</v>
      </c>
      <c r="D288" s="234">
        <v>1891.9482097160001</v>
      </c>
      <c r="E288" s="234">
        <v>1753.3901771450001</v>
      </c>
      <c r="F288" s="234">
        <v>1830.73529594</v>
      </c>
      <c r="G288" s="234">
        <v>2137.251346305</v>
      </c>
      <c r="H288" s="234">
        <v>2016.033959312</v>
      </c>
      <c r="I288" s="234">
        <v>2132.6429201830001</v>
      </c>
      <c r="J288" s="234">
        <v>2039.08666285</v>
      </c>
      <c r="K288" s="234">
        <v>1873.4480797430001</v>
      </c>
      <c r="L288" s="234">
        <v>1892.276928749</v>
      </c>
      <c r="M288" s="234">
        <v>1751.2904661919999</v>
      </c>
      <c r="N288" s="234">
        <v>1855.6506996359999</v>
      </c>
      <c r="O288" s="234">
        <v>1907.2291611549999</v>
      </c>
      <c r="P288" s="808">
        <v>1773.8455608439999</v>
      </c>
      <c r="R288" s="306"/>
    </row>
    <row r="289" spans="1:18" ht="12" customHeight="1">
      <c r="A289" s="1322" t="s">
        <v>724</v>
      </c>
      <c r="B289" s="1323"/>
      <c r="C289" s="1108">
        <v>0</v>
      </c>
      <c r="D289" s="1108"/>
      <c r="N289" s="931"/>
      <c r="O289" s="931"/>
      <c r="P289" s="1128"/>
      <c r="R289" s="306"/>
    </row>
    <row r="290" spans="1:18" ht="12" customHeight="1">
      <c r="A290" s="362" t="s">
        <v>8</v>
      </c>
      <c r="B290" s="1132" t="s">
        <v>468</v>
      </c>
      <c r="C290" s="234">
        <v>27638.184090940998</v>
      </c>
      <c r="D290" s="234">
        <v>26377.137408092</v>
      </c>
      <c r="E290" s="234">
        <v>26185.739242686999</v>
      </c>
      <c r="F290" s="234">
        <v>26126.100418436999</v>
      </c>
      <c r="G290" s="234">
        <v>26046.080525737001</v>
      </c>
      <c r="H290" s="234">
        <v>26046.080525737001</v>
      </c>
      <c r="I290" s="234">
        <v>26046.080525737001</v>
      </c>
      <c r="J290" s="234">
        <v>26046.080525737001</v>
      </c>
      <c r="K290" s="234">
        <v>26014.051635297001</v>
      </c>
      <c r="L290" s="234">
        <v>26112.899012452999</v>
      </c>
      <c r="M290" s="234">
        <v>26112.898009109002</v>
      </c>
      <c r="N290" s="931">
        <v>26078.233000800999</v>
      </c>
      <c r="O290" s="931">
        <v>25837.842955800999</v>
      </c>
      <c r="P290" s="1128">
        <v>25491.354905313001</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11368.579140643</v>
      </c>
      <c r="I291" s="234">
        <v>11368.579140643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532027.12665480899</v>
      </c>
      <c r="E292" s="234">
        <v>532028.04581577703</v>
      </c>
      <c r="F292" s="234">
        <v>532028.66953214805</v>
      </c>
      <c r="G292" s="234">
        <v>514130.471962802</v>
      </c>
      <c r="H292" s="234">
        <v>687150.21347668697</v>
      </c>
      <c r="I292" s="234">
        <v>687150.082167977</v>
      </c>
      <c r="J292" s="234">
        <v>579693.85531039699</v>
      </c>
      <c r="K292" s="234">
        <v>579694.26070646197</v>
      </c>
      <c r="L292" s="234">
        <v>579694.19102847099</v>
      </c>
      <c r="M292" s="234">
        <v>579694.67877441004</v>
      </c>
      <c r="N292" s="931">
        <v>579694.53941842704</v>
      </c>
      <c r="O292" s="931">
        <v>579693.70328253205</v>
      </c>
      <c r="P292" s="1128">
        <v>579693.50052428397</v>
      </c>
      <c r="R292" s="306"/>
    </row>
    <row r="293" spans="1:18" ht="12" customHeight="1">
      <c r="A293" s="362" t="s">
        <v>11</v>
      </c>
      <c r="B293" s="1132" t="s">
        <v>704</v>
      </c>
      <c r="C293" s="234">
        <v>143343.98939380699</v>
      </c>
      <c r="D293" s="234">
        <v>126092.820475885</v>
      </c>
      <c r="E293" s="234">
        <v>141493.69585391099</v>
      </c>
      <c r="F293" s="234">
        <v>156362.45786507201</v>
      </c>
      <c r="G293" s="234">
        <v>173521.42827431599</v>
      </c>
      <c r="H293" s="234">
        <v>14610.085363038999</v>
      </c>
      <c r="I293" s="234">
        <v>26537.008584162999</v>
      </c>
      <c r="J293" s="234">
        <v>42509.792024978</v>
      </c>
      <c r="K293" s="234">
        <v>56970.967557340999</v>
      </c>
      <c r="L293" s="234">
        <v>71735.899937669994</v>
      </c>
      <c r="M293" s="234">
        <v>89955.181970402002</v>
      </c>
      <c r="N293" s="931">
        <v>104560.412133933</v>
      </c>
      <c r="O293" s="931">
        <v>119978.18469344699</v>
      </c>
      <c r="P293" s="1128">
        <v>136042.68984555799</v>
      </c>
      <c r="R293" s="306"/>
    </row>
    <row r="294" spans="1:18" ht="12" customHeight="1">
      <c r="A294" s="362" t="s">
        <v>98</v>
      </c>
      <c r="B294" s="1132" t="s">
        <v>472</v>
      </c>
      <c r="C294" s="234">
        <v>105563.35820134199</v>
      </c>
      <c r="D294" s="234">
        <v>109673.773626828</v>
      </c>
      <c r="E294" s="234">
        <v>106599.37183343701</v>
      </c>
      <c r="F294" s="234">
        <v>111139.353568711</v>
      </c>
      <c r="G294" s="234">
        <v>113857.26585700701</v>
      </c>
      <c r="H294" s="234">
        <v>114449.895617713</v>
      </c>
      <c r="I294" s="234">
        <v>113768.30692916</v>
      </c>
      <c r="J294" s="234">
        <v>113883.97566543</v>
      </c>
      <c r="K294" s="234">
        <v>110252.917583895</v>
      </c>
      <c r="L294" s="234">
        <v>112033.333539717</v>
      </c>
      <c r="M294" s="234">
        <v>112666.90717160499</v>
      </c>
      <c r="N294" s="931">
        <v>114436.080620187</v>
      </c>
      <c r="O294" s="931">
        <v>116765.16872290699</v>
      </c>
      <c r="P294" s="1128">
        <v>118718.45830501799</v>
      </c>
      <c r="R294" s="306"/>
    </row>
    <row r="295" spans="1:18" ht="12" customHeight="1" thickBot="1">
      <c r="A295" s="366" t="s">
        <v>97</v>
      </c>
      <c r="B295" s="367" t="s">
        <v>473</v>
      </c>
      <c r="C295" s="242">
        <v>18846.483026671001</v>
      </c>
      <c r="D295" s="242">
        <v>18207.254326172999</v>
      </c>
      <c r="E295" s="242">
        <v>24683.505847797001</v>
      </c>
      <c r="F295" s="242">
        <v>24268.736604618</v>
      </c>
      <c r="G295" s="242">
        <v>24143.901533871001</v>
      </c>
      <c r="H295" s="242">
        <v>18559.776775557999</v>
      </c>
      <c r="I295" s="242">
        <v>18488.112765253001</v>
      </c>
      <c r="J295" s="242">
        <v>18643.281468632998</v>
      </c>
      <c r="K295" s="242">
        <v>19091.686308460001</v>
      </c>
      <c r="L295" s="242">
        <v>19080.885087129001</v>
      </c>
      <c r="M295" s="242">
        <v>19219.467919472001</v>
      </c>
      <c r="N295" s="1140">
        <v>19083.955876059001</v>
      </c>
      <c r="O295" s="1140">
        <v>18193.830557215999</v>
      </c>
      <c r="P295" s="1135">
        <v>17845.662018620002</v>
      </c>
      <c r="R295" s="306"/>
    </row>
  </sheetData>
  <mergeCells count="40">
    <mergeCell ref="A211:B211"/>
    <mergeCell ref="A230:B230"/>
    <mergeCell ref="A181:B181"/>
    <mergeCell ref="A270:B270"/>
    <mergeCell ref="A289:B289"/>
    <mergeCell ref="A240:B240"/>
    <mergeCell ref="A238:B239"/>
    <mergeCell ref="A237:P237"/>
    <mergeCell ref="C238:C239"/>
    <mergeCell ref="D238:K238"/>
    <mergeCell ref="L238:P238"/>
    <mergeCell ref="A178:P178"/>
    <mergeCell ref="A179:B180"/>
    <mergeCell ref="A152:B152"/>
    <mergeCell ref="A171:B171"/>
    <mergeCell ref="A120:B121"/>
    <mergeCell ref="C120:C121"/>
    <mergeCell ref="C179:C180"/>
    <mergeCell ref="D179:K179"/>
    <mergeCell ref="L179:P179"/>
    <mergeCell ref="A63:B63"/>
    <mergeCell ref="A122:B122"/>
    <mergeCell ref="A60:P60"/>
    <mergeCell ref="A61:B62"/>
    <mergeCell ref="A93:B93"/>
    <mergeCell ref="A112:B112"/>
    <mergeCell ref="A119:P119"/>
    <mergeCell ref="C61:C62"/>
    <mergeCell ref="D61:K61"/>
    <mergeCell ref="L61:P61"/>
    <mergeCell ref="D120:K120"/>
    <mergeCell ref="L120:P120"/>
    <mergeCell ref="A1:P1"/>
    <mergeCell ref="A2:B3"/>
    <mergeCell ref="A4:B4"/>
    <mergeCell ref="A53:B53"/>
    <mergeCell ref="A34:B34"/>
    <mergeCell ref="C2:C3"/>
    <mergeCell ref="D2:K2"/>
    <mergeCell ref="L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4" sqref="R4"/>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7" t="s">
        <v>917</v>
      </c>
      <c r="C1" s="1408"/>
      <c r="D1" s="1408"/>
      <c r="E1" s="1408"/>
      <c r="F1" s="1408"/>
      <c r="G1" s="1408"/>
      <c r="H1" s="1408"/>
      <c r="I1" s="1408"/>
      <c r="J1" s="1408"/>
      <c r="K1" s="1408"/>
      <c r="L1" s="1408"/>
      <c r="M1" s="1409"/>
    </row>
    <row r="2" spans="2:13" ht="36" customHeight="1">
      <c r="B2" s="1412" t="s">
        <v>36</v>
      </c>
      <c r="C2" s="1413"/>
      <c r="D2" s="1414" t="s">
        <v>261</v>
      </c>
      <c r="E2" s="1414"/>
      <c r="F2" s="1414" t="s">
        <v>262</v>
      </c>
      <c r="G2" s="1414"/>
      <c r="H2" s="1414" t="s">
        <v>263</v>
      </c>
      <c r="I2" s="1414"/>
      <c r="J2" s="1414" t="s">
        <v>264</v>
      </c>
      <c r="K2" s="1414"/>
      <c r="L2" s="1414"/>
      <c r="M2" s="1415" t="s">
        <v>265</v>
      </c>
    </row>
    <row r="3" spans="2:13" ht="39" customHeight="1">
      <c r="B3" s="1412"/>
      <c r="C3" s="1413"/>
      <c r="D3" s="1182" t="s">
        <v>96</v>
      </c>
      <c r="E3" s="1183" t="s">
        <v>266</v>
      </c>
      <c r="F3" s="1182" t="s">
        <v>96</v>
      </c>
      <c r="G3" s="1183" t="s">
        <v>266</v>
      </c>
      <c r="H3" s="1182" t="s">
        <v>96</v>
      </c>
      <c r="I3" s="1183" t="s">
        <v>266</v>
      </c>
      <c r="J3" s="1182" t="s">
        <v>96</v>
      </c>
      <c r="K3" s="1183" t="s">
        <v>266</v>
      </c>
      <c r="L3" s="1182" t="s">
        <v>72</v>
      </c>
      <c r="M3" s="1415"/>
    </row>
    <row r="4" spans="2:13" ht="15" customHeight="1">
      <c r="B4" s="177" t="s">
        <v>18</v>
      </c>
      <c r="C4" s="1184" t="s">
        <v>37</v>
      </c>
      <c r="D4" s="438">
        <v>120547.58356134999</v>
      </c>
      <c r="E4" s="438">
        <v>18379.248671996</v>
      </c>
      <c r="F4" s="438">
        <v>299962.39674509899</v>
      </c>
      <c r="G4" s="438">
        <v>16469.026617996999</v>
      </c>
      <c r="H4" s="438">
        <v>201253.44596647201</v>
      </c>
      <c r="I4" s="439">
        <v>17968.677088642999</v>
      </c>
      <c r="J4" s="439">
        <v>621763.42627292103</v>
      </c>
      <c r="K4" s="439">
        <v>52816.952378636001</v>
      </c>
      <c r="L4" s="439">
        <v>674580.37865155702</v>
      </c>
      <c r="M4" s="774">
        <v>7.7353202001533239</v>
      </c>
    </row>
    <row r="5" spans="2:13" ht="15" customHeight="1">
      <c r="B5" s="177" t="s">
        <v>19</v>
      </c>
      <c r="C5" s="1184" t="s">
        <v>38</v>
      </c>
      <c r="D5" s="438">
        <v>70079.221703624993</v>
      </c>
      <c r="E5" s="438">
        <v>11626.015016851999</v>
      </c>
      <c r="F5" s="438">
        <v>100712.439146176</v>
      </c>
      <c r="G5" s="438">
        <v>6535.0562586100004</v>
      </c>
      <c r="H5" s="438">
        <v>91703.935298643002</v>
      </c>
      <c r="I5" s="439">
        <v>9842.8455089639992</v>
      </c>
      <c r="J5" s="439">
        <v>262495.59614844399</v>
      </c>
      <c r="K5" s="439">
        <v>28003.916784426001</v>
      </c>
      <c r="L5" s="439">
        <v>290499.51293287001</v>
      </c>
      <c r="M5" s="774">
        <v>3.3311178647326711</v>
      </c>
    </row>
    <row r="6" spans="2:13" ht="15" customHeight="1">
      <c r="B6" s="177" t="s">
        <v>20</v>
      </c>
      <c r="C6" s="1184" t="s">
        <v>39</v>
      </c>
      <c r="D6" s="438">
        <v>1152861.0803753501</v>
      </c>
      <c r="E6" s="438">
        <v>656559.57908539905</v>
      </c>
      <c r="F6" s="438">
        <v>641280.21721676004</v>
      </c>
      <c r="G6" s="438">
        <v>116479.649033396</v>
      </c>
      <c r="H6" s="438">
        <v>1713603.9028312601</v>
      </c>
      <c r="I6" s="439">
        <v>264699.31996352703</v>
      </c>
      <c r="J6" s="439">
        <v>3507745.2004233599</v>
      </c>
      <c r="K6" s="439">
        <v>1037738.54808232</v>
      </c>
      <c r="L6" s="439">
        <v>4545483.7485056799</v>
      </c>
      <c r="M6" s="774">
        <v>52.122435475471093</v>
      </c>
    </row>
    <row r="7" spans="2:13" ht="15" customHeight="1">
      <c r="B7" s="177" t="s">
        <v>22</v>
      </c>
      <c r="C7" s="1184" t="s">
        <v>40</v>
      </c>
      <c r="D7" s="438">
        <v>10781.70581623</v>
      </c>
      <c r="E7" s="438">
        <v>604.63546658300004</v>
      </c>
      <c r="F7" s="438">
        <v>49103.810770875003</v>
      </c>
      <c r="G7" s="438">
        <v>1297.3218253529999</v>
      </c>
      <c r="H7" s="438">
        <v>22066.319769130001</v>
      </c>
      <c r="I7" s="439">
        <v>419.81081577200001</v>
      </c>
      <c r="J7" s="439">
        <v>81951.836356234999</v>
      </c>
      <c r="K7" s="439">
        <v>2321.7681077080001</v>
      </c>
      <c r="L7" s="439">
        <v>84273.604463943004</v>
      </c>
      <c r="M7" s="774">
        <v>0.96635380390509229</v>
      </c>
    </row>
    <row r="8" spans="2:13" ht="15" customHeight="1">
      <c r="B8" s="177" t="s">
        <v>23</v>
      </c>
      <c r="C8" s="1184" t="s">
        <v>41</v>
      </c>
      <c r="D8" s="438">
        <v>58636.281259500996</v>
      </c>
      <c r="E8" s="438">
        <v>6919.5869264310004</v>
      </c>
      <c r="F8" s="438">
        <v>222659.39534331401</v>
      </c>
      <c r="G8" s="438">
        <v>6976.7891064209998</v>
      </c>
      <c r="H8" s="438">
        <v>128849.646270542</v>
      </c>
      <c r="I8" s="439">
        <v>4452.846435337</v>
      </c>
      <c r="J8" s="439">
        <v>410145.32287335698</v>
      </c>
      <c r="K8" s="439">
        <v>18349.222468189</v>
      </c>
      <c r="L8" s="439">
        <v>428494.54534154601</v>
      </c>
      <c r="M8" s="774">
        <v>4.913487876510036</v>
      </c>
    </row>
    <row r="9" spans="2:13" ht="15" customHeight="1">
      <c r="B9" s="177" t="s">
        <v>24</v>
      </c>
      <c r="C9" s="1184" t="s">
        <v>42</v>
      </c>
      <c r="D9" s="438">
        <v>131919.620850265</v>
      </c>
      <c r="E9" s="438">
        <v>24073.745753218998</v>
      </c>
      <c r="F9" s="438">
        <v>314614.04427159199</v>
      </c>
      <c r="G9" s="438">
        <v>18800.236103279</v>
      </c>
      <c r="H9" s="438">
        <v>259869.97005450801</v>
      </c>
      <c r="I9" s="439">
        <v>19188.487910766002</v>
      </c>
      <c r="J9" s="439">
        <v>706403.63517636503</v>
      </c>
      <c r="K9" s="439">
        <v>62062.469767264003</v>
      </c>
      <c r="L9" s="439">
        <v>768466.104943629</v>
      </c>
      <c r="M9" s="774">
        <v>8.8118948798747088</v>
      </c>
    </row>
    <row r="10" spans="2:13" ht="15" customHeight="1">
      <c r="B10" s="177" t="s">
        <v>25</v>
      </c>
      <c r="C10" s="1184" t="s">
        <v>43</v>
      </c>
      <c r="D10" s="438">
        <v>2771.7270538980001</v>
      </c>
      <c r="E10" s="438">
        <v>402.84401446499999</v>
      </c>
      <c r="F10" s="438">
        <v>11934.382752447</v>
      </c>
      <c r="G10" s="438">
        <v>101.565432577</v>
      </c>
      <c r="H10" s="438">
        <v>3540.0545718859998</v>
      </c>
      <c r="I10" s="439">
        <v>31.114112948999999</v>
      </c>
      <c r="J10" s="439">
        <v>18246.164378230998</v>
      </c>
      <c r="K10" s="439">
        <v>535.52355999099996</v>
      </c>
      <c r="L10" s="439">
        <v>18781.687938222</v>
      </c>
      <c r="M10" s="774">
        <v>0.21536702622734866</v>
      </c>
    </row>
    <row r="11" spans="2:13" ht="15" customHeight="1">
      <c r="B11" s="177" t="s">
        <v>26</v>
      </c>
      <c r="C11" s="1184" t="s">
        <v>44</v>
      </c>
      <c r="D11" s="438">
        <v>6788.228110559</v>
      </c>
      <c r="E11" s="438">
        <v>605.12438628500001</v>
      </c>
      <c r="F11" s="438">
        <v>25515.993465342999</v>
      </c>
      <c r="G11" s="438">
        <v>433.83881947499998</v>
      </c>
      <c r="H11" s="438">
        <v>11802.507256045999</v>
      </c>
      <c r="I11" s="439">
        <v>171.851809672</v>
      </c>
      <c r="J11" s="439">
        <v>44106.728831947999</v>
      </c>
      <c r="K11" s="439">
        <v>1210.8150154320001</v>
      </c>
      <c r="L11" s="439">
        <v>45317.543847380002</v>
      </c>
      <c r="M11" s="774">
        <v>0.51965002753962541</v>
      </c>
    </row>
    <row r="12" spans="2:13" ht="15" customHeight="1">
      <c r="B12" s="177" t="s">
        <v>27</v>
      </c>
      <c r="C12" s="1185" t="s">
        <v>115</v>
      </c>
      <c r="D12" s="438">
        <v>10117.292810035</v>
      </c>
      <c r="E12" s="438">
        <v>394.69375898800001</v>
      </c>
      <c r="F12" s="438">
        <v>24100.776612823</v>
      </c>
      <c r="G12" s="438">
        <v>84.930725000999999</v>
      </c>
      <c r="H12" s="438">
        <v>9986.8101225289993</v>
      </c>
      <c r="I12" s="439">
        <v>11.411980299</v>
      </c>
      <c r="J12" s="439">
        <v>44204.879545386997</v>
      </c>
      <c r="K12" s="439">
        <v>491.03646428799999</v>
      </c>
      <c r="L12" s="439">
        <v>44695.916009674998</v>
      </c>
      <c r="M12" s="774">
        <v>0.51252190682613974</v>
      </c>
    </row>
    <row r="13" spans="2:13" ht="15" customHeight="1">
      <c r="B13" s="177" t="s">
        <v>28</v>
      </c>
      <c r="C13" s="1185" t="s">
        <v>46</v>
      </c>
      <c r="D13" s="438">
        <v>46598.526486679999</v>
      </c>
      <c r="E13" s="438">
        <v>8556.6047452090006</v>
      </c>
      <c r="F13" s="438">
        <v>133951.79972290099</v>
      </c>
      <c r="G13" s="438">
        <v>8098.9455960100004</v>
      </c>
      <c r="H13" s="438">
        <v>114837.123612588</v>
      </c>
      <c r="I13" s="439">
        <v>12836.558588186001</v>
      </c>
      <c r="J13" s="439">
        <v>295387.44982216897</v>
      </c>
      <c r="K13" s="439">
        <v>29492.108929405</v>
      </c>
      <c r="L13" s="439">
        <v>324879.55875157402</v>
      </c>
      <c r="M13" s="774">
        <v>3.7253491102889327</v>
      </c>
    </row>
    <row r="14" spans="2:13" ht="15" customHeight="1">
      <c r="B14" s="177" t="s">
        <v>119</v>
      </c>
      <c r="C14" s="1184" t="s">
        <v>47</v>
      </c>
      <c r="D14" s="438">
        <v>8165.7775475349999</v>
      </c>
      <c r="E14" s="438">
        <v>907.46901265500003</v>
      </c>
      <c r="F14" s="438">
        <v>30706.153101851</v>
      </c>
      <c r="G14" s="438">
        <v>430.90874799699998</v>
      </c>
      <c r="H14" s="438">
        <v>13785.935741191999</v>
      </c>
      <c r="I14" s="439">
        <v>624.76903490400002</v>
      </c>
      <c r="J14" s="439">
        <v>52657.866390577998</v>
      </c>
      <c r="K14" s="439">
        <v>1963.1467955559999</v>
      </c>
      <c r="L14" s="439">
        <v>54621.013186133998</v>
      </c>
      <c r="M14" s="774">
        <v>0.62633162781300555</v>
      </c>
    </row>
    <row r="15" spans="2:13" ht="15" customHeight="1">
      <c r="B15" s="177" t="s">
        <v>81</v>
      </c>
      <c r="C15" s="1184" t="s">
        <v>48</v>
      </c>
      <c r="D15" s="438">
        <v>19672.286884442001</v>
      </c>
      <c r="E15" s="438">
        <v>5958.9948271109997</v>
      </c>
      <c r="F15" s="438">
        <v>65607.613779887004</v>
      </c>
      <c r="G15" s="438">
        <v>1873.1601258339999</v>
      </c>
      <c r="H15" s="438">
        <v>30794.346020150999</v>
      </c>
      <c r="I15" s="439">
        <v>1929.945820743</v>
      </c>
      <c r="J15" s="439">
        <v>116074.24668447999</v>
      </c>
      <c r="K15" s="439">
        <v>9762.1007736880001</v>
      </c>
      <c r="L15" s="439">
        <v>125836.34745816801</v>
      </c>
      <c r="M15" s="774">
        <v>1.4429480477217742</v>
      </c>
    </row>
    <row r="16" spans="2:13" ht="15" customHeight="1">
      <c r="B16" s="177" t="s">
        <v>83</v>
      </c>
      <c r="C16" s="1184" t="s">
        <v>50</v>
      </c>
      <c r="D16" s="438">
        <v>20502.788153259</v>
      </c>
      <c r="E16" s="438">
        <v>949.49150743799999</v>
      </c>
      <c r="F16" s="438">
        <v>54681.617793641999</v>
      </c>
      <c r="G16" s="438">
        <v>1647.9273068699999</v>
      </c>
      <c r="H16" s="438">
        <v>28014.763980602002</v>
      </c>
      <c r="I16" s="439">
        <v>3304.2944025789998</v>
      </c>
      <c r="J16" s="439">
        <v>103199.169927503</v>
      </c>
      <c r="K16" s="439">
        <v>5901.7132168870003</v>
      </c>
      <c r="L16" s="439">
        <v>109100.88314439</v>
      </c>
      <c r="M16" s="774">
        <v>1.2510447856908169</v>
      </c>
    </row>
    <row r="17" spans="2:13" ht="15" customHeight="1">
      <c r="B17" s="177" t="s">
        <v>84</v>
      </c>
      <c r="C17" s="1184" t="s">
        <v>51</v>
      </c>
      <c r="D17" s="438">
        <v>3552.4552845140001</v>
      </c>
      <c r="E17" s="438">
        <v>925.55238072700001</v>
      </c>
      <c r="F17" s="438">
        <v>12307.226931396001</v>
      </c>
      <c r="G17" s="438">
        <v>383.45338758899999</v>
      </c>
      <c r="H17" s="438">
        <v>6893.7601739900001</v>
      </c>
      <c r="I17" s="439">
        <v>361.75497886199997</v>
      </c>
      <c r="J17" s="439">
        <v>22753.442389899999</v>
      </c>
      <c r="K17" s="439">
        <v>1670.760747178</v>
      </c>
      <c r="L17" s="439">
        <v>24424.203137077999</v>
      </c>
      <c r="M17" s="774">
        <v>0.28006897010041215</v>
      </c>
    </row>
    <row r="18" spans="2:13" ht="15" customHeight="1">
      <c r="B18" s="177" t="s">
        <v>82</v>
      </c>
      <c r="C18" s="1184" t="s">
        <v>49</v>
      </c>
      <c r="D18" s="438">
        <v>23922.412656355002</v>
      </c>
      <c r="E18" s="438">
        <v>9813.1138550430005</v>
      </c>
      <c r="F18" s="438">
        <v>31782.630743582999</v>
      </c>
      <c r="G18" s="438">
        <v>6206.3104613859996</v>
      </c>
      <c r="H18" s="438">
        <v>15763.090684708999</v>
      </c>
      <c r="I18" s="439">
        <v>3641.9263713260002</v>
      </c>
      <c r="J18" s="439">
        <v>71468.134084646998</v>
      </c>
      <c r="K18" s="439">
        <v>19661.350687754999</v>
      </c>
      <c r="L18" s="439">
        <v>91129.484772401993</v>
      </c>
      <c r="M18" s="774">
        <v>1.0449692382079172</v>
      </c>
    </row>
    <row r="19" spans="2:13" ht="15" customHeight="1">
      <c r="B19" s="177" t="s">
        <v>85</v>
      </c>
      <c r="C19" s="1184" t="s">
        <v>52</v>
      </c>
      <c r="D19" s="438">
        <v>11236.764638901001</v>
      </c>
      <c r="E19" s="438">
        <v>540.02136479800004</v>
      </c>
      <c r="F19" s="438">
        <v>35419.869402108001</v>
      </c>
      <c r="G19" s="438">
        <v>605.63479895800003</v>
      </c>
      <c r="H19" s="438">
        <v>11903.071811636</v>
      </c>
      <c r="I19" s="439">
        <v>420.80602802599998</v>
      </c>
      <c r="J19" s="439">
        <v>58559.705852644998</v>
      </c>
      <c r="K19" s="439">
        <v>1566.462191782</v>
      </c>
      <c r="L19" s="439">
        <v>60126.168044427002</v>
      </c>
      <c r="M19" s="774">
        <v>0.68945847959818352</v>
      </c>
    </row>
    <row r="20" spans="2:13" ht="15" customHeight="1">
      <c r="B20" s="177" t="s">
        <v>86</v>
      </c>
      <c r="C20" s="1184" t="s">
        <v>53</v>
      </c>
      <c r="D20" s="438">
        <v>19466.748609245002</v>
      </c>
      <c r="E20" s="438">
        <v>1882.1920078210001</v>
      </c>
      <c r="F20" s="438">
        <v>41413.98610183</v>
      </c>
      <c r="G20" s="438">
        <v>800.80609674599998</v>
      </c>
      <c r="H20" s="438">
        <v>24087.796310225</v>
      </c>
      <c r="I20" s="439">
        <v>293.66780271200003</v>
      </c>
      <c r="J20" s="439">
        <v>84968.531021300005</v>
      </c>
      <c r="K20" s="439">
        <v>2976.6659072789998</v>
      </c>
      <c r="L20" s="439">
        <v>87945.196928578996</v>
      </c>
      <c r="M20" s="774">
        <v>1.0084554485085142</v>
      </c>
    </row>
    <row r="21" spans="2:13" ht="15" customHeight="1">
      <c r="B21" s="177" t="s">
        <v>87</v>
      </c>
      <c r="C21" s="1184" t="s">
        <v>54</v>
      </c>
      <c r="D21" s="438">
        <v>13608.076467811001</v>
      </c>
      <c r="E21" s="438">
        <v>937.12127335699995</v>
      </c>
      <c r="F21" s="438">
        <v>45126.256762951001</v>
      </c>
      <c r="G21" s="438">
        <v>1976.1688410439999</v>
      </c>
      <c r="H21" s="438">
        <v>20050.855602800999</v>
      </c>
      <c r="I21" s="439">
        <v>673.14008982799999</v>
      </c>
      <c r="J21" s="439">
        <v>78785.188833563006</v>
      </c>
      <c r="K21" s="439">
        <v>3586.4302042290001</v>
      </c>
      <c r="L21" s="439">
        <v>82371.619037791999</v>
      </c>
      <c r="M21" s="774">
        <v>0.94454399924295207</v>
      </c>
    </row>
    <row r="22" spans="2:13" ht="15" customHeight="1">
      <c r="B22" s="177" t="s">
        <v>88</v>
      </c>
      <c r="C22" s="1184" t="s">
        <v>55</v>
      </c>
      <c r="D22" s="438">
        <v>47432.286837296</v>
      </c>
      <c r="E22" s="438">
        <v>10861.815255232999</v>
      </c>
      <c r="F22" s="438">
        <v>75314.706668746003</v>
      </c>
      <c r="G22" s="438">
        <v>2460.0069639429998</v>
      </c>
      <c r="H22" s="438">
        <v>44949.177153684999</v>
      </c>
      <c r="I22" s="439">
        <v>5463.1043072660004</v>
      </c>
      <c r="J22" s="439">
        <v>167696.17065972701</v>
      </c>
      <c r="K22" s="439">
        <v>18784.926526441999</v>
      </c>
      <c r="L22" s="439">
        <v>186481.097186169</v>
      </c>
      <c r="M22" s="774">
        <v>2.1383530319906066</v>
      </c>
    </row>
    <row r="23" spans="2:13" ht="15" customHeight="1">
      <c r="B23" s="177" t="s">
        <v>120</v>
      </c>
      <c r="C23" s="1184" t="s">
        <v>56</v>
      </c>
      <c r="D23" s="438">
        <v>13206.066586196001</v>
      </c>
      <c r="E23" s="438">
        <v>1672.2396538739999</v>
      </c>
      <c r="F23" s="438">
        <v>21395.731031685002</v>
      </c>
      <c r="G23" s="438">
        <v>287.68580991300001</v>
      </c>
      <c r="H23" s="438">
        <v>9626.1083618459998</v>
      </c>
      <c r="I23" s="439">
        <v>115.279985552</v>
      </c>
      <c r="J23" s="439">
        <v>44227.905979727002</v>
      </c>
      <c r="K23" s="439">
        <v>2075.2054493390001</v>
      </c>
      <c r="L23" s="439">
        <v>46303.111429065997</v>
      </c>
      <c r="M23" s="774">
        <v>0.53095139512234579</v>
      </c>
    </row>
    <row r="24" spans="2:13" ht="15" customHeight="1">
      <c r="B24" s="177" t="s">
        <v>186</v>
      </c>
      <c r="C24" s="1185" t="s">
        <v>57</v>
      </c>
      <c r="D24" s="438">
        <v>7890.8203833839998</v>
      </c>
      <c r="E24" s="438">
        <v>3150.63332021</v>
      </c>
      <c r="F24" s="438">
        <v>19695.094475219001</v>
      </c>
      <c r="G24" s="438">
        <v>155.64208941800001</v>
      </c>
      <c r="H24" s="438">
        <v>4785.3136025670001</v>
      </c>
      <c r="I24" s="439">
        <v>58.471586952000003</v>
      </c>
      <c r="J24" s="439">
        <v>32371.228461170002</v>
      </c>
      <c r="K24" s="439">
        <v>3364.7469965800001</v>
      </c>
      <c r="L24" s="439">
        <v>35735.975457749999</v>
      </c>
      <c r="M24" s="774">
        <v>0.40977950379031375</v>
      </c>
    </row>
    <row r="25" spans="2:13" ht="15" customHeight="1">
      <c r="B25" s="177" t="s">
        <v>187</v>
      </c>
      <c r="C25" s="1185" t="s">
        <v>58</v>
      </c>
      <c r="D25" s="438">
        <v>20384.132578201999</v>
      </c>
      <c r="E25" s="438">
        <v>1142.5300347909999</v>
      </c>
      <c r="F25" s="438">
        <v>76085.456754861007</v>
      </c>
      <c r="G25" s="438">
        <v>1761.8130492079999</v>
      </c>
      <c r="H25" s="438">
        <v>31375.516163482</v>
      </c>
      <c r="I25" s="439">
        <v>497.81109815600001</v>
      </c>
      <c r="J25" s="439">
        <v>127845.105496545</v>
      </c>
      <c r="K25" s="439">
        <v>3402.1541821549999</v>
      </c>
      <c r="L25" s="439">
        <v>131247.25967870001</v>
      </c>
      <c r="M25" s="774">
        <v>1.5049942321726226</v>
      </c>
    </row>
    <row r="26" spans="2:13" ht="15" customHeight="1">
      <c r="B26" s="177" t="s">
        <v>188</v>
      </c>
      <c r="C26" s="1185" t="s">
        <v>59</v>
      </c>
      <c r="D26" s="438">
        <v>5274.6404678460003</v>
      </c>
      <c r="E26" s="438">
        <v>416.34858403599998</v>
      </c>
      <c r="F26" s="438">
        <v>16170.250330569999</v>
      </c>
      <c r="G26" s="438">
        <v>1021.185553233</v>
      </c>
      <c r="H26" s="438">
        <v>7397.5930778600004</v>
      </c>
      <c r="I26" s="439">
        <v>142.86784624000001</v>
      </c>
      <c r="J26" s="439">
        <v>28842.483876276001</v>
      </c>
      <c r="K26" s="439">
        <v>1580.401983509</v>
      </c>
      <c r="L26" s="439">
        <v>30422.885859785001</v>
      </c>
      <c r="M26" s="774">
        <v>0.34885503786600636</v>
      </c>
    </row>
    <row r="27" spans="2:13" ht="15" customHeight="1">
      <c r="B27" s="177" t="s">
        <v>189</v>
      </c>
      <c r="C27" s="1184" t="s">
        <v>62</v>
      </c>
      <c r="D27" s="438">
        <v>1545.5725261980001</v>
      </c>
      <c r="E27" s="438">
        <v>155.186752813</v>
      </c>
      <c r="F27" s="438">
        <v>4014.3953264420002</v>
      </c>
      <c r="G27" s="438">
        <v>42.333648359000001</v>
      </c>
      <c r="H27" s="438">
        <v>1182.6156041940001</v>
      </c>
      <c r="I27" s="439">
        <v>3.11180279</v>
      </c>
      <c r="J27" s="439">
        <v>6742.5834568339997</v>
      </c>
      <c r="K27" s="439">
        <v>200.63220396200001</v>
      </c>
      <c r="L27" s="439">
        <v>6943.2156607959996</v>
      </c>
      <c r="M27" s="774">
        <v>7.9616896747478863E-2</v>
      </c>
    </row>
    <row r="28" spans="2:13" ht="15" customHeight="1">
      <c r="B28" s="177" t="s">
        <v>190</v>
      </c>
      <c r="C28" s="1184" t="s">
        <v>61</v>
      </c>
      <c r="D28" s="438">
        <v>1233.3156840070001</v>
      </c>
      <c r="E28" s="438">
        <v>0.94527116700000002</v>
      </c>
      <c r="F28" s="438">
        <v>4634.0464699109998</v>
      </c>
      <c r="G28" s="438">
        <v>2.4297416319999998</v>
      </c>
      <c r="H28" s="438">
        <v>413.52909201799997</v>
      </c>
      <c r="I28" s="439">
        <v>0.10925024</v>
      </c>
      <c r="J28" s="439">
        <v>6280.8912459359999</v>
      </c>
      <c r="K28" s="439">
        <v>3.484263039</v>
      </c>
      <c r="L28" s="439">
        <v>6284.3755089750002</v>
      </c>
      <c r="M28" s="774">
        <v>7.206206755834603E-2</v>
      </c>
    </row>
    <row r="29" spans="2:13" ht="15" customHeight="1">
      <c r="B29" s="177" t="s">
        <v>191</v>
      </c>
      <c r="C29" s="1185" t="s">
        <v>60</v>
      </c>
      <c r="D29" s="438">
        <v>6909.7060684079997</v>
      </c>
      <c r="E29" s="438">
        <v>310.46211099599998</v>
      </c>
      <c r="F29" s="438">
        <v>19538.471623239999</v>
      </c>
      <c r="G29" s="438">
        <v>176.82933909799999</v>
      </c>
      <c r="H29" s="438">
        <v>4879.2833766309996</v>
      </c>
      <c r="I29" s="439">
        <v>33.645292627000003</v>
      </c>
      <c r="J29" s="439">
        <v>31327.461068279001</v>
      </c>
      <c r="K29" s="439">
        <v>520.93674272099997</v>
      </c>
      <c r="L29" s="439">
        <v>31848.397810999999</v>
      </c>
      <c r="M29" s="774">
        <v>0.36520118688065045</v>
      </c>
    </row>
    <row r="30" spans="2:13" ht="15" customHeight="1">
      <c r="B30" s="177" t="s">
        <v>192</v>
      </c>
      <c r="C30" s="1184" t="s">
        <v>63</v>
      </c>
      <c r="D30" s="438">
        <v>7154.5653900500001</v>
      </c>
      <c r="E30" s="438">
        <v>5825.2853102660001</v>
      </c>
      <c r="F30" s="438">
        <v>22826.635744781001</v>
      </c>
      <c r="G30" s="438">
        <v>390.81898076200002</v>
      </c>
      <c r="H30" s="438">
        <v>11445.634315558</v>
      </c>
      <c r="I30" s="439">
        <v>40.837475165000001</v>
      </c>
      <c r="J30" s="439">
        <v>41426.835450389</v>
      </c>
      <c r="K30" s="439">
        <v>6256.9417661930001</v>
      </c>
      <c r="L30" s="439">
        <v>47683.777216581999</v>
      </c>
      <c r="M30" s="774">
        <v>0.54678329936062431</v>
      </c>
    </row>
    <row r="31" spans="2:13" ht="15" customHeight="1">
      <c r="B31" s="177" t="s">
        <v>193</v>
      </c>
      <c r="C31" s="1184" t="s">
        <v>64</v>
      </c>
      <c r="D31" s="438">
        <v>28605.259147028999</v>
      </c>
      <c r="E31" s="438">
        <v>4568.568854393</v>
      </c>
      <c r="F31" s="438">
        <v>88467.218990809997</v>
      </c>
      <c r="G31" s="438">
        <v>7547.28299642</v>
      </c>
      <c r="H31" s="438">
        <v>42017.819481220999</v>
      </c>
      <c r="I31" s="439">
        <v>988.90050593800004</v>
      </c>
      <c r="J31" s="439">
        <v>159090.29761906</v>
      </c>
      <c r="K31" s="439">
        <v>13104.752356751</v>
      </c>
      <c r="L31" s="439">
        <v>172195.04997581101</v>
      </c>
      <c r="M31" s="774">
        <v>1.9745368981926994</v>
      </c>
    </row>
    <row r="32" spans="2:13" ht="15" customHeight="1">
      <c r="B32" s="177" t="s">
        <v>194</v>
      </c>
      <c r="C32" s="1184" t="s">
        <v>65</v>
      </c>
      <c r="D32" s="438">
        <v>7074.7608710109998</v>
      </c>
      <c r="E32" s="438">
        <v>127.25099097</v>
      </c>
      <c r="F32" s="438">
        <v>18899.006818949001</v>
      </c>
      <c r="G32" s="438">
        <v>215.586590685</v>
      </c>
      <c r="H32" s="438">
        <v>9899.3874381669993</v>
      </c>
      <c r="I32" s="439">
        <v>35.693173055999999</v>
      </c>
      <c r="J32" s="439">
        <v>35873.155128127</v>
      </c>
      <c r="K32" s="439">
        <v>378.53075471099999</v>
      </c>
      <c r="L32" s="439">
        <v>36251.685882837999</v>
      </c>
      <c r="M32" s="774">
        <v>0.41569308413575312</v>
      </c>
    </row>
    <row r="33" spans="2:13" ht="15" customHeight="1">
      <c r="B33" s="177" t="s">
        <v>195</v>
      </c>
      <c r="C33" s="1184" t="s">
        <v>66</v>
      </c>
      <c r="D33" s="438">
        <v>2633.9551761110001</v>
      </c>
      <c r="E33" s="438">
        <v>37.025999515000002</v>
      </c>
      <c r="F33" s="438">
        <v>8589.2503763770001</v>
      </c>
      <c r="G33" s="438">
        <v>93.570402552999994</v>
      </c>
      <c r="H33" s="438">
        <v>3625.4980080999999</v>
      </c>
      <c r="I33" s="439">
        <v>66.785433217999994</v>
      </c>
      <c r="J33" s="439">
        <v>14848.703560587999</v>
      </c>
      <c r="K33" s="439">
        <v>197.38183528600001</v>
      </c>
      <c r="L33" s="439">
        <v>15046.085395874001</v>
      </c>
      <c r="M33" s="774">
        <v>0.17253138688763053</v>
      </c>
    </row>
    <row r="34" spans="2:13" ht="15" customHeight="1">
      <c r="B34" s="177" t="s">
        <v>196</v>
      </c>
      <c r="C34" s="1184" t="s">
        <v>67</v>
      </c>
      <c r="D34" s="438">
        <v>16888.497912199</v>
      </c>
      <c r="E34" s="438">
        <v>352.59104140199997</v>
      </c>
      <c r="F34" s="438">
        <v>25419.268732820001</v>
      </c>
      <c r="G34" s="438">
        <v>343.15874323399999</v>
      </c>
      <c r="H34" s="438">
        <v>8223.3708323530009</v>
      </c>
      <c r="I34" s="439">
        <v>72.834643282000002</v>
      </c>
      <c r="J34" s="439">
        <v>50531.137477372002</v>
      </c>
      <c r="K34" s="439">
        <v>768.58442791799996</v>
      </c>
      <c r="L34" s="439">
        <v>51299.721905290004</v>
      </c>
      <c r="M34" s="774">
        <v>0.58824683858942806</v>
      </c>
    </row>
    <row r="35" spans="2:13" ht="15" customHeight="1">
      <c r="B35" s="177" t="s">
        <v>197</v>
      </c>
      <c r="C35" s="1185" t="s">
        <v>68</v>
      </c>
      <c r="D35" s="438">
        <v>3776.9698292779999</v>
      </c>
      <c r="E35" s="438">
        <v>268.987785702</v>
      </c>
      <c r="F35" s="438">
        <v>6740.0462363050001</v>
      </c>
      <c r="G35" s="438">
        <v>54.179644678000003</v>
      </c>
      <c r="H35" s="438">
        <v>1736.245619088</v>
      </c>
      <c r="I35" s="439">
        <v>47.392889058999998</v>
      </c>
      <c r="J35" s="439">
        <v>12253.261684671001</v>
      </c>
      <c r="K35" s="439">
        <v>370.56031943900001</v>
      </c>
      <c r="L35" s="439">
        <v>12623.822004109999</v>
      </c>
      <c r="M35" s="774">
        <v>0.1447556265225603</v>
      </c>
    </row>
    <row r="36" spans="2:13" ht="15" customHeight="1">
      <c r="B36" s="177" t="s">
        <v>198</v>
      </c>
      <c r="C36" s="1185" t="s">
        <v>69</v>
      </c>
      <c r="D36" s="438">
        <v>5741.8776526129996</v>
      </c>
      <c r="E36" s="438">
        <v>114.228154058</v>
      </c>
      <c r="F36" s="438">
        <v>8763.4799478200002</v>
      </c>
      <c r="G36" s="438">
        <v>59.553636773999997</v>
      </c>
      <c r="H36" s="438">
        <v>2895.283213963</v>
      </c>
      <c r="I36" s="439">
        <v>17.066171902000001</v>
      </c>
      <c r="J36" s="439">
        <v>17400.640814396</v>
      </c>
      <c r="K36" s="439">
        <v>190.84796273399999</v>
      </c>
      <c r="L36" s="439">
        <v>17591.488777129998</v>
      </c>
      <c r="M36" s="774">
        <v>0.20171917653536109</v>
      </c>
    </row>
    <row r="37" spans="2:13" ht="15" customHeight="1">
      <c r="B37" s="177" t="s">
        <v>199</v>
      </c>
      <c r="C37" s="1185" t="s">
        <v>70</v>
      </c>
      <c r="D37" s="438">
        <v>11.116910971999999</v>
      </c>
      <c r="E37" s="438">
        <v>17582.691805506001</v>
      </c>
      <c r="F37" s="438">
        <v>34.605393155000002</v>
      </c>
      <c r="G37" s="438">
        <v>3547.2536319579999</v>
      </c>
      <c r="H37" s="438">
        <v>11.846872535999999</v>
      </c>
      <c r="I37" s="439">
        <v>10608.591851720999</v>
      </c>
      <c r="J37" s="439">
        <v>57.569176663</v>
      </c>
      <c r="K37" s="439">
        <v>31738.537289184998</v>
      </c>
      <c r="L37" s="439">
        <v>31796.106465847999</v>
      </c>
      <c r="M37" s="774">
        <v>0.36460156923500231</v>
      </c>
    </row>
    <row r="38" spans="2:13" ht="25.15" customHeight="1" thickBot="1">
      <c r="B38" s="1410" t="s">
        <v>72</v>
      </c>
      <c r="C38" s="1411"/>
      <c r="D38" s="440">
        <v>1906992.1222903549</v>
      </c>
      <c r="E38" s="440">
        <v>796622.82497930876</v>
      </c>
      <c r="F38" s="440">
        <v>2557468.2755862689</v>
      </c>
      <c r="G38" s="440">
        <v>207361.06010641094</v>
      </c>
      <c r="H38" s="440">
        <v>2893271.558292178</v>
      </c>
      <c r="I38" s="440">
        <v>359065.73205625894</v>
      </c>
      <c r="J38" s="440">
        <v>7357731.9561687913</v>
      </c>
      <c r="K38" s="440">
        <v>1363049.6171419765</v>
      </c>
      <c r="L38" s="440">
        <v>8720781.573310772</v>
      </c>
      <c r="M38" s="775">
        <v>99.999999999999986</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topLeftCell="A23" zoomScale="90" zoomScaleNormal="90" zoomScaleSheetLayoutView="90" workbookViewId="0">
      <selection activeCell="S38" sqref="S38"/>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16" t="s">
        <v>709</v>
      </c>
      <c r="B1" s="1417"/>
      <c r="C1" s="1417"/>
      <c r="D1" s="1417"/>
      <c r="E1" s="1417"/>
      <c r="F1" s="1417"/>
      <c r="G1" s="1417"/>
      <c r="H1" s="1417"/>
      <c r="I1" s="1417"/>
      <c r="J1" s="1417"/>
      <c r="K1" s="1417"/>
      <c r="L1" s="1417"/>
      <c r="M1" s="1417"/>
      <c r="N1" s="1417"/>
      <c r="O1" s="1417"/>
      <c r="P1" s="1417"/>
      <c r="Q1" s="1417"/>
      <c r="R1" s="1417"/>
      <c r="S1" s="1417"/>
      <c r="T1" s="1418"/>
    </row>
    <row r="2" spans="1:20" ht="22.35" customHeight="1">
      <c r="A2" s="1412" t="s">
        <v>480</v>
      </c>
      <c r="B2" s="1413"/>
      <c r="C2" s="1419" t="s">
        <v>277</v>
      </c>
      <c r="D2" s="1371" t="s">
        <v>842</v>
      </c>
      <c r="E2" s="1365">
        <v>2021</v>
      </c>
      <c r="F2" s="1420">
        <v>2022</v>
      </c>
      <c r="G2" s="1421">
        <v>2023</v>
      </c>
      <c r="H2" s="1421"/>
      <c r="I2" s="1421"/>
      <c r="J2" s="1421"/>
      <c r="K2" s="1421"/>
      <c r="L2" s="1421"/>
      <c r="M2" s="1421"/>
      <c r="N2" s="1421"/>
      <c r="O2" s="1421">
        <v>2024</v>
      </c>
      <c r="P2" s="1421"/>
      <c r="Q2" s="1421"/>
      <c r="R2" s="1421"/>
      <c r="S2" s="1421"/>
      <c r="T2" s="863"/>
    </row>
    <row r="3" spans="1:20" ht="22.35" customHeight="1">
      <c r="A3" s="1412"/>
      <c r="B3" s="1413"/>
      <c r="C3" s="1419"/>
      <c r="D3" s="1378"/>
      <c r="E3" s="1368"/>
      <c r="F3" s="1368"/>
      <c r="G3" s="786" t="s">
        <v>7</v>
      </c>
      <c r="H3" s="786" t="s">
        <v>13</v>
      </c>
      <c r="I3" s="1186" t="s">
        <v>14</v>
      </c>
      <c r="J3" s="1186" t="s">
        <v>15</v>
      </c>
      <c r="K3" s="1186" t="s">
        <v>0</v>
      </c>
      <c r="L3" s="1186" t="s">
        <v>1</v>
      </c>
      <c r="M3" s="1187" t="s">
        <v>2</v>
      </c>
      <c r="N3" s="1187" t="s">
        <v>3</v>
      </c>
      <c r="O3" s="1187" t="s">
        <v>4</v>
      </c>
      <c r="P3" s="1187" t="s">
        <v>5</v>
      </c>
      <c r="Q3" s="1187" t="s">
        <v>6</v>
      </c>
      <c r="R3" s="1187" t="s">
        <v>267</v>
      </c>
      <c r="S3" s="1187" t="s">
        <v>7</v>
      </c>
      <c r="T3" s="785"/>
    </row>
    <row r="4" spans="1:20" ht="18" customHeight="1">
      <c r="A4" s="215" t="s">
        <v>18</v>
      </c>
      <c r="B4" s="1188" t="s">
        <v>37</v>
      </c>
      <c r="C4" s="441">
        <v>464519.074645132</v>
      </c>
      <c r="D4" s="441">
        <v>561231.30990533601</v>
      </c>
      <c r="E4" s="441">
        <v>609898.97020976502</v>
      </c>
      <c r="F4" s="441">
        <v>632629.03153401101</v>
      </c>
      <c r="G4" s="441">
        <v>632165.74828940304</v>
      </c>
      <c r="H4" s="441">
        <v>637095.19085914805</v>
      </c>
      <c r="I4" s="441">
        <v>644510.61288282997</v>
      </c>
      <c r="J4" s="441">
        <v>658143.95322473999</v>
      </c>
      <c r="K4" s="441">
        <v>654218.69329924695</v>
      </c>
      <c r="L4" s="441">
        <v>652344.71000753297</v>
      </c>
      <c r="M4" s="441">
        <v>669478.49759384396</v>
      </c>
      <c r="N4" s="441">
        <v>681320.03936864506</v>
      </c>
      <c r="O4" s="441">
        <v>674071.546096907</v>
      </c>
      <c r="P4" s="441">
        <v>668950.51318216999</v>
      </c>
      <c r="Q4" s="441">
        <v>669299.31220100704</v>
      </c>
      <c r="R4" s="441">
        <v>672032.906048815</v>
      </c>
      <c r="S4" s="441">
        <v>674580.37865155702</v>
      </c>
      <c r="T4" s="442"/>
    </row>
    <row r="5" spans="1:20" ht="18" customHeight="1">
      <c r="A5" s="215" t="s">
        <v>19</v>
      </c>
      <c r="B5" s="1188" t="s">
        <v>38</v>
      </c>
      <c r="C5" s="441">
        <v>181260.81647566101</v>
      </c>
      <c r="D5" s="441">
        <v>221886.64253599799</v>
      </c>
      <c r="E5" s="441">
        <v>242083.856081651</v>
      </c>
      <c r="F5" s="441">
        <v>252591.037907408</v>
      </c>
      <c r="G5" s="441">
        <v>262353.45413162</v>
      </c>
      <c r="H5" s="441">
        <v>259751.13096467601</v>
      </c>
      <c r="I5" s="441">
        <v>259998.80914242999</v>
      </c>
      <c r="J5" s="441">
        <v>264009.40384016797</v>
      </c>
      <c r="K5" s="441">
        <v>264774.23794956203</v>
      </c>
      <c r="L5" s="441">
        <v>266763.35816995898</v>
      </c>
      <c r="M5" s="441">
        <v>275133.955652448</v>
      </c>
      <c r="N5" s="441">
        <v>274645.11905014701</v>
      </c>
      <c r="O5" s="441">
        <v>272168.22027908702</v>
      </c>
      <c r="P5" s="441">
        <v>280189.71785635798</v>
      </c>
      <c r="Q5" s="441">
        <v>280801.34700991103</v>
      </c>
      <c r="R5" s="441">
        <v>283049.74920612999</v>
      </c>
      <c r="S5" s="441">
        <v>290499.51293287001</v>
      </c>
      <c r="T5" s="442"/>
    </row>
    <row r="6" spans="1:20" ht="18" customHeight="1">
      <c r="A6" s="215" t="s">
        <v>20</v>
      </c>
      <c r="B6" s="1188" t="s">
        <v>39</v>
      </c>
      <c r="C6" s="441">
        <v>2853010.1697542001</v>
      </c>
      <c r="D6" s="441">
        <v>3392262.1204892001</v>
      </c>
      <c r="E6" s="441">
        <v>3908383.65114915</v>
      </c>
      <c r="F6" s="441">
        <v>4373922.4238232104</v>
      </c>
      <c r="G6" s="441">
        <v>4274530.3104194496</v>
      </c>
      <c r="H6" s="441">
        <v>4260460.7877467005</v>
      </c>
      <c r="I6" s="441">
        <v>4272053.9759659301</v>
      </c>
      <c r="J6" s="441">
        <v>4499584.2601108896</v>
      </c>
      <c r="K6" s="441">
        <v>4457433.6777959904</v>
      </c>
      <c r="L6" s="441">
        <v>4471875.2667715801</v>
      </c>
      <c r="M6" s="441">
        <v>4576871.0630081603</v>
      </c>
      <c r="N6" s="441">
        <v>4572527.2497019703</v>
      </c>
      <c r="O6" s="441">
        <v>4616917.0716539696</v>
      </c>
      <c r="P6" s="441">
        <v>4599623.51439719</v>
      </c>
      <c r="Q6" s="441">
        <v>4552098.5331523595</v>
      </c>
      <c r="R6" s="441">
        <v>4500957.0045445003</v>
      </c>
      <c r="S6" s="441">
        <v>4545483.7485056799</v>
      </c>
      <c r="T6" s="442"/>
    </row>
    <row r="7" spans="1:20" ht="18" customHeight="1">
      <c r="A7" s="215" t="s">
        <v>22</v>
      </c>
      <c r="B7" s="1188" t="s">
        <v>40</v>
      </c>
      <c r="C7" s="441">
        <v>58946.167834047003</v>
      </c>
      <c r="D7" s="441">
        <v>69845.592580729004</v>
      </c>
      <c r="E7" s="441">
        <v>74353.727451401995</v>
      </c>
      <c r="F7" s="441">
        <v>78756.899886964995</v>
      </c>
      <c r="G7" s="441">
        <v>79881.482337035006</v>
      </c>
      <c r="H7" s="441">
        <v>80080.875908172995</v>
      </c>
      <c r="I7" s="441">
        <v>80040.813588751</v>
      </c>
      <c r="J7" s="441">
        <v>81390.362168848995</v>
      </c>
      <c r="K7" s="441">
        <v>81619.222640006003</v>
      </c>
      <c r="L7" s="441">
        <v>81428.212624352993</v>
      </c>
      <c r="M7" s="441">
        <v>81444.824444603</v>
      </c>
      <c r="N7" s="441">
        <v>82040.100846330999</v>
      </c>
      <c r="O7" s="441">
        <v>83055.144664756997</v>
      </c>
      <c r="P7" s="441">
        <v>83704.511173731997</v>
      </c>
      <c r="Q7" s="441">
        <v>84039.828982375999</v>
      </c>
      <c r="R7" s="441">
        <v>84512.255407431003</v>
      </c>
      <c r="S7" s="441">
        <v>84273.604463943004</v>
      </c>
      <c r="T7" s="442"/>
    </row>
    <row r="8" spans="1:20" ht="18" customHeight="1">
      <c r="A8" s="215" t="s">
        <v>23</v>
      </c>
      <c r="B8" s="1188" t="s">
        <v>41</v>
      </c>
      <c r="C8" s="441">
        <v>285670.16352002998</v>
      </c>
      <c r="D8" s="441">
        <v>341041.83389008901</v>
      </c>
      <c r="E8" s="441">
        <v>371696.77655146498</v>
      </c>
      <c r="F8" s="441">
        <v>384849.466254069</v>
      </c>
      <c r="G8" s="441">
        <v>400467.67581824498</v>
      </c>
      <c r="H8" s="441">
        <v>398984.924808554</v>
      </c>
      <c r="I8" s="441">
        <v>398534.49874044402</v>
      </c>
      <c r="J8" s="441">
        <v>404248.88718673598</v>
      </c>
      <c r="K8" s="441">
        <v>401540.64378985</v>
      </c>
      <c r="L8" s="441">
        <v>403440.713517336</v>
      </c>
      <c r="M8" s="441">
        <v>402941.80062184599</v>
      </c>
      <c r="N8" s="441">
        <v>421809.46992524498</v>
      </c>
      <c r="O8" s="441">
        <v>422006.315155841</v>
      </c>
      <c r="P8" s="441">
        <v>422536.24267996999</v>
      </c>
      <c r="Q8" s="441">
        <v>421889.83567260101</v>
      </c>
      <c r="R8" s="441">
        <v>424520.677430404</v>
      </c>
      <c r="S8" s="441">
        <v>428494.54534154601</v>
      </c>
      <c r="T8" s="442"/>
    </row>
    <row r="9" spans="1:20" ht="18" customHeight="1">
      <c r="A9" s="215" t="s">
        <v>24</v>
      </c>
      <c r="B9" s="1188" t="s">
        <v>42</v>
      </c>
      <c r="C9" s="441">
        <v>542049.51851672796</v>
      </c>
      <c r="D9" s="441">
        <v>633322.12786704104</v>
      </c>
      <c r="E9" s="441">
        <v>683633.74324537499</v>
      </c>
      <c r="F9" s="441">
        <v>708011.32485645497</v>
      </c>
      <c r="G9" s="441">
        <v>724129.954501222</v>
      </c>
      <c r="H9" s="441">
        <v>733118.62235363002</v>
      </c>
      <c r="I9" s="441">
        <v>736840.43487337301</v>
      </c>
      <c r="J9" s="441">
        <v>736718.17343342002</v>
      </c>
      <c r="K9" s="441">
        <v>743607.54072521196</v>
      </c>
      <c r="L9" s="441">
        <v>743866.043300163</v>
      </c>
      <c r="M9" s="441">
        <v>752817.03169679397</v>
      </c>
      <c r="N9" s="441">
        <v>754789.45403490297</v>
      </c>
      <c r="O9" s="441">
        <v>760419.39646078995</v>
      </c>
      <c r="P9" s="441">
        <v>766653.00715745497</v>
      </c>
      <c r="Q9" s="441">
        <v>768869.30071571295</v>
      </c>
      <c r="R9" s="441">
        <v>767078.41934988403</v>
      </c>
      <c r="S9" s="441">
        <v>768466.104943629</v>
      </c>
      <c r="T9" s="442"/>
    </row>
    <row r="10" spans="1:20" ht="18" customHeight="1">
      <c r="A10" s="215" t="s">
        <v>25</v>
      </c>
      <c r="B10" s="1188" t="s">
        <v>43</v>
      </c>
      <c r="C10" s="441">
        <v>12639.158325815</v>
      </c>
      <c r="D10" s="441">
        <v>13728.825445750001</v>
      </c>
      <c r="E10" s="441">
        <v>16400.286510229998</v>
      </c>
      <c r="F10" s="441">
        <v>16746.372944907002</v>
      </c>
      <c r="G10" s="441">
        <v>16502.300237967</v>
      </c>
      <c r="H10" s="441">
        <v>17012.574146024999</v>
      </c>
      <c r="I10" s="441">
        <v>17004.962147425002</v>
      </c>
      <c r="J10" s="441">
        <v>16818.720318210999</v>
      </c>
      <c r="K10" s="441">
        <v>16871.695106507999</v>
      </c>
      <c r="L10" s="441">
        <v>16826.002501130999</v>
      </c>
      <c r="M10" s="441">
        <v>17085.724319460001</v>
      </c>
      <c r="N10" s="441">
        <v>17231.332813188001</v>
      </c>
      <c r="O10" s="441">
        <v>17498.508650732001</v>
      </c>
      <c r="P10" s="441">
        <v>17761.057475894999</v>
      </c>
      <c r="Q10" s="441">
        <v>18428.348290727001</v>
      </c>
      <c r="R10" s="441">
        <v>18686.748917395998</v>
      </c>
      <c r="S10" s="441">
        <v>18781.687938222</v>
      </c>
      <c r="T10" s="442"/>
    </row>
    <row r="11" spans="1:20" ht="18" customHeight="1">
      <c r="A11" s="215" t="s">
        <v>26</v>
      </c>
      <c r="B11" s="1188" t="s">
        <v>44</v>
      </c>
      <c r="C11" s="441">
        <v>31129.417121105002</v>
      </c>
      <c r="D11" s="441">
        <v>38202.675761179999</v>
      </c>
      <c r="E11" s="441">
        <v>42789.936235695001</v>
      </c>
      <c r="F11" s="441">
        <v>44400.359729584001</v>
      </c>
      <c r="G11" s="441">
        <v>42803.146368273003</v>
      </c>
      <c r="H11" s="441">
        <v>45114.41387941</v>
      </c>
      <c r="I11" s="441">
        <v>43729.616953511002</v>
      </c>
      <c r="J11" s="441">
        <v>44491.744154079999</v>
      </c>
      <c r="K11" s="441">
        <v>43229.596695414002</v>
      </c>
      <c r="L11" s="441">
        <v>45536.004589167998</v>
      </c>
      <c r="M11" s="441">
        <v>45298.862068757997</v>
      </c>
      <c r="N11" s="441">
        <v>44934.584064123002</v>
      </c>
      <c r="O11" s="441">
        <v>44849.420621088997</v>
      </c>
      <c r="P11" s="441">
        <v>44497.357808009998</v>
      </c>
      <c r="Q11" s="441">
        <v>44872.898102482002</v>
      </c>
      <c r="R11" s="441">
        <v>45021.079955387002</v>
      </c>
      <c r="S11" s="441">
        <v>45317.543847380002</v>
      </c>
      <c r="T11" s="442"/>
    </row>
    <row r="12" spans="1:20" ht="18" customHeight="1">
      <c r="A12" s="215" t="s">
        <v>27</v>
      </c>
      <c r="B12" s="1189" t="s">
        <v>115</v>
      </c>
      <c r="C12" s="441">
        <v>39672.881931185002</v>
      </c>
      <c r="D12" s="441">
        <v>41792.971520530002</v>
      </c>
      <c r="E12" s="441">
        <v>39320.864110900999</v>
      </c>
      <c r="F12" s="441">
        <v>39636.774013146001</v>
      </c>
      <c r="G12" s="441">
        <v>39868.557260526999</v>
      </c>
      <c r="H12" s="441">
        <v>41281.642989879998</v>
      </c>
      <c r="I12" s="441">
        <v>42838.930858172003</v>
      </c>
      <c r="J12" s="441">
        <v>41927.156887336998</v>
      </c>
      <c r="K12" s="441">
        <v>40022.441645626997</v>
      </c>
      <c r="L12" s="441">
        <v>40031.213003653</v>
      </c>
      <c r="M12" s="441">
        <v>41393.286286469003</v>
      </c>
      <c r="N12" s="441">
        <v>42981.505588892003</v>
      </c>
      <c r="O12" s="441">
        <v>43272.286946319</v>
      </c>
      <c r="P12" s="441">
        <v>43351.446076560998</v>
      </c>
      <c r="Q12" s="441">
        <v>45037.996217512002</v>
      </c>
      <c r="R12" s="441">
        <v>44632.751058242</v>
      </c>
      <c r="S12" s="441">
        <v>44695.916009674998</v>
      </c>
      <c r="T12" s="442"/>
    </row>
    <row r="13" spans="1:20" ht="18" customHeight="1">
      <c r="A13" s="215" t="s">
        <v>28</v>
      </c>
      <c r="B13" s="1189" t="s">
        <v>46</v>
      </c>
      <c r="C13" s="441">
        <v>220693.85761675599</v>
      </c>
      <c r="D13" s="441">
        <v>261974.59453522001</v>
      </c>
      <c r="E13" s="441">
        <v>293497.783319332</v>
      </c>
      <c r="F13" s="441">
        <v>306773.08137119701</v>
      </c>
      <c r="G13" s="441">
        <v>307111.70686176699</v>
      </c>
      <c r="H13" s="441">
        <v>311621.72449536697</v>
      </c>
      <c r="I13" s="441">
        <v>317376.28658710798</v>
      </c>
      <c r="J13" s="441">
        <v>318611.82414997398</v>
      </c>
      <c r="K13" s="441">
        <v>319963.23867981101</v>
      </c>
      <c r="L13" s="441">
        <v>320299.96948963997</v>
      </c>
      <c r="M13" s="441">
        <v>320701.76709430001</v>
      </c>
      <c r="N13" s="441">
        <v>320024.66614644701</v>
      </c>
      <c r="O13" s="441">
        <v>317373.88149617799</v>
      </c>
      <c r="P13" s="441">
        <v>324225.22570364003</v>
      </c>
      <c r="Q13" s="441">
        <v>325063.90677289502</v>
      </c>
      <c r="R13" s="441">
        <v>322730.31142969098</v>
      </c>
      <c r="S13" s="441">
        <v>324879.55875157402</v>
      </c>
      <c r="T13" s="442"/>
    </row>
    <row r="14" spans="1:20" ht="18" customHeight="1">
      <c r="A14" s="215" t="s">
        <v>119</v>
      </c>
      <c r="B14" s="1188" t="s">
        <v>47</v>
      </c>
      <c r="C14" s="441">
        <v>41290.639969085001</v>
      </c>
      <c r="D14" s="441">
        <v>46928.155497259002</v>
      </c>
      <c r="E14" s="441">
        <v>50421.498695023001</v>
      </c>
      <c r="F14" s="441">
        <v>52523.187520676998</v>
      </c>
      <c r="G14" s="441">
        <v>51773.967079977003</v>
      </c>
      <c r="H14" s="441">
        <v>52655.121535197002</v>
      </c>
      <c r="I14" s="441">
        <v>52333.824216417001</v>
      </c>
      <c r="J14" s="441">
        <v>51894.763783889</v>
      </c>
      <c r="K14" s="441">
        <v>52374.115716888999</v>
      </c>
      <c r="L14" s="441">
        <v>52191.438967228001</v>
      </c>
      <c r="M14" s="441">
        <v>52890.607078870999</v>
      </c>
      <c r="N14" s="441">
        <v>53974.688843468997</v>
      </c>
      <c r="O14" s="441">
        <v>53963.080002998002</v>
      </c>
      <c r="P14" s="441">
        <v>54844.586942524998</v>
      </c>
      <c r="Q14" s="441">
        <v>54686.552568739004</v>
      </c>
      <c r="R14" s="441">
        <v>54646.258039047003</v>
      </c>
      <c r="S14" s="441">
        <v>54621.013186133998</v>
      </c>
      <c r="T14" s="442"/>
    </row>
    <row r="15" spans="1:20" ht="18" customHeight="1">
      <c r="A15" s="215" t="s">
        <v>81</v>
      </c>
      <c r="B15" s="1188" t="s">
        <v>48</v>
      </c>
      <c r="C15" s="441">
        <v>76705.949999618999</v>
      </c>
      <c r="D15" s="441">
        <v>91589.500138839998</v>
      </c>
      <c r="E15" s="441">
        <v>109452.909879871</v>
      </c>
      <c r="F15" s="441">
        <v>114728.13361551501</v>
      </c>
      <c r="G15" s="441">
        <v>113935.269430588</v>
      </c>
      <c r="H15" s="441">
        <v>114673.75983028401</v>
      </c>
      <c r="I15" s="441">
        <v>114907.23366322499</v>
      </c>
      <c r="J15" s="441">
        <v>118019.108996857</v>
      </c>
      <c r="K15" s="441">
        <v>118878.937168073</v>
      </c>
      <c r="L15" s="441">
        <v>117894.469289517</v>
      </c>
      <c r="M15" s="441">
        <v>120809.044106767</v>
      </c>
      <c r="N15" s="441">
        <v>119175.80374499899</v>
      </c>
      <c r="O15" s="441">
        <v>120320.38892437999</v>
      </c>
      <c r="P15" s="441">
        <v>122367.113532738</v>
      </c>
      <c r="Q15" s="441">
        <v>122533.26669406801</v>
      </c>
      <c r="R15" s="441">
        <v>125479.292268356</v>
      </c>
      <c r="S15" s="441">
        <v>125836.34745816801</v>
      </c>
      <c r="T15" s="442"/>
    </row>
    <row r="16" spans="1:20" ht="18" customHeight="1">
      <c r="A16" s="215" t="s">
        <v>82</v>
      </c>
      <c r="B16" s="1188" t="s">
        <v>50</v>
      </c>
      <c r="C16" s="441">
        <v>80113.263458172994</v>
      </c>
      <c r="D16" s="441">
        <v>89084.589280928994</v>
      </c>
      <c r="E16" s="441">
        <v>100004.58459861</v>
      </c>
      <c r="F16" s="441">
        <v>109585.603206592</v>
      </c>
      <c r="G16" s="441">
        <v>100775.553656825</v>
      </c>
      <c r="H16" s="441">
        <v>103050.119811674</v>
      </c>
      <c r="I16" s="441">
        <v>102045.82145185101</v>
      </c>
      <c r="J16" s="441">
        <v>102753.26798228901</v>
      </c>
      <c r="K16" s="441">
        <v>100817.018555987</v>
      </c>
      <c r="L16" s="441">
        <v>100127.61357417901</v>
      </c>
      <c r="M16" s="441">
        <v>101793.190543413</v>
      </c>
      <c r="N16" s="441">
        <v>103258.37516782001</v>
      </c>
      <c r="O16" s="441">
        <v>105885.58861985301</v>
      </c>
      <c r="P16" s="441">
        <v>105952.621702695</v>
      </c>
      <c r="Q16" s="441">
        <v>107146.50897811601</v>
      </c>
      <c r="R16" s="441">
        <v>108093.126406173</v>
      </c>
      <c r="S16" s="441">
        <v>109100.88314439</v>
      </c>
      <c r="T16" s="442"/>
    </row>
    <row r="17" spans="1:24" ht="18" customHeight="1">
      <c r="A17" s="215" t="s">
        <v>83</v>
      </c>
      <c r="B17" s="1188" t="s">
        <v>51</v>
      </c>
      <c r="C17" s="441">
        <v>18407.082701381001</v>
      </c>
      <c r="D17" s="441">
        <v>19196.074540770001</v>
      </c>
      <c r="E17" s="441">
        <v>24284.014862959</v>
      </c>
      <c r="F17" s="441">
        <v>25940.053244753999</v>
      </c>
      <c r="G17" s="441">
        <v>25875.851606184999</v>
      </c>
      <c r="H17" s="441">
        <v>26715.138400274001</v>
      </c>
      <c r="I17" s="441">
        <v>26786.891764849999</v>
      </c>
      <c r="J17" s="441">
        <v>24909.356699346001</v>
      </c>
      <c r="K17" s="441">
        <v>24059.221157692999</v>
      </c>
      <c r="L17" s="441">
        <v>23609.899072532</v>
      </c>
      <c r="M17" s="441">
        <v>23229.807010584998</v>
      </c>
      <c r="N17" s="441">
        <v>23156.256662897002</v>
      </c>
      <c r="O17" s="441">
        <v>22945.459772573999</v>
      </c>
      <c r="P17" s="441">
        <v>23238.399233404001</v>
      </c>
      <c r="Q17" s="441">
        <v>23525.486429192999</v>
      </c>
      <c r="R17" s="441">
        <v>23872.943398572999</v>
      </c>
      <c r="S17" s="441">
        <v>24424.203137077999</v>
      </c>
      <c r="T17" s="442"/>
    </row>
    <row r="18" spans="1:24" ht="18" customHeight="1">
      <c r="A18" s="215" t="s">
        <v>84</v>
      </c>
      <c r="B18" s="1188" t="s">
        <v>49</v>
      </c>
      <c r="C18" s="441">
        <v>48795.749424834998</v>
      </c>
      <c r="D18" s="441">
        <v>61254.141208091001</v>
      </c>
      <c r="E18" s="441">
        <v>66415.352496538995</v>
      </c>
      <c r="F18" s="441">
        <v>75641.154276204004</v>
      </c>
      <c r="G18" s="441">
        <v>82323.791845380998</v>
      </c>
      <c r="H18" s="441">
        <v>84651.933904705002</v>
      </c>
      <c r="I18" s="441">
        <v>85432.854265660004</v>
      </c>
      <c r="J18" s="441">
        <v>85157.672314973999</v>
      </c>
      <c r="K18" s="441">
        <v>81977.036198853995</v>
      </c>
      <c r="L18" s="441">
        <v>84302.884675976005</v>
      </c>
      <c r="M18" s="441">
        <v>85051.048665733004</v>
      </c>
      <c r="N18" s="441">
        <v>86672.581594673</v>
      </c>
      <c r="O18" s="441">
        <v>86420.228749778005</v>
      </c>
      <c r="P18" s="441">
        <v>88917.176461044</v>
      </c>
      <c r="Q18" s="441">
        <v>88938.443889657006</v>
      </c>
      <c r="R18" s="441">
        <v>89695.777879829999</v>
      </c>
      <c r="S18" s="441">
        <v>91129.484772401993</v>
      </c>
      <c r="T18" s="442"/>
    </row>
    <row r="19" spans="1:24" ht="18" customHeight="1">
      <c r="A19" s="215" t="s">
        <v>85</v>
      </c>
      <c r="B19" s="1188" t="s">
        <v>52</v>
      </c>
      <c r="C19" s="441">
        <v>41432.594735639999</v>
      </c>
      <c r="D19" s="441">
        <v>46780.938737737997</v>
      </c>
      <c r="E19" s="441">
        <v>51451.017996155999</v>
      </c>
      <c r="F19" s="441">
        <v>53955.075273153998</v>
      </c>
      <c r="G19" s="441">
        <v>55805.851247313003</v>
      </c>
      <c r="H19" s="441">
        <v>56476.364726223997</v>
      </c>
      <c r="I19" s="441">
        <v>56666.535991571996</v>
      </c>
      <c r="J19" s="441">
        <v>55050.524336112998</v>
      </c>
      <c r="K19" s="441">
        <v>54952.269658748002</v>
      </c>
      <c r="L19" s="441">
        <v>55425.681378155998</v>
      </c>
      <c r="M19" s="441">
        <v>55880.045471691999</v>
      </c>
      <c r="N19" s="441">
        <v>56609.901285426</v>
      </c>
      <c r="O19" s="441">
        <v>56689.254226049998</v>
      </c>
      <c r="P19" s="441">
        <v>58286.714011857999</v>
      </c>
      <c r="Q19" s="441">
        <v>58616.052249622997</v>
      </c>
      <c r="R19" s="441">
        <v>59379.415533482999</v>
      </c>
      <c r="S19" s="441">
        <v>60126.168044427002</v>
      </c>
      <c r="T19" s="442"/>
    </row>
    <row r="20" spans="1:24" ht="18" customHeight="1">
      <c r="A20" s="215" t="s">
        <v>86</v>
      </c>
      <c r="B20" s="1188" t="s">
        <v>53</v>
      </c>
      <c r="C20" s="441">
        <v>50653.916388666999</v>
      </c>
      <c r="D20" s="441">
        <v>55404.784427036997</v>
      </c>
      <c r="E20" s="441">
        <v>64398.355937535998</v>
      </c>
      <c r="F20" s="441">
        <v>76363.255383851996</v>
      </c>
      <c r="G20" s="441">
        <v>77259.642924237007</v>
      </c>
      <c r="H20" s="441">
        <v>82220.350155399996</v>
      </c>
      <c r="I20" s="441">
        <v>82591.262559245006</v>
      </c>
      <c r="J20" s="441">
        <v>80176.112872717</v>
      </c>
      <c r="K20" s="441">
        <v>83080.397844555002</v>
      </c>
      <c r="L20" s="441">
        <v>83140.646054145996</v>
      </c>
      <c r="M20" s="441">
        <v>82345.406328944999</v>
      </c>
      <c r="N20" s="441">
        <v>87429.259963735996</v>
      </c>
      <c r="O20" s="441">
        <v>85075.254862992995</v>
      </c>
      <c r="P20" s="441">
        <v>86081.244969221996</v>
      </c>
      <c r="Q20" s="441">
        <v>86189.213081288995</v>
      </c>
      <c r="R20" s="441">
        <v>86916.632913944995</v>
      </c>
      <c r="S20" s="441">
        <v>87945.196928578996</v>
      </c>
      <c r="T20" s="442"/>
    </row>
    <row r="21" spans="1:24" ht="18" customHeight="1">
      <c r="A21" s="215" t="s">
        <v>87</v>
      </c>
      <c r="B21" s="1188" t="s">
        <v>54</v>
      </c>
      <c r="C21" s="441">
        <v>55091.924094301001</v>
      </c>
      <c r="D21" s="441">
        <v>65137.701694271003</v>
      </c>
      <c r="E21" s="441">
        <v>71358.733245615993</v>
      </c>
      <c r="F21" s="441">
        <v>73661.321418890002</v>
      </c>
      <c r="G21" s="441">
        <v>75002.058796333993</v>
      </c>
      <c r="H21" s="441">
        <v>76295.857538630007</v>
      </c>
      <c r="I21" s="441">
        <v>76742.911416996998</v>
      </c>
      <c r="J21" s="441">
        <v>77531.443811321005</v>
      </c>
      <c r="K21" s="441">
        <v>77604.671633806996</v>
      </c>
      <c r="L21" s="441">
        <v>78517.342422877002</v>
      </c>
      <c r="M21" s="441">
        <v>78854.188885648007</v>
      </c>
      <c r="N21" s="441">
        <v>78998.366975426005</v>
      </c>
      <c r="O21" s="441">
        <v>80353.354691667002</v>
      </c>
      <c r="P21" s="441">
        <v>81290.524157306005</v>
      </c>
      <c r="Q21" s="441">
        <v>81894.549947923006</v>
      </c>
      <c r="R21" s="441">
        <v>81752.460220734007</v>
      </c>
      <c r="S21" s="441">
        <v>82371.619037791999</v>
      </c>
      <c r="T21" s="442"/>
    </row>
    <row r="22" spans="1:24" ht="18" customHeight="1">
      <c r="A22" s="215" t="s">
        <v>88</v>
      </c>
      <c r="B22" s="1188" t="s">
        <v>55</v>
      </c>
      <c r="C22" s="441">
        <v>99915.766544633007</v>
      </c>
      <c r="D22" s="441">
        <v>117244.341034343</v>
      </c>
      <c r="E22" s="441">
        <v>131336.74488785301</v>
      </c>
      <c r="F22" s="441">
        <v>162497.26505802199</v>
      </c>
      <c r="G22" s="441">
        <v>176859.63128496599</v>
      </c>
      <c r="H22" s="441">
        <v>184543.978761648</v>
      </c>
      <c r="I22" s="441">
        <v>176308.40068691201</v>
      </c>
      <c r="J22" s="441">
        <v>173747.495812746</v>
      </c>
      <c r="K22" s="441">
        <v>176059.630655246</v>
      </c>
      <c r="L22" s="441">
        <v>175252.32987022799</v>
      </c>
      <c r="M22" s="441">
        <v>176059.459943883</v>
      </c>
      <c r="N22" s="441">
        <v>180275.42911676801</v>
      </c>
      <c r="O22" s="441">
        <v>183830.341251604</v>
      </c>
      <c r="P22" s="441">
        <v>184799.692252337</v>
      </c>
      <c r="Q22" s="441">
        <v>184317.83945832599</v>
      </c>
      <c r="R22" s="441">
        <v>184733.539458491</v>
      </c>
      <c r="S22" s="441">
        <v>186481.097186169</v>
      </c>
      <c r="T22" s="442"/>
    </row>
    <row r="23" spans="1:24" ht="18" customHeight="1">
      <c r="A23" s="215" t="s">
        <v>120</v>
      </c>
      <c r="B23" s="1188" t="s">
        <v>56</v>
      </c>
      <c r="C23" s="441">
        <v>25373.771769925999</v>
      </c>
      <c r="D23" s="441">
        <v>29981.564599788999</v>
      </c>
      <c r="E23" s="441">
        <v>34259.656040340997</v>
      </c>
      <c r="F23" s="441">
        <v>36578.555780543</v>
      </c>
      <c r="G23" s="441">
        <v>38872.842417155</v>
      </c>
      <c r="H23" s="441">
        <v>42060.849525103004</v>
      </c>
      <c r="I23" s="441">
        <v>42915.578243941003</v>
      </c>
      <c r="J23" s="441">
        <v>42015.34149957</v>
      </c>
      <c r="K23" s="441">
        <v>42620.657146607002</v>
      </c>
      <c r="L23" s="441">
        <v>42307.314120381001</v>
      </c>
      <c r="M23" s="441">
        <v>42438.176032272</v>
      </c>
      <c r="N23" s="441">
        <v>43027.489452016001</v>
      </c>
      <c r="O23" s="441">
        <v>42075.750873308003</v>
      </c>
      <c r="P23" s="441">
        <v>44491.318451945997</v>
      </c>
      <c r="Q23" s="441">
        <v>45724.822711936999</v>
      </c>
      <c r="R23" s="441">
        <v>45095.646575184997</v>
      </c>
      <c r="S23" s="441">
        <v>46303.111429065997</v>
      </c>
      <c r="T23" s="442"/>
    </row>
    <row r="24" spans="1:24" ht="18" customHeight="1">
      <c r="A24" s="215" t="s">
        <v>186</v>
      </c>
      <c r="B24" s="1189" t="s">
        <v>57</v>
      </c>
      <c r="C24" s="441">
        <v>20233.652419817001</v>
      </c>
      <c r="D24" s="441">
        <v>25803.398248696001</v>
      </c>
      <c r="E24" s="441">
        <v>32247.420427937999</v>
      </c>
      <c r="F24" s="441">
        <v>32442.224618692999</v>
      </c>
      <c r="G24" s="441">
        <v>31136.607892646</v>
      </c>
      <c r="H24" s="441">
        <v>31672.035092431001</v>
      </c>
      <c r="I24" s="441">
        <v>33561.353245617</v>
      </c>
      <c r="J24" s="441">
        <v>31411.275482005</v>
      </c>
      <c r="K24" s="441">
        <v>31594.755274179999</v>
      </c>
      <c r="L24" s="441">
        <v>32364.439539745999</v>
      </c>
      <c r="M24" s="441">
        <v>34721.015415948001</v>
      </c>
      <c r="N24" s="441">
        <v>34265.545846000001</v>
      </c>
      <c r="O24" s="441">
        <v>35916.73907715</v>
      </c>
      <c r="P24" s="441">
        <v>36087.188688385999</v>
      </c>
      <c r="Q24" s="441">
        <v>35416.960672859001</v>
      </c>
      <c r="R24" s="441">
        <v>34948.335787921998</v>
      </c>
      <c r="S24" s="441">
        <v>35735.975457749999</v>
      </c>
      <c r="T24" s="442"/>
    </row>
    <row r="25" spans="1:24" ht="18" customHeight="1">
      <c r="A25" s="215" t="s">
        <v>187</v>
      </c>
      <c r="B25" s="1189" t="s">
        <v>58</v>
      </c>
      <c r="C25" s="441">
        <v>93604.640811623001</v>
      </c>
      <c r="D25" s="441">
        <v>105535.132317146</v>
      </c>
      <c r="E25" s="441">
        <v>112225.527080214</v>
      </c>
      <c r="F25" s="441">
        <v>114842.947646884</v>
      </c>
      <c r="G25" s="441">
        <v>120645.06985813301</v>
      </c>
      <c r="H25" s="441">
        <v>122764.867728746</v>
      </c>
      <c r="I25" s="441">
        <v>122503.509059573</v>
      </c>
      <c r="J25" s="441">
        <v>125346.292917974</v>
      </c>
      <c r="K25" s="441">
        <v>124570.518222479</v>
      </c>
      <c r="L25" s="441">
        <v>124743.64276946</v>
      </c>
      <c r="M25" s="441">
        <v>126368.659685733</v>
      </c>
      <c r="N25" s="441">
        <v>126965.095612242</v>
      </c>
      <c r="O25" s="441">
        <v>127529.951226192</v>
      </c>
      <c r="P25" s="441">
        <v>128965.803302342</v>
      </c>
      <c r="Q25" s="441">
        <v>129604.447237075</v>
      </c>
      <c r="R25" s="441">
        <v>131132.77805468001</v>
      </c>
      <c r="S25" s="441">
        <v>131247.25967870001</v>
      </c>
      <c r="T25" s="442"/>
    </row>
    <row r="26" spans="1:24" ht="18" customHeight="1">
      <c r="A26" s="215" t="s">
        <v>188</v>
      </c>
      <c r="B26" s="1189" t="s">
        <v>59</v>
      </c>
      <c r="C26" s="441">
        <v>24179.866004436</v>
      </c>
      <c r="D26" s="441">
        <v>28621.444501779999</v>
      </c>
      <c r="E26" s="441">
        <v>28291.073176622001</v>
      </c>
      <c r="F26" s="441">
        <v>28571.990429976999</v>
      </c>
      <c r="G26" s="441">
        <v>29694.262889022</v>
      </c>
      <c r="H26" s="441">
        <v>30021.468836951</v>
      </c>
      <c r="I26" s="441">
        <v>30038.678025518999</v>
      </c>
      <c r="J26" s="441">
        <v>29976.969171559002</v>
      </c>
      <c r="K26" s="441">
        <v>29889.023382292999</v>
      </c>
      <c r="L26" s="441">
        <v>30079.319063160001</v>
      </c>
      <c r="M26" s="441">
        <v>30387.564974553999</v>
      </c>
      <c r="N26" s="441">
        <v>30255.571589378</v>
      </c>
      <c r="O26" s="441">
        <v>30186.842821454</v>
      </c>
      <c r="P26" s="441">
        <v>30962.83225222</v>
      </c>
      <c r="Q26" s="441">
        <v>30230.047811901</v>
      </c>
      <c r="R26" s="441">
        <v>30248.389647815002</v>
      </c>
      <c r="S26" s="441">
        <v>30422.885859785001</v>
      </c>
      <c r="T26" s="442"/>
    </row>
    <row r="27" spans="1:24" ht="18" customHeight="1">
      <c r="A27" s="215" t="s">
        <v>189</v>
      </c>
      <c r="B27" s="1188" t="s">
        <v>62</v>
      </c>
      <c r="C27" s="441">
        <v>5177.1991556410003</v>
      </c>
      <c r="D27" s="441">
        <v>5311.9357858359999</v>
      </c>
      <c r="E27" s="441">
        <v>5966.9193453070002</v>
      </c>
      <c r="F27" s="441">
        <v>6136.2429579330001</v>
      </c>
      <c r="G27" s="441">
        <v>6577.1118685660003</v>
      </c>
      <c r="H27" s="441">
        <v>6578.799308744</v>
      </c>
      <c r="I27" s="441">
        <v>6420.6713126060004</v>
      </c>
      <c r="J27" s="441">
        <v>6253.0485541730004</v>
      </c>
      <c r="K27" s="441">
        <v>6371.771284118</v>
      </c>
      <c r="L27" s="441">
        <v>6370.3386224169999</v>
      </c>
      <c r="M27" s="441">
        <v>6667.1600091609998</v>
      </c>
      <c r="N27" s="441">
        <v>6722.6091811599999</v>
      </c>
      <c r="O27" s="441">
        <v>6702.3208086799996</v>
      </c>
      <c r="P27" s="441">
        <v>6720.4291377449999</v>
      </c>
      <c r="Q27" s="441">
        <v>6720.6295975109997</v>
      </c>
      <c r="R27" s="441">
        <v>6677.7790862330003</v>
      </c>
      <c r="S27" s="441">
        <v>6943.2156607959996</v>
      </c>
      <c r="T27" s="442"/>
    </row>
    <row r="28" spans="1:24" ht="18" customHeight="1">
      <c r="A28" s="215" t="s">
        <v>190</v>
      </c>
      <c r="B28" s="1188" t="s">
        <v>61</v>
      </c>
      <c r="C28" s="441">
        <v>4412.066470535</v>
      </c>
      <c r="D28" s="441">
        <v>5206.5645822119996</v>
      </c>
      <c r="E28" s="441">
        <v>5860.1937306279997</v>
      </c>
      <c r="F28" s="441">
        <v>5703.8276358290004</v>
      </c>
      <c r="G28" s="441">
        <v>5897.4350466400001</v>
      </c>
      <c r="H28" s="441">
        <v>6211.1650593140002</v>
      </c>
      <c r="I28" s="441">
        <v>5974.7050914490001</v>
      </c>
      <c r="J28" s="441">
        <v>5899.3172352989995</v>
      </c>
      <c r="K28" s="441">
        <v>5755.4846536570003</v>
      </c>
      <c r="L28" s="441">
        <v>5749.5787924200004</v>
      </c>
      <c r="M28" s="441">
        <v>5766.9071938529996</v>
      </c>
      <c r="N28" s="441">
        <v>5941.1781100110002</v>
      </c>
      <c r="O28" s="441">
        <v>5978.9594953220003</v>
      </c>
      <c r="P28" s="441">
        <v>6307.6091240850001</v>
      </c>
      <c r="Q28" s="441">
        <v>6244.5205396390002</v>
      </c>
      <c r="R28" s="441">
        <v>6328.5403125020002</v>
      </c>
      <c r="S28" s="441">
        <v>6284.3755089750002</v>
      </c>
      <c r="T28" s="442"/>
    </row>
    <row r="29" spans="1:24" ht="18" customHeight="1">
      <c r="A29" s="215" t="s">
        <v>191</v>
      </c>
      <c r="B29" s="1189" t="s">
        <v>60</v>
      </c>
      <c r="C29" s="441">
        <v>19170.201071998999</v>
      </c>
      <c r="D29" s="441">
        <v>25940.399230849001</v>
      </c>
      <c r="E29" s="441">
        <v>29829.418643707999</v>
      </c>
      <c r="F29" s="441">
        <v>30489.357806052001</v>
      </c>
      <c r="G29" s="441">
        <v>31670.556254581999</v>
      </c>
      <c r="H29" s="441">
        <v>35462.180268798002</v>
      </c>
      <c r="I29" s="441">
        <v>33091.861040447999</v>
      </c>
      <c r="J29" s="441">
        <v>32431.250393065999</v>
      </c>
      <c r="K29" s="441">
        <v>30006.258879870998</v>
      </c>
      <c r="L29" s="441">
        <v>29655.617152980001</v>
      </c>
      <c r="M29" s="441">
        <v>29994.154270497002</v>
      </c>
      <c r="N29" s="441">
        <v>30700.724092787001</v>
      </c>
      <c r="O29" s="441">
        <v>30462.091514628999</v>
      </c>
      <c r="P29" s="441">
        <v>33146.666029232001</v>
      </c>
      <c r="Q29" s="441">
        <v>32443.706413922999</v>
      </c>
      <c r="R29" s="441">
        <v>31706.328491634002</v>
      </c>
      <c r="S29" s="441">
        <v>31848.397810999999</v>
      </c>
      <c r="T29" s="442"/>
    </row>
    <row r="30" spans="1:24" ht="18" customHeight="1">
      <c r="A30" s="215" t="s">
        <v>192</v>
      </c>
      <c r="B30" s="1188" t="s">
        <v>63</v>
      </c>
      <c r="C30" s="441">
        <v>28874.303829740998</v>
      </c>
      <c r="D30" s="441">
        <v>33363.523177743999</v>
      </c>
      <c r="E30" s="441">
        <v>35410.152346187999</v>
      </c>
      <c r="F30" s="441">
        <v>41473.856888898998</v>
      </c>
      <c r="G30" s="441">
        <v>41409.271950754002</v>
      </c>
      <c r="H30" s="441">
        <v>43180.048193497001</v>
      </c>
      <c r="I30" s="441">
        <v>41821.304807039996</v>
      </c>
      <c r="J30" s="441">
        <v>42147.245641633999</v>
      </c>
      <c r="K30" s="441">
        <v>42850.505062540004</v>
      </c>
      <c r="L30" s="441">
        <v>43860.879612771001</v>
      </c>
      <c r="M30" s="441">
        <v>44659.900751205998</v>
      </c>
      <c r="N30" s="441">
        <v>45810.798236419003</v>
      </c>
      <c r="O30" s="441">
        <v>44743.625336924</v>
      </c>
      <c r="P30" s="441">
        <v>46848.558650427003</v>
      </c>
      <c r="Q30" s="441">
        <v>45290.557183903002</v>
      </c>
      <c r="R30" s="441">
        <v>48443.667679470003</v>
      </c>
      <c r="S30" s="441">
        <v>47683.777216581999</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148037.957420836</v>
      </c>
      <c r="H31" s="441">
        <v>150900.207937328</v>
      </c>
      <c r="I31" s="441">
        <v>151381.34854062501</v>
      </c>
      <c r="J31" s="441">
        <v>150411.209018714</v>
      </c>
      <c r="K31" s="441">
        <v>154701.91607759899</v>
      </c>
      <c r="L31" s="441">
        <v>156177.640054238</v>
      </c>
      <c r="M31" s="441">
        <v>157966.346536606</v>
      </c>
      <c r="N31" s="441">
        <v>160209.85401949499</v>
      </c>
      <c r="O31" s="441">
        <v>162758.28943507801</v>
      </c>
      <c r="P31" s="441">
        <v>165642.83751359701</v>
      </c>
      <c r="Q31" s="441">
        <v>168618.656000149</v>
      </c>
      <c r="R31" s="441">
        <v>170917.065341382</v>
      </c>
      <c r="S31" s="441">
        <v>172195.04997581101</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34526.951429469998</v>
      </c>
      <c r="H32" s="441">
        <v>35110.303703979</v>
      </c>
      <c r="I32" s="441">
        <v>35483.910178703998</v>
      </c>
      <c r="J32" s="441">
        <v>34947.069016763002</v>
      </c>
      <c r="K32" s="441">
        <v>34515.044478996999</v>
      </c>
      <c r="L32" s="441">
        <v>35237.309094484001</v>
      </c>
      <c r="M32" s="441">
        <v>36151.809734882001</v>
      </c>
      <c r="N32" s="441">
        <v>36603.362833607003</v>
      </c>
      <c r="O32" s="441">
        <v>36326.014022014999</v>
      </c>
      <c r="P32" s="441">
        <v>35604.503014611997</v>
      </c>
      <c r="Q32" s="441">
        <v>36383.074786962003</v>
      </c>
      <c r="R32" s="441">
        <v>36158.419037868996</v>
      </c>
      <c r="S32" s="441">
        <v>36251.685882837999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14665.150652705001</v>
      </c>
      <c r="H33" s="441">
        <v>14947.174797363001</v>
      </c>
      <c r="I33" s="441">
        <v>14654.210957429999</v>
      </c>
      <c r="J33" s="441">
        <v>14548.524353602999</v>
      </c>
      <c r="K33" s="441">
        <v>14698.045233674</v>
      </c>
      <c r="L33" s="441">
        <v>14624.633846012999</v>
      </c>
      <c r="M33" s="441">
        <v>14737.836102125</v>
      </c>
      <c r="N33" s="441">
        <v>14755.107181032001</v>
      </c>
      <c r="O33" s="441">
        <v>14800.419682016</v>
      </c>
      <c r="P33" s="441">
        <v>14964.156527285</v>
      </c>
      <c r="Q33" s="441">
        <v>14921.481397333</v>
      </c>
      <c r="R33" s="441">
        <v>14990.943204398</v>
      </c>
      <c r="S33" s="441">
        <v>15046.085395874001</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53013.994183674004</v>
      </c>
      <c r="H34" s="441">
        <v>56559.756431893999</v>
      </c>
      <c r="I34" s="441">
        <v>55875.562126372002</v>
      </c>
      <c r="J34" s="441">
        <v>51241.194961979003</v>
      </c>
      <c r="K34" s="441">
        <v>48863.898885112998</v>
      </c>
      <c r="L34" s="441">
        <v>47397.850263943998</v>
      </c>
      <c r="M34" s="441">
        <v>47129.849443345003</v>
      </c>
      <c r="N34" s="441">
        <v>50698.807356272999</v>
      </c>
      <c r="O34" s="441">
        <v>51096.916943917</v>
      </c>
      <c r="P34" s="441">
        <v>51787.584231645997</v>
      </c>
      <c r="Q34" s="441">
        <v>51342.936889816003</v>
      </c>
      <c r="R34" s="441">
        <v>51387.047891392001</v>
      </c>
      <c r="S34" s="441">
        <v>51299.721905290004</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10904.130564108</v>
      </c>
      <c r="H35" s="441">
        <v>11900.340884076</v>
      </c>
      <c r="I35" s="441">
        <v>11640.098457025</v>
      </c>
      <c r="J35" s="441">
        <v>11592.499141357999</v>
      </c>
      <c r="K35" s="441">
        <v>12523.040924131001</v>
      </c>
      <c r="L35" s="441">
        <v>12039.807423873001</v>
      </c>
      <c r="M35" s="441">
        <v>12896.77118799</v>
      </c>
      <c r="N35" s="441">
        <v>13727.665241798</v>
      </c>
      <c r="O35" s="441">
        <v>13769.200275951</v>
      </c>
      <c r="P35" s="441">
        <v>13424.388918125</v>
      </c>
      <c r="Q35" s="441">
        <v>14085.340946111</v>
      </c>
      <c r="R35" s="441">
        <v>14478.611972896</v>
      </c>
      <c r="S35" s="441">
        <v>12623.822004109999</v>
      </c>
      <c r="T35" s="442"/>
    </row>
    <row r="36" spans="1:24" ht="18" customHeight="1">
      <c r="A36" s="215" t="s">
        <v>198</v>
      </c>
      <c r="B36" s="1189" t="s">
        <v>69</v>
      </c>
      <c r="C36" s="441">
        <v>14852.412420668999</v>
      </c>
      <c r="D36" s="441">
        <v>18067.933644060999</v>
      </c>
      <c r="E36" s="441">
        <v>17033.647693719999</v>
      </c>
      <c r="F36" s="441">
        <v>17962.051556982002</v>
      </c>
      <c r="G36" s="441">
        <v>17452.219514581</v>
      </c>
      <c r="H36" s="441">
        <v>19374.602923581999</v>
      </c>
      <c r="I36" s="441">
        <v>19989.429619711998</v>
      </c>
      <c r="J36" s="441">
        <v>17879.827629766001</v>
      </c>
      <c r="K36" s="441">
        <v>17451.913034075002</v>
      </c>
      <c r="L36" s="441">
        <v>17265.706321969999</v>
      </c>
      <c r="M36" s="441">
        <v>17499.437573094001</v>
      </c>
      <c r="N36" s="441">
        <v>16833.086757730998</v>
      </c>
      <c r="O36" s="441">
        <v>16610.518449973999</v>
      </c>
      <c r="P36" s="441">
        <v>17406.816035946002</v>
      </c>
      <c r="Q36" s="441">
        <v>17402.090152974</v>
      </c>
      <c r="R36" s="441">
        <v>17352.676785815001</v>
      </c>
      <c r="S36" s="441">
        <v>17591.488777129998</v>
      </c>
      <c r="T36" s="442"/>
    </row>
    <row r="37" spans="1:24" ht="18" customHeight="1">
      <c r="A37" s="215" t="s">
        <v>199</v>
      </c>
      <c r="B37" s="1189" t="s">
        <v>328</v>
      </c>
      <c r="C37" s="441">
        <v>12864.91097898</v>
      </c>
      <c r="D37" s="441">
        <v>20541.370979702999</v>
      </c>
      <c r="E37" s="441">
        <v>18335.279030599999</v>
      </c>
      <c r="F37" s="441">
        <v>22097.466339925999</v>
      </c>
      <c r="G37" s="441">
        <v>23239.196179443999</v>
      </c>
      <c r="H37" s="441">
        <v>26261.533364456998</v>
      </c>
      <c r="I37" s="441">
        <v>24109.835959012999</v>
      </c>
      <c r="J37" s="441">
        <v>26643.781450152001</v>
      </c>
      <c r="K37" s="441">
        <v>25785.090828531</v>
      </c>
      <c r="L37" s="441">
        <v>30096.663662486</v>
      </c>
      <c r="M37" s="441">
        <v>33755.069248278</v>
      </c>
      <c r="N37" s="441">
        <v>34642.685090375999</v>
      </c>
      <c r="O37" s="441">
        <v>32631.010172735001</v>
      </c>
      <c r="P37" s="441">
        <v>32403.538995097999</v>
      </c>
      <c r="Q37" s="441">
        <v>34041.391579003997</v>
      </c>
      <c r="R37" s="441">
        <v>32213.368380223001</v>
      </c>
      <c r="S37" s="441">
        <v>31796.106465847999</v>
      </c>
      <c r="T37" s="442"/>
    </row>
    <row r="38" spans="1:24" ht="25.15" customHeight="1" thickBot="1">
      <c r="A38" s="443" t="s">
        <v>71</v>
      </c>
      <c r="B38" s="444"/>
      <c r="C38" s="445">
        <f>SUM(C4:C37)</f>
        <v>5630447.7245247671</v>
      </c>
      <c r="D38" s="445">
        <v>6665390.2002391871</v>
      </c>
      <c r="E38" s="445">
        <v>7479462.5514919702</v>
      </c>
      <c r="F38" s="445">
        <v>8153589.9088061228</v>
      </c>
      <c r="G38" s="445">
        <v>8147168.7122196313</v>
      </c>
      <c r="H38" s="445">
        <v>8198809.8468718641</v>
      </c>
      <c r="I38" s="445">
        <v>8216206.7344217757</v>
      </c>
      <c r="J38" s="445">
        <v>8457929.0785522684</v>
      </c>
      <c r="K38" s="445">
        <v>8415282.2102849446</v>
      </c>
      <c r="L38" s="445">
        <v>8440844.5396196973</v>
      </c>
      <c r="M38" s="445">
        <v>8601220.2689817622</v>
      </c>
      <c r="N38" s="445">
        <v>8653013.7654954288</v>
      </c>
      <c r="O38" s="445">
        <v>8698703.3932629116</v>
      </c>
      <c r="P38" s="445">
        <v>8722034.8976468015</v>
      </c>
      <c r="Q38" s="445">
        <v>8686719.884335611</v>
      </c>
      <c r="R38" s="445">
        <v>8649870.9477159288</v>
      </c>
      <c r="S38" s="445">
        <v>8720781.573310772</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8">
    <mergeCell ref="A1:T1"/>
    <mergeCell ref="A2:B3"/>
    <mergeCell ref="C2:C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5" sqref="R5:R22"/>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7" t="s">
        <v>302</v>
      </c>
      <c r="B1" s="1408"/>
      <c r="C1" s="1408"/>
      <c r="D1" s="1408"/>
      <c r="E1" s="1408"/>
      <c r="F1" s="1408"/>
      <c r="G1" s="1408"/>
      <c r="H1" s="1408"/>
      <c r="I1" s="1408"/>
      <c r="J1" s="1408"/>
      <c r="K1" s="1408"/>
      <c r="L1" s="1408"/>
      <c r="M1" s="1408"/>
      <c r="N1" s="1408"/>
      <c r="O1" s="1408"/>
      <c r="P1" s="1408"/>
      <c r="Q1" s="1408"/>
      <c r="R1" s="1409"/>
    </row>
    <row r="2" spans="1:20" ht="22.35" customHeight="1">
      <c r="A2" s="1363" t="s">
        <v>419</v>
      </c>
      <c r="B2" s="1381" t="s">
        <v>277</v>
      </c>
      <c r="C2" s="1371" t="s">
        <v>842</v>
      </c>
      <c r="D2" s="1365">
        <v>2021</v>
      </c>
      <c r="E2" s="1365">
        <v>2022</v>
      </c>
      <c r="F2" s="1365">
        <v>2023</v>
      </c>
      <c r="G2" s="1365"/>
      <c r="H2" s="1365"/>
      <c r="I2" s="1365"/>
      <c r="J2" s="1365"/>
      <c r="K2" s="1365"/>
      <c r="L2" s="1365"/>
      <c r="M2" s="1365"/>
      <c r="N2" s="1365"/>
      <c r="O2" s="1365"/>
      <c r="P2" s="1365">
        <v>2024</v>
      </c>
      <c r="Q2" s="1365"/>
      <c r="R2" s="1366"/>
    </row>
    <row r="3" spans="1:20" ht="22.35" customHeight="1">
      <c r="A3" s="1363"/>
      <c r="B3" s="1381"/>
      <c r="C3" s="1378"/>
      <c r="D3" s="1368"/>
      <c r="E3" s="1365"/>
      <c r="F3" s="786" t="s">
        <v>7</v>
      </c>
      <c r="G3" s="786" t="s">
        <v>13</v>
      </c>
      <c r="H3" s="786" t="s">
        <v>14</v>
      </c>
      <c r="I3" s="786" t="s">
        <v>15</v>
      </c>
      <c r="J3" s="786" t="s">
        <v>0</v>
      </c>
      <c r="K3" s="786" t="s">
        <v>1</v>
      </c>
      <c r="L3" s="896" t="s">
        <v>2</v>
      </c>
      <c r="M3" s="896" t="s">
        <v>3</v>
      </c>
      <c r="N3" s="896" t="s">
        <v>4</v>
      </c>
      <c r="O3" s="896" t="s">
        <v>5</v>
      </c>
      <c r="P3" s="896" t="s">
        <v>6</v>
      </c>
      <c r="Q3" s="786" t="s">
        <v>267</v>
      </c>
      <c r="R3" s="945" t="s">
        <v>7</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2.0527555851805599</v>
      </c>
      <c r="G5" s="446">
        <v>2.0392491704606002</v>
      </c>
      <c r="H5" s="446">
        <v>2.08296013367229</v>
      </c>
      <c r="I5" s="446">
        <v>2.19725449406863</v>
      </c>
      <c r="J5" s="446">
        <v>2.13929971557168</v>
      </c>
      <c r="K5" s="446">
        <v>2.1561957332627402</v>
      </c>
      <c r="L5" s="446">
        <v>2.1564777165412599</v>
      </c>
      <c r="M5" s="446">
        <v>2.1473052483220498</v>
      </c>
      <c r="N5" s="446">
        <v>2.2142942659828702</v>
      </c>
      <c r="O5" s="446">
        <v>2.2434945677991598</v>
      </c>
      <c r="P5" s="446">
        <v>2.256005700082</v>
      </c>
      <c r="Q5" s="446">
        <v>2.2506205744790799</v>
      </c>
      <c r="R5" s="1040">
        <v>2.2978525151265301</v>
      </c>
      <c r="S5" s="45"/>
      <c r="T5" s="446"/>
    </row>
    <row r="6" spans="1:20" ht="22.35" customHeight="1">
      <c r="A6" s="357" t="s">
        <v>431</v>
      </c>
      <c r="B6" s="446">
        <v>0.49764772188685402</v>
      </c>
      <c r="C6" s="446">
        <v>0.424097603365444</v>
      </c>
      <c r="D6" s="446">
        <v>0.16734818405471499</v>
      </c>
      <c r="E6" s="446">
        <v>1.01434078616284</v>
      </c>
      <c r="F6" s="446">
        <v>1.25109082586661</v>
      </c>
      <c r="G6" s="446">
        <v>1.4306758786812701</v>
      </c>
      <c r="H6" s="446">
        <v>1.50216253311657</v>
      </c>
      <c r="I6" s="446">
        <v>1.65875447352804</v>
      </c>
      <c r="J6" s="446">
        <v>1.6779036197800801</v>
      </c>
      <c r="K6" s="446">
        <v>1.68568074286666</v>
      </c>
      <c r="L6" s="446">
        <v>1.6235434999449401</v>
      </c>
      <c r="M6" s="446">
        <v>1.6331968513223201</v>
      </c>
      <c r="N6" s="446">
        <v>1.9606110252126101</v>
      </c>
      <c r="O6" s="446">
        <v>1.7249496735883101</v>
      </c>
      <c r="P6" s="446">
        <v>2.2191331241819698</v>
      </c>
      <c r="Q6" s="446">
        <v>2.3206242825361101</v>
      </c>
      <c r="R6" s="1040">
        <v>2.2849091506992298</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0.66448348194853302</v>
      </c>
      <c r="G8" s="446">
        <v>0.66634251446256598</v>
      </c>
      <c r="H8" s="446">
        <v>0.66970210525903695</v>
      </c>
      <c r="I8" s="446">
        <v>0.68913673967177103</v>
      </c>
      <c r="J8" s="446">
        <v>0.67609588257152398</v>
      </c>
      <c r="K8" s="446">
        <v>0.67496441050794098</v>
      </c>
      <c r="L8" s="446">
        <v>0.67758724548867</v>
      </c>
      <c r="M8" s="446">
        <v>0.67975318508084004</v>
      </c>
      <c r="N8" s="446">
        <v>0.66905810678934297</v>
      </c>
      <c r="O8" s="446">
        <v>0.66929364312566597</v>
      </c>
      <c r="P8" s="446">
        <v>0.652695326514666</v>
      </c>
      <c r="Q8" s="446">
        <v>0.65178266056129897</v>
      </c>
      <c r="R8" s="1040">
        <v>0.66511950569501099</v>
      </c>
      <c r="S8" s="45"/>
      <c r="T8" s="447"/>
    </row>
    <row r="9" spans="1:20" ht="22.35" customHeight="1">
      <c r="A9" s="357" t="s">
        <v>431</v>
      </c>
      <c r="B9" s="446">
        <v>0.44943369639092801</v>
      </c>
      <c r="C9" s="446">
        <v>0.284991151928985</v>
      </c>
      <c r="D9" s="446">
        <v>0.17304087772565699</v>
      </c>
      <c r="E9" s="446">
        <v>0.43157755396625902</v>
      </c>
      <c r="F9" s="446">
        <v>0.76071301606959296</v>
      </c>
      <c r="G9" s="446">
        <v>0.61580855570223503</v>
      </c>
      <c r="H9" s="446">
        <v>0.71976229293640803</v>
      </c>
      <c r="I9" s="446">
        <v>0.78279901815597097</v>
      </c>
      <c r="J9" s="446">
        <v>0.78251361304123801</v>
      </c>
      <c r="K9" s="446">
        <v>0.76775115621241197</v>
      </c>
      <c r="L9" s="446">
        <v>0.68612582858103899</v>
      </c>
      <c r="M9" s="446">
        <v>0.75008854523274004</v>
      </c>
      <c r="N9" s="446">
        <v>0.836725771728974</v>
      </c>
      <c r="O9" s="446">
        <v>0.81162067181781195</v>
      </c>
      <c r="P9" s="446">
        <v>0.82367634215940699</v>
      </c>
      <c r="Q9" s="446">
        <v>0.83186671399094403</v>
      </c>
      <c r="R9" s="1040">
        <v>0.84057796032391696</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4.3315677428266399</v>
      </c>
      <c r="G12" s="447">
        <v>4.4325859902272899</v>
      </c>
      <c r="H12" s="447">
        <v>4.5150763398970701</v>
      </c>
      <c r="I12" s="447">
        <v>4.7612028387985603</v>
      </c>
      <c r="J12" s="447">
        <v>4.68220718245915</v>
      </c>
      <c r="K12" s="447">
        <v>4.6242198868204403</v>
      </c>
      <c r="L12" s="447">
        <v>4.6166581559986897</v>
      </c>
      <c r="M12" s="447">
        <v>4.6513126365799797</v>
      </c>
      <c r="N12" s="447">
        <v>4.6767584229564401</v>
      </c>
      <c r="O12" s="447">
        <v>4.7028054996979201</v>
      </c>
      <c r="P12" s="447">
        <v>4.7776628045456402</v>
      </c>
      <c r="Q12" s="447">
        <v>4.7876818034114903</v>
      </c>
      <c r="R12" s="1042">
        <v>4.8077586512969104</v>
      </c>
      <c r="S12" s="45"/>
      <c r="T12" s="446"/>
    </row>
    <row r="13" spans="1:20" ht="22.35" customHeight="1">
      <c r="A13" s="357" t="s">
        <v>431</v>
      </c>
      <c r="B13" s="447">
        <v>2.1113236422123398</v>
      </c>
      <c r="C13" s="447">
        <v>0.71924151159435601</v>
      </c>
      <c r="D13" s="447">
        <v>0.36849379745222999</v>
      </c>
      <c r="E13" s="447">
        <v>2.7432673456422498</v>
      </c>
      <c r="F13" s="447">
        <v>3.5102847362017999</v>
      </c>
      <c r="G13" s="447">
        <v>3.5250798519262698</v>
      </c>
      <c r="H13" s="447">
        <v>3.7139192591877199</v>
      </c>
      <c r="I13" s="447">
        <v>3.8548956062921902</v>
      </c>
      <c r="J13" s="447">
        <v>3.9769098273783801</v>
      </c>
      <c r="K13" s="447">
        <v>3.8836013093144501</v>
      </c>
      <c r="L13" s="447">
        <v>3.9469191366215099</v>
      </c>
      <c r="M13" s="447">
        <v>3.6965724622634002</v>
      </c>
      <c r="N13" s="447">
        <v>3.76322716657842</v>
      </c>
      <c r="O13" s="447">
        <v>3.6896854335631</v>
      </c>
      <c r="P13" s="447">
        <v>3.9227019207110199</v>
      </c>
      <c r="Q13" s="447">
        <v>3.9396953889529498</v>
      </c>
      <c r="R13" s="1042">
        <v>3.8273401144716099</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4.7257787786348002</v>
      </c>
      <c r="G15" s="447">
        <v>4.8254373637646601</v>
      </c>
      <c r="H15" s="447">
        <v>4.9989870553522602</v>
      </c>
      <c r="I15" s="447">
        <v>5.2442717021106002</v>
      </c>
      <c r="J15" s="447">
        <v>5.3708250549241399</v>
      </c>
      <c r="K15" s="447">
        <v>5.3877828093095896</v>
      </c>
      <c r="L15" s="447">
        <v>5.3556490316519803</v>
      </c>
      <c r="M15" s="447">
        <v>5.3222176521766098</v>
      </c>
      <c r="N15" s="447">
        <v>5.31262310429174</v>
      </c>
      <c r="O15" s="447">
        <v>5.3439414902927203</v>
      </c>
      <c r="P15" s="447">
        <v>5.41346871887791</v>
      </c>
      <c r="Q15" s="447">
        <v>5.4748266005299504</v>
      </c>
      <c r="R15" s="1042">
        <v>5.5217635742976601</v>
      </c>
      <c r="S15" s="45"/>
      <c r="T15" s="446"/>
    </row>
    <row r="16" spans="1:20" ht="22.35" customHeight="1">
      <c r="A16" s="357" t="s">
        <v>431</v>
      </c>
      <c r="B16" s="447">
        <v>2.6067319642571198</v>
      </c>
      <c r="C16" s="447">
        <v>1.0037338123767801</v>
      </c>
      <c r="D16" s="447">
        <v>0.499373172056509</v>
      </c>
      <c r="E16" s="447">
        <v>2.6028460922116099</v>
      </c>
      <c r="F16" s="447">
        <v>3.9492195346391301</v>
      </c>
      <c r="G16" s="447">
        <v>4.1009642278599197</v>
      </c>
      <c r="H16" s="447">
        <v>4.2398651029398398</v>
      </c>
      <c r="I16" s="447">
        <v>4.5685203661476503</v>
      </c>
      <c r="J16" s="447">
        <v>4.60851067036318</v>
      </c>
      <c r="K16" s="447">
        <v>4.5472830224086804</v>
      </c>
      <c r="L16" s="447">
        <v>4.4066378475965502</v>
      </c>
      <c r="M16" s="447">
        <v>4.51526228738597</v>
      </c>
      <c r="N16" s="447">
        <v>4.54096243545776</v>
      </c>
      <c r="O16" s="447">
        <v>4.6387216668771796</v>
      </c>
      <c r="P16" s="447">
        <v>4.6861660336959101</v>
      </c>
      <c r="Q16" s="447">
        <v>4.6044990013294402</v>
      </c>
      <c r="R16" s="1042">
        <v>4.6135157094231101</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5.0019310144386804</v>
      </c>
      <c r="G18" s="449">
        <v>5.1081220798463001</v>
      </c>
      <c r="H18" s="449">
        <v>5.31346269968114</v>
      </c>
      <c r="I18" s="449">
        <v>5.5190281135664101</v>
      </c>
      <c r="J18" s="449">
        <v>5.6119343130772998</v>
      </c>
      <c r="K18" s="449">
        <v>5.6588179220413499</v>
      </c>
      <c r="L18" s="449">
        <v>5.6892680152505299</v>
      </c>
      <c r="M18" s="449">
        <v>5.70130837515892</v>
      </c>
      <c r="N18" s="449">
        <v>5.6882732698479002</v>
      </c>
      <c r="O18" s="449">
        <v>5.4452135580599696</v>
      </c>
      <c r="P18" s="449">
        <v>5.4300857978516301</v>
      </c>
      <c r="Q18" s="449">
        <v>5.4625407693874504</v>
      </c>
      <c r="R18" s="1045">
        <v>5.5397747487279103</v>
      </c>
      <c r="S18" s="45"/>
      <c r="T18" s="447"/>
    </row>
    <row r="19" spans="1:20" ht="22.35" customHeight="1">
      <c r="A19" s="357" t="s">
        <v>431</v>
      </c>
      <c r="B19" s="449">
        <v>2.2634672200492498</v>
      </c>
      <c r="C19" s="449">
        <v>1.3840548943328299</v>
      </c>
      <c r="D19" s="449">
        <v>0.60316437584638505</v>
      </c>
      <c r="E19" s="449">
        <v>2.4517151790620502</v>
      </c>
      <c r="F19" s="449">
        <v>3.6094628435956602</v>
      </c>
      <c r="G19" s="449">
        <v>3.7293469633302601</v>
      </c>
      <c r="H19" s="449">
        <v>3.83682628201261</v>
      </c>
      <c r="I19" s="449">
        <v>4.1940438813561096</v>
      </c>
      <c r="J19" s="449">
        <v>4.3615424626031496</v>
      </c>
      <c r="K19" s="449">
        <v>4.4054549510862504</v>
      </c>
      <c r="L19" s="449">
        <v>4.3315364942852996</v>
      </c>
      <c r="M19" s="449">
        <v>4.4156475333544902</v>
      </c>
      <c r="N19" s="449">
        <v>4.3308756752751796</v>
      </c>
      <c r="O19" s="449">
        <v>3.9505048586445999</v>
      </c>
      <c r="P19" s="449">
        <v>4.3670322338063299</v>
      </c>
      <c r="Q19" s="449">
        <v>4.4871473632711698</v>
      </c>
      <c r="R19" s="1045">
        <v>4.5227898648801803</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5.1239045184775502</v>
      </c>
      <c r="G21" s="449">
        <v>5.2237517024665197</v>
      </c>
      <c r="H21" s="449">
        <v>5.3223381467532098</v>
      </c>
      <c r="I21" s="449">
        <v>5.6625951288499996</v>
      </c>
      <c r="J21" s="449">
        <v>5.7825524481644699</v>
      </c>
      <c r="K21" s="449">
        <v>5.7059923228241001</v>
      </c>
      <c r="L21" s="449">
        <v>5.74037527830271</v>
      </c>
      <c r="M21" s="449">
        <v>5.7884840593845199</v>
      </c>
      <c r="N21" s="449">
        <v>5.8133878003314701</v>
      </c>
      <c r="O21" s="449">
        <v>5.7977011701750598</v>
      </c>
      <c r="P21" s="449">
        <v>5.8018746039730598</v>
      </c>
      <c r="Q21" s="449">
        <v>5.8508885005944897</v>
      </c>
      <c r="R21" s="1045">
        <v>5.8221486716249897</v>
      </c>
      <c r="S21" s="45"/>
      <c r="T21" s="447"/>
    </row>
    <row r="22" spans="1:20" ht="22.35" customHeight="1" thickBot="1">
      <c r="A22" s="359" t="s">
        <v>431</v>
      </c>
      <c r="B22" s="453">
        <v>1.7456630994945901</v>
      </c>
      <c r="C22" s="453">
        <v>1.4415672084932201</v>
      </c>
      <c r="D22" s="453">
        <v>0.66390922756506898</v>
      </c>
      <c r="E22" s="453">
        <v>2.04929177374011</v>
      </c>
      <c r="F22" s="453">
        <v>2.9898046324771501</v>
      </c>
      <c r="G22" s="453">
        <v>2.9282329451267501</v>
      </c>
      <c r="H22" s="453">
        <v>3.0798955286848102</v>
      </c>
      <c r="I22" s="453">
        <v>3.1625433877336699</v>
      </c>
      <c r="J22" s="453">
        <v>3.0003732712861</v>
      </c>
      <c r="K22" s="453">
        <v>2.9925468546220499</v>
      </c>
      <c r="L22" s="453">
        <v>3.0280027161408598</v>
      </c>
      <c r="M22" s="453">
        <v>3.03270461387228</v>
      </c>
      <c r="N22" s="453">
        <v>3.0808578817188499</v>
      </c>
      <c r="O22" s="453">
        <v>3.1156868047936399</v>
      </c>
      <c r="P22" s="453">
        <v>3.16141893029141</v>
      </c>
      <c r="Q22" s="453">
        <v>3.4000142367845698</v>
      </c>
      <c r="R22" s="1046">
        <v>3.4324885013809001</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07" t="s">
        <v>303</v>
      </c>
      <c r="B24" s="1408"/>
      <c r="C24" s="1408"/>
      <c r="D24" s="1408"/>
      <c r="E24" s="1408"/>
      <c r="F24" s="1408"/>
      <c r="G24" s="1408"/>
      <c r="H24" s="1408"/>
      <c r="I24" s="1408"/>
      <c r="J24" s="1408"/>
      <c r="K24" s="1408"/>
      <c r="L24" s="1408"/>
      <c r="M24" s="1408"/>
      <c r="N24" s="1408"/>
      <c r="O24" s="1408"/>
      <c r="P24" s="1408"/>
      <c r="Q24" s="1408"/>
      <c r="R24" s="1409"/>
      <c r="T24" s="449"/>
    </row>
    <row r="25" spans="1:20" ht="22.35" customHeight="1">
      <c r="A25" s="1363" t="s">
        <v>419</v>
      </c>
      <c r="B25" s="1381" t="s">
        <v>277</v>
      </c>
      <c r="C25" s="1371" t="s">
        <v>842</v>
      </c>
      <c r="D25" s="1365">
        <v>2021</v>
      </c>
      <c r="E25" s="1365">
        <v>2022</v>
      </c>
      <c r="F25" s="1365">
        <v>2023</v>
      </c>
      <c r="G25" s="1365"/>
      <c r="H25" s="1365"/>
      <c r="I25" s="1365"/>
      <c r="J25" s="1365"/>
      <c r="K25" s="1365"/>
      <c r="L25" s="1365"/>
      <c r="M25" s="1365"/>
      <c r="N25" s="1365"/>
      <c r="O25" s="1365"/>
      <c r="P25" s="1365">
        <v>2024</v>
      </c>
      <c r="Q25" s="1365"/>
      <c r="R25" s="1366"/>
      <c r="T25" s="449"/>
    </row>
    <row r="26" spans="1:20" ht="22.35" customHeight="1">
      <c r="A26" s="1363"/>
      <c r="B26" s="1381"/>
      <c r="C26" s="1378"/>
      <c r="D26" s="1368"/>
      <c r="E26" s="1365"/>
      <c r="F26" s="786" t="s">
        <v>7</v>
      </c>
      <c r="G26" s="786" t="s">
        <v>13</v>
      </c>
      <c r="H26" s="786" t="s">
        <v>14</v>
      </c>
      <c r="I26" s="786" t="s">
        <v>15</v>
      </c>
      <c r="J26" s="786" t="s">
        <v>0</v>
      </c>
      <c r="K26" s="786" t="s">
        <v>1</v>
      </c>
      <c r="L26" s="896" t="s">
        <v>2</v>
      </c>
      <c r="M26" s="896" t="s">
        <v>3</v>
      </c>
      <c r="N26" s="896" t="s">
        <v>4</v>
      </c>
      <c r="O26" s="896" t="s">
        <v>5</v>
      </c>
      <c r="P26" s="896" t="s">
        <v>6</v>
      </c>
      <c r="Q26" s="786" t="s">
        <v>267</v>
      </c>
      <c r="R26" s="945" t="s">
        <v>7</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2.4376196265579102</v>
      </c>
      <c r="G28" s="446">
        <v>2.3918642549250202</v>
      </c>
      <c r="H28" s="446">
        <v>2.4435711695174702</v>
      </c>
      <c r="I28" s="446">
        <v>2.5674973644513002</v>
      </c>
      <c r="J28" s="446">
        <v>2.47282890261069</v>
      </c>
      <c r="K28" s="446">
        <v>2.5001109708123299</v>
      </c>
      <c r="L28" s="446">
        <v>2.4930132425487899</v>
      </c>
      <c r="M28" s="446">
        <v>2.4919933493428998</v>
      </c>
      <c r="N28" s="446">
        <v>2.5842083204616699</v>
      </c>
      <c r="O28" s="446">
        <v>2.6326711176541102</v>
      </c>
      <c r="P28" s="446">
        <v>2.6832759514809301</v>
      </c>
      <c r="Q28" s="446">
        <v>2.70912763013949</v>
      </c>
      <c r="R28" s="1040">
        <v>2.7483175688657702</v>
      </c>
      <c r="T28" s="449"/>
    </row>
    <row r="29" spans="1:20" ht="22.35" customHeight="1">
      <c r="A29" s="357" t="s">
        <v>431</v>
      </c>
      <c r="B29" s="192">
        <v>0.42983274440337799</v>
      </c>
      <c r="C29" s="192">
        <v>0.49446198634856903</v>
      </c>
      <c r="D29" s="446">
        <v>0.16690457069044601</v>
      </c>
      <c r="E29" s="446">
        <v>1.19090993317959</v>
      </c>
      <c r="F29" s="446">
        <v>1.26167633894035</v>
      </c>
      <c r="G29" s="446">
        <v>1.4101774298801699</v>
      </c>
      <c r="H29" s="446">
        <v>1.42603008791178</v>
      </c>
      <c r="I29" s="446">
        <v>1.555701661956</v>
      </c>
      <c r="J29" s="446">
        <v>1.5897787112984401</v>
      </c>
      <c r="K29" s="446">
        <v>1.6721309259188799</v>
      </c>
      <c r="L29" s="446">
        <v>1.54609963037927</v>
      </c>
      <c r="M29" s="446">
        <v>1.46743973240579</v>
      </c>
      <c r="N29" s="446">
        <v>2.0729545072406901</v>
      </c>
      <c r="O29" s="446">
        <v>1.6070916596223801</v>
      </c>
      <c r="P29" s="446">
        <v>2.3879947132836401</v>
      </c>
      <c r="Q29" s="446">
        <v>2.51844958176516</v>
      </c>
      <c r="R29" s="1040">
        <v>2.4261509251287898</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0.59673129914150103</v>
      </c>
      <c r="G31" s="446">
        <v>0.60934636720531898</v>
      </c>
      <c r="H31" s="446">
        <v>0.609010710805302</v>
      </c>
      <c r="I31" s="446">
        <v>0.60902735230243699</v>
      </c>
      <c r="J31" s="446">
        <v>0.61278769541009503</v>
      </c>
      <c r="K31" s="446">
        <v>0.618890412984478</v>
      </c>
      <c r="L31" s="446">
        <v>0.62628156913017896</v>
      </c>
      <c r="M31" s="446">
        <v>0.62086839127913296</v>
      </c>
      <c r="N31" s="446">
        <v>0.62461443487562596</v>
      </c>
      <c r="O31" s="446">
        <v>0.62876522302438698</v>
      </c>
      <c r="P31" s="446">
        <v>0.62316103659287503</v>
      </c>
      <c r="Q31" s="446">
        <v>0.62796181425750697</v>
      </c>
      <c r="R31" s="1040">
        <v>0.64082349646958403</v>
      </c>
    </row>
    <row r="32" spans="1:20" ht="22.35" customHeight="1">
      <c r="A32" s="357" t="s">
        <v>431</v>
      </c>
      <c r="B32" s="450">
        <v>0.44754962217878302</v>
      </c>
      <c r="C32" s="450">
        <v>0.313097001180353</v>
      </c>
      <c r="D32" s="446">
        <v>0.20022503568206801</v>
      </c>
      <c r="E32" s="446">
        <v>0.20663410715112901</v>
      </c>
      <c r="F32" s="446">
        <v>0.20380788182785001</v>
      </c>
      <c r="G32" s="446">
        <v>0.20349147670316201</v>
      </c>
      <c r="H32" s="446">
        <v>0.204032811190927</v>
      </c>
      <c r="I32" s="446">
        <v>0.202586330143563</v>
      </c>
      <c r="J32" s="446">
        <v>0.20377668373676799</v>
      </c>
      <c r="K32" s="446">
        <v>0.203844792725104</v>
      </c>
      <c r="L32" s="446">
        <v>0.20365041328122599</v>
      </c>
      <c r="M32" s="446">
        <v>0.20352254028280201</v>
      </c>
      <c r="N32" s="446">
        <v>0.20367746854223001</v>
      </c>
      <c r="O32" s="446">
        <v>0.203623044539848</v>
      </c>
      <c r="P32" s="446">
        <v>0.20278802413857999</v>
      </c>
      <c r="Q32" s="446">
        <v>0.20366905425541099</v>
      </c>
      <c r="R32" s="1040">
        <v>0.202646623402857</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3.9846130026419799</v>
      </c>
      <c r="G35" s="447">
        <v>4.0347043810337899</v>
      </c>
      <c r="H35" s="447">
        <v>4.10261129330922</v>
      </c>
      <c r="I35" s="447">
        <v>4.2754644005618898</v>
      </c>
      <c r="J35" s="447">
        <v>4.3947905248306096</v>
      </c>
      <c r="K35" s="447">
        <v>4.3386983775382397</v>
      </c>
      <c r="L35" s="447">
        <v>4.3355006310260302</v>
      </c>
      <c r="M35" s="447">
        <v>4.4549426640346397</v>
      </c>
      <c r="N35" s="447">
        <v>4.4210817885202998</v>
      </c>
      <c r="O35" s="447">
        <v>4.2934795762581697</v>
      </c>
      <c r="P35" s="447">
        <v>4.4142884226209702</v>
      </c>
      <c r="Q35" s="447">
        <v>4.4678250151460697</v>
      </c>
      <c r="R35" s="1042">
        <v>4.4250738770104698</v>
      </c>
    </row>
    <row r="36" spans="1:18" ht="22.35" customHeight="1">
      <c r="A36" s="357" t="s">
        <v>431</v>
      </c>
      <c r="B36" s="450">
        <v>2.1181575977523801</v>
      </c>
      <c r="C36" s="450">
        <v>0.64679069973751901</v>
      </c>
      <c r="D36" s="447">
        <v>0.31069201211696401</v>
      </c>
      <c r="E36" s="447">
        <v>2.80380854434646</v>
      </c>
      <c r="F36" s="447">
        <v>3.0944420201605398</v>
      </c>
      <c r="G36" s="889">
        <v>3.2597568517650601</v>
      </c>
      <c r="H36" s="889">
        <v>3.6969761828190202</v>
      </c>
      <c r="I36" s="889">
        <v>3.6226964784152398</v>
      </c>
      <c r="J36" s="889">
        <v>3.9832028741027399</v>
      </c>
      <c r="K36" s="889">
        <v>3.9124015214133201</v>
      </c>
      <c r="L36" s="889">
        <v>3.8763142958520298</v>
      </c>
      <c r="M36" s="889">
        <v>3.5252428740016302</v>
      </c>
      <c r="N36" s="889">
        <v>3.2055640848430098</v>
      </c>
      <c r="O36" s="889">
        <v>3.3020345157770801</v>
      </c>
      <c r="P36" s="889">
        <v>3.5991951671556199</v>
      </c>
      <c r="Q36" s="889">
        <v>3.6961121738860898</v>
      </c>
      <c r="R36" s="1049">
        <v>3.59823323393893</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4.4380407253157603</v>
      </c>
      <c r="G38" s="889">
        <v>4.6311861818171796</v>
      </c>
      <c r="H38" s="889">
        <v>4.9038821327922699</v>
      </c>
      <c r="I38" s="889">
        <v>5.2174778348663198</v>
      </c>
      <c r="J38" s="889">
        <v>5.4097204795315701</v>
      </c>
      <c r="K38" s="889">
        <v>5.4287307300115097</v>
      </c>
      <c r="L38" s="889">
        <v>5.4094905063693899</v>
      </c>
      <c r="M38" s="889">
        <v>5.33283956005722</v>
      </c>
      <c r="N38" s="889">
        <v>5.3222943740352804</v>
      </c>
      <c r="O38" s="889">
        <v>5.3474279935089903</v>
      </c>
      <c r="P38" s="889">
        <v>5.4004099962597696</v>
      </c>
      <c r="Q38" s="889">
        <v>5.48674597259539</v>
      </c>
      <c r="R38" s="1049">
        <v>5.5580688516684997</v>
      </c>
    </row>
    <row r="39" spans="1:18" ht="22.35" customHeight="1">
      <c r="A39" s="357" t="s">
        <v>431</v>
      </c>
      <c r="B39" s="450">
        <v>2.8336663623755598</v>
      </c>
      <c r="C39" s="450">
        <v>1.0627987634817699</v>
      </c>
      <c r="D39" s="447">
        <v>0.402958228173318</v>
      </c>
      <c r="E39" s="447">
        <v>2.54726339377302</v>
      </c>
      <c r="F39" s="447">
        <v>4.1914491022465903</v>
      </c>
      <c r="G39" s="889">
        <v>4.1764943998889699</v>
      </c>
      <c r="H39" s="889">
        <v>4.4704470567044101</v>
      </c>
      <c r="I39" s="889">
        <v>4.88764147508327</v>
      </c>
      <c r="J39" s="889">
        <v>4.9065042725243799</v>
      </c>
      <c r="K39" s="889">
        <v>4.7856868877739496</v>
      </c>
      <c r="L39" s="889">
        <v>4.4869679590723202</v>
      </c>
      <c r="M39" s="889">
        <v>4.6699800987789803</v>
      </c>
      <c r="N39" s="889">
        <v>4.7138862930301197</v>
      </c>
      <c r="O39" s="889">
        <v>4.7880457555126004</v>
      </c>
      <c r="P39" s="889">
        <v>4.8341372288928399</v>
      </c>
      <c r="Q39" s="889">
        <v>4.6414856760324898</v>
      </c>
      <c r="R39" s="1049">
        <v>4.7429168125474002</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4.8877363782395697</v>
      </c>
      <c r="G41" s="449">
        <v>5.0263380080813898</v>
      </c>
      <c r="H41" s="449">
        <v>5.32741571579162</v>
      </c>
      <c r="I41" s="449">
        <v>5.6192766291933003</v>
      </c>
      <c r="J41" s="449">
        <v>5.7568652555936</v>
      </c>
      <c r="K41" s="449">
        <v>5.8043458031724002</v>
      </c>
      <c r="L41" s="449">
        <v>5.7972485742636604</v>
      </c>
      <c r="M41" s="449">
        <v>5.7526685164221396</v>
      </c>
      <c r="N41" s="449">
        <v>5.7753893585033698</v>
      </c>
      <c r="O41" s="449">
        <v>5.3084859692113398</v>
      </c>
      <c r="P41" s="449">
        <v>4.9602815563711902</v>
      </c>
      <c r="Q41" s="449">
        <v>5.0402267056235797</v>
      </c>
      <c r="R41" s="1045">
        <v>5.0944198329239203</v>
      </c>
    </row>
    <row r="42" spans="1:18" ht="22.35" customHeight="1">
      <c r="A42" s="357" t="s">
        <v>431</v>
      </c>
      <c r="B42" s="450">
        <v>2.2925363402464698</v>
      </c>
      <c r="C42" s="450">
        <v>1.35854739302283</v>
      </c>
      <c r="D42" s="449">
        <v>0.56564796937197404</v>
      </c>
      <c r="E42" s="449">
        <v>2.9644213380072699</v>
      </c>
      <c r="F42" s="449">
        <v>3.54323953119414</v>
      </c>
      <c r="G42" s="449">
        <v>3.6560147584535501</v>
      </c>
      <c r="H42" s="449">
        <v>3.8091213802580901</v>
      </c>
      <c r="I42" s="449">
        <v>4.461673105879</v>
      </c>
      <c r="J42" s="449">
        <v>4.8117578978133899</v>
      </c>
      <c r="K42" s="449">
        <v>4.8688844392096904</v>
      </c>
      <c r="L42" s="449">
        <v>4.7307497606748701</v>
      </c>
      <c r="M42" s="449">
        <v>4.8161299821851804</v>
      </c>
      <c r="N42" s="449">
        <v>4.6100171581355198</v>
      </c>
      <c r="O42" s="449">
        <v>3.3818446864661298</v>
      </c>
      <c r="P42" s="449">
        <v>4.4743960548920603</v>
      </c>
      <c r="Q42" s="449">
        <v>4.4741619018238898</v>
      </c>
      <c r="R42" s="1045">
        <v>4.5331614992010998</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5.1250162305493996</v>
      </c>
      <c r="G44" s="449">
        <v>5.1132183869712904</v>
      </c>
      <c r="H44" s="449">
        <v>5.34815044256775</v>
      </c>
      <c r="I44" s="449">
        <v>5.69707673432183</v>
      </c>
      <c r="J44" s="449">
        <v>5.7204654212900596</v>
      </c>
      <c r="K44" s="449">
        <v>5.7267458501174504</v>
      </c>
      <c r="L44" s="449">
        <v>5.7406041013249904</v>
      </c>
      <c r="M44" s="449">
        <v>5.7664464893033802</v>
      </c>
      <c r="N44" s="449">
        <v>5.7827675505440297</v>
      </c>
      <c r="O44" s="449">
        <v>5.7401319857783699</v>
      </c>
      <c r="P44" s="449">
        <v>5.70457077930969</v>
      </c>
      <c r="Q44" s="449">
        <v>5.6850500502135102</v>
      </c>
      <c r="R44" s="1045">
        <v>5.6704909398381602</v>
      </c>
    </row>
    <row r="45" spans="1:18" ht="22.35" customHeight="1" thickBot="1">
      <c r="A45" s="359" t="s">
        <v>431</v>
      </c>
      <c r="B45" s="454">
        <v>1.7983196735328799</v>
      </c>
      <c r="C45" s="454">
        <v>1.4858109725847</v>
      </c>
      <c r="D45" s="453">
        <v>0.54026131628755003</v>
      </c>
      <c r="E45" s="453">
        <v>1.57707594730357</v>
      </c>
      <c r="F45" s="453">
        <v>1.7039286805315901</v>
      </c>
      <c r="G45" s="453">
        <v>1.51975541521927</v>
      </c>
      <c r="H45" s="453">
        <v>1.53439499567954</v>
      </c>
      <c r="I45" s="453">
        <v>1.46190895624808</v>
      </c>
      <c r="J45" s="453">
        <v>1.3666487147653399</v>
      </c>
      <c r="K45" s="453">
        <v>1.36617983082578</v>
      </c>
      <c r="L45" s="453">
        <v>1.3639417507043701</v>
      </c>
      <c r="M45" s="453">
        <v>1.37856191421206</v>
      </c>
      <c r="N45" s="453">
        <v>1.3919201377449</v>
      </c>
      <c r="O45" s="453">
        <v>1.3454190120752401</v>
      </c>
      <c r="P45" s="453">
        <v>1.42733371893746</v>
      </c>
      <c r="Q45" s="453">
        <v>1.8658148356227</v>
      </c>
      <c r="R45" s="1046">
        <v>1.8792337353024999</v>
      </c>
    </row>
    <row r="46" spans="1:18" ht="75" customHeight="1">
      <c r="A46" s="1407" t="s">
        <v>304</v>
      </c>
      <c r="B46" s="1408"/>
      <c r="C46" s="1408"/>
      <c r="D46" s="1408"/>
      <c r="E46" s="1408"/>
      <c r="F46" s="1408"/>
      <c r="G46" s="1408"/>
      <c r="H46" s="1408"/>
      <c r="I46" s="1408"/>
      <c r="J46" s="1408"/>
      <c r="K46" s="1408"/>
      <c r="L46" s="1408"/>
      <c r="M46" s="1408"/>
      <c r="N46" s="1408"/>
      <c r="O46" s="1408"/>
      <c r="P46" s="1408"/>
      <c r="Q46" s="1408"/>
      <c r="R46" s="1409"/>
    </row>
    <row r="47" spans="1:18" ht="22.35" customHeight="1">
      <c r="A47" s="1363" t="s">
        <v>419</v>
      </c>
      <c r="B47" s="1381" t="s">
        <v>277</v>
      </c>
      <c r="C47" s="1371" t="s">
        <v>842</v>
      </c>
      <c r="D47" s="1365">
        <v>2021</v>
      </c>
      <c r="E47" s="1365">
        <v>2022</v>
      </c>
      <c r="F47" s="1365">
        <v>2023</v>
      </c>
      <c r="G47" s="1365"/>
      <c r="H47" s="1365"/>
      <c r="I47" s="1365"/>
      <c r="J47" s="1365"/>
      <c r="K47" s="1365"/>
      <c r="L47" s="1365"/>
      <c r="M47" s="1365"/>
      <c r="N47" s="1365"/>
      <c r="O47" s="1365"/>
      <c r="P47" s="1365">
        <v>2024</v>
      </c>
      <c r="Q47" s="1365"/>
      <c r="R47" s="1366"/>
    </row>
    <row r="48" spans="1:18" ht="22.35" customHeight="1">
      <c r="A48" s="1363"/>
      <c r="B48" s="1381"/>
      <c r="C48" s="1378"/>
      <c r="D48" s="1368"/>
      <c r="E48" s="1365"/>
      <c r="F48" s="786" t="s">
        <v>7</v>
      </c>
      <c r="G48" s="896" t="s">
        <v>13</v>
      </c>
      <c r="H48" s="786" t="s">
        <v>14</v>
      </c>
      <c r="I48" s="786" t="s">
        <v>15</v>
      </c>
      <c r="J48" s="786" t="s">
        <v>0</v>
      </c>
      <c r="K48" s="786" t="s">
        <v>1</v>
      </c>
      <c r="L48" s="896" t="s">
        <v>2</v>
      </c>
      <c r="M48" s="896" t="s">
        <v>3</v>
      </c>
      <c r="N48" s="896" t="s">
        <v>4</v>
      </c>
      <c r="O48" s="896" t="s">
        <v>5</v>
      </c>
      <c r="P48" s="896" t="s">
        <v>6</v>
      </c>
      <c r="Q48" s="896" t="s">
        <v>267</v>
      </c>
      <c r="R48" s="945" t="s">
        <v>7</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1.58966721167574</v>
      </c>
      <c r="G50" s="446">
        <v>1.6422022886744101</v>
      </c>
      <c r="H50" s="446">
        <v>1.6132074587190399</v>
      </c>
      <c r="I50" s="446">
        <v>1.5146374730391099</v>
      </c>
      <c r="J50" s="446">
        <v>1.6181091567677299</v>
      </c>
      <c r="K50" s="446">
        <v>1.6362266533174299</v>
      </c>
      <c r="L50" s="446">
        <v>1.6713802743508099</v>
      </c>
      <c r="M50" s="446">
        <v>1.6490060301273299</v>
      </c>
      <c r="N50" s="446">
        <v>1.6490060301273299</v>
      </c>
      <c r="O50" s="446">
        <v>1.6441616826550001</v>
      </c>
      <c r="P50" s="446">
        <v>1.60447325220783</v>
      </c>
      <c r="Q50" s="446">
        <v>1.59821261222524</v>
      </c>
      <c r="R50" s="1040">
        <v>1.6711683298833899</v>
      </c>
    </row>
    <row r="51" spans="1:18" ht="22.35" customHeight="1">
      <c r="A51" s="357" t="s">
        <v>431</v>
      </c>
      <c r="B51" s="1193">
        <v>0.365836499953196</v>
      </c>
      <c r="C51" s="1193">
        <v>0.291208490960498</v>
      </c>
      <c r="D51" s="446">
        <v>0.28804887575958299</v>
      </c>
      <c r="E51" s="446">
        <v>0.25806394080453199</v>
      </c>
      <c r="F51" s="446">
        <v>0.247578684045695</v>
      </c>
      <c r="G51" s="446">
        <v>0.22904090914592501</v>
      </c>
      <c r="H51" s="446">
        <v>0.22546369664714</v>
      </c>
      <c r="I51" s="446">
        <v>0.23589085875675</v>
      </c>
      <c r="J51" s="446">
        <v>0.239587721978926</v>
      </c>
      <c r="K51" s="446">
        <v>0.223421828469932</v>
      </c>
      <c r="L51" s="446">
        <v>0.21950060104261199</v>
      </c>
      <c r="M51" s="446">
        <v>0.22848600869056601</v>
      </c>
      <c r="N51" s="446">
        <v>0.22848600869056601</v>
      </c>
      <c r="O51" s="446">
        <v>0.233522615643593</v>
      </c>
      <c r="P51" s="446">
        <v>0.238311345124185</v>
      </c>
      <c r="Q51" s="446">
        <v>0.22372703425821699</v>
      </c>
      <c r="R51" s="1040">
        <v>0.21892221204121501</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0.80051124949744301</v>
      </c>
      <c r="G53" s="446">
        <v>0.80423609987703504</v>
      </c>
      <c r="H53" s="446">
        <v>0.82751358108449902</v>
      </c>
      <c r="I53" s="446">
        <v>0.96142985467935704</v>
      </c>
      <c r="J53" s="446">
        <v>0.85762969398518596</v>
      </c>
      <c r="K53" s="446">
        <v>0.85149815432686105</v>
      </c>
      <c r="L53" s="446">
        <v>0.89577093458622903</v>
      </c>
      <c r="M53" s="446">
        <v>0.931137243508672</v>
      </c>
      <c r="N53" s="446">
        <v>0.931137243508672</v>
      </c>
      <c r="O53" s="446">
        <v>0.93781358383508195</v>
      </c>
      <c r="P53" s="446">
        <v>0.84709068614578997</v>
      </c>
      <c r="Q53" s="446">
        <v>0.82732705288289599</v>
      </c>
      <c r="R53" s="1040">
        <v>0.92069789823580095</v>
      </c>
    </row>
    <row r="54" spans="1:18" ht="22.35" customHeight="1">
      <c r="A54" s="357" t="s">
        <v>431</v>
      </c>
      <c r="B54" s="1193">
        <v>0.22258762337020699</v>
      </c>
      <c r="C54" s="1193">
        <v>0.209447732466674</v>
      </c>
      <c r="D54" s="446">
        <v>0.19551877791330699</v>
      </c>
      <c r="E54" s="446">
        <v>0.29143215048659898</v>
      </c>
      <c r="F54" s="446">
        <v>0.19517757356414001</v>
      </c>
      <c r="G54" s="446">
        <v>0.19575255665854599</v>
      </c>
      <c r="H54" s="446">
        <v>0.19712177899373001</v>
      </c>
      <c r="I54" s="446">
        <v>0.31489412023005903</v>
      </c>
      <c r="J54" s="446">
        <v>0.21799129098280901</v>
      </c>
      <c r="K54" s="446">
        <v>0.225373685965539</v>
      </c>
      <c r="L54" s="446">
        <v>0.24285703972311701</v>
      </c>
      <c r="M54" s="446">
        <v>0.26124891372774001</v>
      </c>
      <c r="N54" s="446">
        <v>0.26124891372774001</v>
      </c>
      <c r="O54" s="446">
        <v>0.35497821861219903</v>
      </c>
      <c r="P54" s="446">
        <v>0.32240319341093998</v>
      </c>
      <c r="Q54" s="446">
        <v>0.33671391234054299</v>
      </c>
      <c r="R54" s="1040">
        <v>0.20810994728420801</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4.2604586674310196</v>
      </c>
      <c r="G57" s="447">
        <v>4.4992095677193804</v>
      </c>
      <c r="H57" s="447">
        <v>4.5864826890245398</v>
      </c>
      <c r="I57" s="447">
        <v>5.6387073559776697</v>
      </c>
      <c r="J57" s="447">
        <v>4.9208002507617996</v>
      </c>
      <c r="K57" s="447">
        <v>4.7030146800398596</v>
      </c>
      <c r="L57" s="447">
        <v>4.6478556234675299</v>
      </c>
      <c r="M57" s="447">
        <v>4.5359034798679403</v>
      </c>
      <c r="N57" s="447">
        <v>4.5359034798679403</v>
      </c>
      <c r="O57" s="447">
        <v>4.6485256366181096</v>
      </c>
      <c r="P57" s="447">
        <v>4.8137068267469303</v>
      </c>
      <c r="Q57" s="447">
        <v>4.6474495521035699</v>
      </c>
      <c r="R57" s="1042">
        <v>4.77452678574749</v>
      </c>
    </row>
    <row r="58" spans="1:18" ht="22.35" customHeight="1">
      <c r="A58" s="357" t="s">
        <v>431</v>
      </c>
      <c r="B58" s="1193">
        <v>3.1651608881355102</v>
      </c>
      <c r="C58" s="1193">
        <v>1.16426486317347</v>
      </c>
      <c r="D58" s="447">
        <v>0.52172407034507096</v>
      </c>
      <c r="E58" s="447">
        <v>1.3649543363182199</v>
      </c>
      <c r="F58" s="447">
        <v>1.66252963082043</v>
      </c>
      <c r="G58" s="447">
        <v>1.33303375890488</v>
      </c>
      <c r="H58" s="447">
        <v>5.7156542483256896</v>
      </c>
      <c r="I58" s="447">
        <v>6.57279500911946</v>
      </c>
      <c r="J58" s="447">
        <v>6.3883497467723602</v>
      </c>
      <c r="K58" s="447">
        <v>6.1596696592053997</v>
      </c>
      <c r="L58" s="447">
        <v>5.7788644880393596</v>
      </c>
      <c r="M58" s="447">
        <v>4.38712201277042</v>
      </c>
      <c r="N58" s="447">
        <v>4.38712201277042</v>
      </c>
      <c r="O58" s="447">
        <v>2.4874308045896401</v>
      </c>
      <c r="P58" s="447">
        <v>5.5073022575546204</v>
      </c>
      <c r="Q58" s="447">
        <v>3.3364712927477802</v>
      </c>
      <c r="R58" s="1042">
        <v>5.1538365088150497</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4.9545446054917601</v>
      </c>
      <c r="G60" s="447">
        <v>5.0889314837548199</v>
      </c>
      <c r="H60" s="447">
        <v>5.2627595382148398</v>
      </c>
      <c r="I60" s="447">
        <v>5.6762902270772297</v>
      </c>
      <c r="J60" s="447">
        <v>5.95717202488661</v>
      </c>
      <c r="K60" s="447">
        <v>6.0514705086901399</v>
      </c>
      <c r="L60" s="447">
        <v>5.9475014035802403</v>
      </c>
      <c r="M60" s="447">
        <v>5.8758650759637501</v>
      </c>
      <c r="N60" s="447">
        <v>5.8758650759637501</v>
      </c>
      <c r="O60" s="447">
        <v>5.8795055390468098</v>
      </c>
      <c r="P60" s="447">
        <v>5.92534065180556</v>
      </c>
      <c r="Q60" s="447">
        <v>5.89721253005695</v>
      </c>
      <c r="R60" s="1042">
        <v>5.9492715262787303</v>
      </c>
    </row>
    <row r="61" spans="1:18" ht="22.35" customHeight="1">
      <c r="A61" s="357" t="s">
        <v>431</v>
      </c>
      <c r="B61" s="1193">
        <v>1.0434314361930901</v>
      </c>
      <c r="C61" s="1193">
        <v>1.23343248985888</v>
      </c>
      <c r="D61" s="447">
        <v>0.532715833056147</v>
      </c>
      <c r="E61" s="447">
        <v>0.56191306868623103</v>
      </c>
      <c r="F61" s="447">
        <v>4.9658095902858399</v>
      </c>
      <c r="G61" s="447">
        <v>4.9661364203644398</v>
      </c>
      <c r="H61" s="447">
        <v>6.3176689717557499</v>
      </c>
      <c r="I61" s="447">
        <v>6.4176586647787399</v>
      </c>
      <c r="J61" s="447">
        <v>6.4078374240195997</v>
      </c>
      <c r="K61" s="447">
        <v>6.40316443153639</v>
      </c>
      <c r="L61" s="447">
        <v>6.1458805882871701</v>
      </c>
      <c r="M61" s="447">
        <v>5.7350505952789304</v>
      </c>
      <c r="N61" s="447">
        <v>5.7350505952789304</v>
      </c>
      <c r="O61" s="447">
        <v>5.6882383575543303</v>
      </c>
      <c r="P61" s="447">
        <v>5.33869114908416</v>
      </c>
      <c r="Q61" s="447">
        <v>5.6640071116330999</v>
      </c>
      <c r="R61" s="1042">
        <v>5.6071375581882004</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4.8402481280642702</v>
      </c>
      <c r="G63" s="449">
        <v>5.00334399859761</v>
      </c>
      <c r="H63" s="449">
        <v>5.4317110945376399</v>
      </c>
      <c r="I63" s="449">
        <v>5.62813533906328</v>
      </c>
      <c r="J63" s="449">
        <v>5.6431557834611397</v>
      </c>
      <c r="K63" s="449">
        <v>5.6170306985997902</v>
      </c>
      <c r="L63" s="449">
        <v>5.6413223781969704</v>
      </c>
      <c r="M63" s="449">
        <v>5.7776332132974302</v>
      </c>
      <c r="N63" s="449">
        <v>5.7776332132974302</v>
      </c>
      <c r="O63" s="449">
        <v>5.2017874250835998</v>
      </c>
      <c r="P63" s="449">
        <v>5.3733592449177499</v>
      </c>
      <c r="Q63" s="449">
        <v>5.3860966849673497</v>
      </c>
      <c r="R63" s="1045">
        <v>5.6272643352712901</v>
      </c>
    </row>
    <row r="64" spans="1:18" ht="22.35" customHeight="1">
      <c r="A64" s="357" t="s">
        <v>431</v>
      </c>
      <c r="B64" s="1193">
        <v>1.2728067669008001</v>
      </c>
      <c r="C64" s="1193">
        <v>0.55909852531496496</v>
      </c>
      <c r="D64" s="449">
        <v>0.53147848096453698</v>
      </c>
      <c r="E64" s="449">
        <v>0.87602946262245596</v>
      </c>
      <c r="F64" s="449">
        <v>0.93267420465427797</v>
      </c>
      <c r="G64" s="449">
        <v>0.97173656912913497</v>
      </c>
      <c r="H64" s="449">
        <v>0.99118883665965196</v>
      </c>
      <c r="I64" s="449">
        <v>1.15187089305734</v>
      </c>
      <c r="J64" s="449">
        <v>1.2155174587063</v>
      </c>
      <c r="K64" s="449">
        <v>1.2153365514427601</v>
      </c>
      <c r="L64" s="449">
        <v>1.2187622537607801</v>
      </c>
      <c r="M64" s="449">
        <v>4.2895184788357401</v>
      </c>
      <c r="N64" s="449">
        <v>4.2895184788357401</v>
      </c>
      <c r="O64" s="449">
        <v>4.3624420241108899</v>
      </c>
      <c r="P64" s="449">
        <v>4.40638683757793</v>
      </c>
      <c r="Q64" s="449">
        <v>5.73750431451864</v>
      </c>
      <c r="R64" s="1045">
        <v>5.6914494192999703</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5.64094007208538</v>
      </c>
      <c r="G66" s="449">
        <v>5.7238711143746697</v>
      </c>
      <c r="H66" s="449">
        <v>6.0163953781328203</v>
      </c>
      <c r="I66" s="449">
        <v>6.4481489559899803</v>
      </c>
      <c r="J66" s="449">
        <v>6.5425473910414</v>
      </c>
      <c r="K66" s="449">
        <v>6.5935718448049103</v>
      </c>
      <c r="L66" s="449">
        <v>6.6058987192645597</v>
      </c>
      <c r="M66" s="449">
        <v>6.7047776378195296</v>
      </c>
      <c r="N66" s="449">
        <v>6.7047776378195296</v>
      </c>
      <c r="O66" s="449">
        <v>6.7362737515447098</v>
      </c>
      <c r="P66" s="449">
        <v>6.7389136243860799</v>
      </c>
      <c r="Q66" s="449">
        <v>6.9242611278250301</v>
      </c>
      <c r="R66" s="1045">
        <v>6.7543354755601097</v>
      </c>
    </row>
    <row r="67" spans="1:18" ht="22.35" customHeight="1" thickBot="1">
      <c r="A67" s="359" t="s">
        <v>431</v>
      </c>
      <c r="B67" s="452">
        <v>1.5369297219453399</v>
      </c>
      <c r="C67" s="452">
        <v>0.98896999805382502</v>
      </c>
      <c r="D67" s="453">
        <v>0.30006902899400001</v>
      </c>
      <c r="E67" s="453">
        <v>0.25254560497490602</v>
      </c>
      <c r="F67" s="453">
        <v>2.4919423423171798</v>
      </c>
      <c r="G67" s="453">
        <v>2.41952313104033</v>
      </c>
      <c r="H67" s="453">
        <v>2.4118357144871498</v>
      </c>
      <c r="I67" s="453">
        <v>3.4575712351060202</v>
      </c>
      <c r="J67" s="453">
        <v>3.5694965595211201</v>
      </c>
      <c r="K67" s="453">
        <v>3.5548377504797002</v>
      </c>
      <c r="L67" s="453">
        <v>3.4426111702549602</v>
      </c>
      <c r="M67" s="453">
        <v>3.4497590993422</v>
      </c>
      <c r="N67" s="453">
        <v>3.4497590993422</v>
      </c>
      <c r="O67" s="453">
        <v>3.3786967447581899</v>
      </c>
      <c r="P67" s="453">
        <v>3.3739183464013198</v>
      </c>
      <c r="Q67" s="453">
        <v>2.4682884488805699</v>
      </c>
      <c r="R67" s="1046">
        <v>3.1820879841910701</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07" t="s">
        <v>305</v>
      </c>
      <c r="B69" s="1408"/>
      <c r="C69" s="1408"/>
      <c r="D69" s="1408"/>
      <c r="E69" s="1408"/>
      <c r="F69" s="1408"/>
      <c r="G69" s="1408"/>
      <c r="H69" s="1408"/>
      <c r="I69" s="1408"/>
      <c r="J69" s="1408"/>
      <c r="K69" s="1408"/>
      <c r="L69" s="1408"/>
      <c r="M69" s="1408"/>
      <c r="N69" s="1408"/>
      <c r="O69" s="1408"/>
      <c r="P69" s="1408"/>
      <c r="Q69" s="1408"/>
      <c r="R69" s="1409"/>
    </row>
    <row r="70" spans="1:18" ht="22.35" customHeight="1">
      <c r="A70" s="1363" t="s">
        <v>419</v>
      </c>
      <c r="B70" s="1381" t="s">
        <v>277</v>
      </c>
      <c r="C70" s="1371" t="s">
        <v>842</v>
      </c>
      <c r="D70" s="1365">
        <v>2021</v>
      </c>
      <c r="E70" s="1365">
        <v>2022</v>
      </c>
      <c r="F70" s="1365">
        <v>2023</v>
      </c>
      <c r="G70" s="1365"/>
      <c r="H70" s="1365"/>
      <c r="I70" s="1365"/>
      <c r="J70" s="1365"/>
      <c r="K70" s="1365"/>
      <c r="L70" s="1365"/>
      <c r="M70" s="1365"/>
      <c r="N70" s="1365"/>
      <c r="O70" s="1365"/>
      <c r="P70" s="1365">
        <v>2024</v>
      </c>
      <c r="Q70" s="1365"/>
      <c r="R70" s="1366"/>
    </row>
    <row r="71" spans="1:18" ht="22.35" customHeight="1">
      <c r="A71" s="1363"/>
      <c r="B71" s="1381"/>
      <c r="C71" s="1378"/>
      <c r="D71" s="1368"/>
      <c r="E71" s="1365"/>
      <c r="F71" s="786" t="s">
        <v>7</v>
      </c>
      <c r="G71" s="786" t="s">
        <v>13</v>
      </c>
      <c r="H71" s="786" t="s">
        <v>14</v>
      </c>
      <c r="I71" s="786" t="s">
        <v>15</v>
      </c>
      <c r="J71" s="786" t="s">
        <v>0</v>
      </c>
      <c r="K71" s="786" t="s">
        <v>1</v>
      </c>
      <c r="L71" s="896" t="s">
        <v>2</v>
      </c>
      <c r="M71" s="896" t="s">
        <v>3</v>
      </c>
      <c r="N71" s="896" t="s">
        <v>4</v>
      </c>
      <c r="O71" s="896" t="s">
        <v>5</v>
      </c>
      <c r="P71" s="896" t="s">
        <v>6</v>
      </c>
      <c r="Q71" s="896" t="s">
        <v>267</v>
      </c>
      <c r="R71" s="945" t="s">
        <v>7</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1.80974279666265</v>
      </c>
      <c r="G73" s="446">
        <v>1.8381713875005901</v>
      </c>
      <c r="H73" s="446">
        <v>1.87038551975316</v>
      </c>
      <c r="I73" s="446">
        <v>1.95401685066273</v>
      </c>
      <c r="J73" s="446">
        <v>1.9600977012035401</v>
      </c>
      <c r="K73" s="446">
        <v>1.9819256688892199</v>
      </c>
      <c r="L73" s="446">
        <v>1.9963460226390299</v>
      </c>
      <c r="M73" s="446">
        <v>1.9786089118414001</v>
      </c>
      <c r="N73" s="446">
        <v>1.9786089118414001</v>
      </c>
      <c r="O73" s="446">
        <v>2.0234729958659101</v>
      </c>
      <c r="P73" s="446">
        <v>2.00981968144028</v>
      </c>
      <c r="Q73" s="446">
        <v>1.97134504839542</v>
      </c>
      <c r="R73" s="1040">
        <v>2.0269465377032301</v>
      </c>
    </row>
    <row r="74" spans="1:18" ht="22.35" customHeight="1">
      <c r="A74" s="357" t="s">
        <v>431</v>
      </c>
      <c r="B74" s="1194">
        <v>0.57614021630041701</v>
      </c>
      <c r="C74" s="1194">
        <v>0.37856169143924501</v>
      </c>
      <c r="D74" s="446">
        <v>0.19823510743923001</v>
      </c>
      <c r="E74" s="446">
        <v>0.86123041718836102</v>
      </c>
      <c r="F74" s="446">
        <v>1.4228909733713999</v>
      </c>
      <c r="G74" s="890">
        <v>1.63516603427316</v>
      </c>
      <c r="H74" s="890">
        <v>1.8262884096298999</v>
      </c>
      <c r="I74" s="890">
        <v>2.0716502500329601</v>
      </c>
      <c r="J74" s="890">
        <v>2.0866453627619799</v>
      </c>
      <c r="K74" s="890">
        <v>1.95181436028393</v>
      </c>
      <c r="L74" s="890">
        <v>2.0309581497750102</v>
      </c>
      <c r="M74" s="890">
        <v>2.1315045014222198</v>
      </c>
      <c r="N74" s="890">
        <v>2.1315045014222198</v>
      </c>
      <c r="O74" s="890">
        <v>2.1382439988231101</v>
      </c>
      <c r="P74" s="890">
        <v>2.2382587942179901</v>
      </c>
      <c r="Q74" s="890">
        <v>2.3219396827766299</v>
      </c>
      <c r="R74" s="1050">
        <v>2.2021922733133801</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0.68621078480347897</v>
      </c>
      <c r="G76" s="446">
        <v>0.67636704748672105</v>
      </c>
      <c r="H76" s="446">
        <v>0.67792673572097295</v>
      </c>
      <c r="I76" s="446">
        <v>0.68916342398005404</v>
      </c>
      <c r="J76" s="446">
        <v>0.67936420713025403</v>
      </c>
      <c r="K76" s="446">
        <v>0.67441971477380203</v>
      </c>
      <c r="L76" s="446">
        <v>0.662756839962651</v>
      </c>
      <c r="M76" s="446">
        <v>0.66252584964761896</v>
      </c>
      <c r="N76" s="446">
        <v>0.66252584964761896</v>
      </c>
      <c r="O76" s="446">
        <v>0.62634864824766301</v>
      </c>
      <c r="P76" s="446">
        <v>0.61936090237862496</v>
      </c>
      <c r="Q76" s="446">
        <v>0.61419684045176903</v>
      </c>
      <c r="R76" s="1040">
        <v>0.60876947898576295</v>
      </c>
    </row>
    <row r="77" spans="1:18" ht="22.35" customHeight="1">
      <c r="A77" s="357" t="s">
        <v>431</v>
      </c>
      <c r="B77" s="1194">
        <v>0.45800726766348998</v>
      </c>
      <c r="C77" s="1194">
        <v>0.27078619638009399</v>
      </c>
      <c r="D77" s="446">
        <v>0.15855092372889401</v>
      </c>
      <c r="E77" s="446">
        <v>0.53777865167762595</v>
      </c>
      <c r="F77" s="446">
        <v>1.0511979700276199</v>
      </c>
      <c r="G77" s="446">
        <v>0.84265225471474203</v>
      </c>
      <c r="H77" s="446">
        <v>0.98710053603349901</v>
      </c>
      <c r="I77" s="446">
        <v>1.07997497799371</v>
      </c>
      <c r="J77" s="446">
        <v>1.0280271604807401</v>
      </c>
      <c r="K77" s="446">
        <v>1.00741737815722</v>
      </c>
      <c r="L77" s="446">
        <v>0.91518238066759405</v>
      </c>
      <c r="M77" s="446">
        <v>1.0100520934330901</v>
      </c>
      <c r="N77" s="446">
        <v>1.0100520934330901</v>
      </c>
      <c r="O77" s="446">
        <v>1.0699131168359901</v>
      </c>
      <c r="P77" s="446">
        <v>1.08806503316819</v>
      </c>
      <c r="Q77" s="446">
        <v>1.0812928228972101</v>
      </c>
      <c r="R77" s="1040">
        <v>1.0905427887072601</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4.5011817230529401</v>
      </c>
      <c r="G80" s="447">
        <v>4.5981796036002098</v>
      </c>
      <c r="H80" s="447">
        <v>4.6864671887236797</v>
      </c>
      <c r="I80" s="447">
        <v>4.8561610387224103</v>
      </c>
      <c r="J80" s="447">
        <v>4.7827647201469397</v>
      </c>
      <c r="K80" s="447">
        <v>4.7400841740920496</v>
      </c>
      <c r="L80" s="447">
        <v>4.7376610701701898</v>
      </c>
      <c r="M80" s="447">
        <v>4.7519128737764698</v>
      </c>
      <c r="N80" s="447">
        <v>4.7519128737764698</v>
      </c>
      <c r="O80" s="447">
        <v>4.8788879828239802</v>
      </c>
      <c r="P80" s="447">
        <v>4.9279337516508299</v>
      </c>
      <c r="Q80" s="447">
        <v>4.9478285352435201</v>
      </c>
      <c r="R80" s="1042">
        <v>4.9819509657993901</v>
      </c>
    </row>
    <row r="81" spans="1:18" ht="22.35" customHeight="1">
      <c r="A81" s="357" t="s">
        <v>431</v>
      </c>
      <c r="B81" s="1194">
        <v>2.09711983740078</v>
      </c>
      <c r="C81" s="1194">
        <v>0.79405682084479901</v>
      </c>
      <c r="D81" s="447">
        <v>0.40648549260142303</v>
      </c>
      <c r="E81" s="447">
        <v>2.6939004872531198</v>
      </c>
      <c r="F81" s="447">
        <v>3.6851608733338601</v>
      </c>
      <c r="G81" s="447">
        <v>3.63296019801873</v>
      </c>
      <c r="H81" s="447">
        <v>3.7097511681593001</v>
      </c>
      <c r="I81" s="447">
        <v>3.8884737441738899</v>
      </c>
      <c r="J81" s="447">
        <v>3.8469729511954198</v>
      </c>
      <c r="K81" s="447">
        <v>3.7672409765141102</v>
      </c>
      <c r="L81" s="447">
        <v>3.86412263986182</v>
      </c>
      <c r="M81" s="447">
        <v>3.79887070104914</v>
      </c>
      <c r="N81" s="447">
        <v>3.79887070104914</v>
      </c>
      <c r="O81" s="447">
        <v>3.9265637844724299</v>
      </c>
      <c r="P81" s="447">
        <v>4.0290781784260501</v>
      </c>
      <c r="Q81" s="447">
        <v>4.0556987257494503</v>
      </c>
      <c r="R81" s="1042">
        <v>3.9255427072068101</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4.9396203671587902</v>
      </c>
      <c r="G83" s="447">
        <v>4.9625622667453797</v>
      </c>
      <c r="H83" s="447">
        <v>5.0472588436681098</v>
      </c>
      <c r="I83" s="447">
        <v>5.2071802398055</v>
      </c>
      <c r="J83" s="447">
        <v>5.2298437349960603</v>
      </c>
      <c r="K83" s="447">
        <v>5.2151353997790304</v>
      </c>
      <c r="L83" s="447">
        <v>5.1729205835597103</v>
      </c>
      <c r="M83" s="447">
        <v>5.1960527436417596</v>
      </c>
      <c r="N83" s="447">
        <v>5.1960527436417596</v>
      </c>
      <c r="O83" s="447">
        <v>5.2299918980939601</v>
      </c>
      <c r="P83" s="447">
        <v>5.3200641635504802</v>
      </c>
      <c r="Q83" s="447">
        <v>5.3699526271813296</v>
      </c>
      <c r="R83" s="1042">
        <v>5.3819435972062397</v>
      </c>
    </row>
    <row r="84" spans="1:18" ht="22.35" customHeight="1">
      <c r="A84" s="357" t="s">
        <v>431</v>
      </c>
      <c r="B84" s="1194">
        <v>2.4692668485476998</v>
      </c>
      <c r="C84" s="1194">
        <v>0.97582736608093601</v>
      </c>
      <c r="D84" s="447">
        <v>0.56330708257830497</v>
      </c>
      <c r="E84" s="447">
        <v>2.5528361709816001</v>
      </c>
      <c r="F84" s="447">
        <v>3.68435544989278</v>
      </c>
      <c r="G84" s="447">
        <v>4.0239605205577096</v>
      </c>
      <c r="H84" s="447">
        <v>3.9830284725593299</v>
      </c>
      <c r="I84" s="447">
        <v>4.23736306543036</v>
      </c>
      <c r="J84" s="447">
        <v>4.2940467267750302</v>
      </c>
      <c r="K84" s="447">
        <v>4.3376912924380902</v>
      </c>
      <c r="L84" s="447">
        <v>4.3316018816755397</v>
      </c>
      <c r="M84" s="447">
        <v>4.3855823942927996</v>
      </c>
      <c r="N84" s="447">
        <v>4.3855823942927996</v>
      </c>
      <c r="O84" s="447">
        <v>4.42375209382881</v>
      </c>
      <c r="P84" s="447">
        <v>4.5188328701001899</v>
      </c>
      <c r="Q84" s="447">
        <v>4.51703117847826</v>
      </c>
      <c r="R84" s="1042">
        <v>4.5278474774508499</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5.1447980563337703</v>
      </c>
      <c r="G86" s="449">
        <v>5.2091766345697499</v>
      </c>
      <c r="H86" s="449">
        <v>5.2762644643151697</v>
      </c>
      <c r="I86" s="449">
        <v>5.40113867260738</v>
      </c>
      <c r="J86" s="449">
        <v>5.4653307630480201</v>
      </c>
      <c r="K86" s="449">
        <v>5.5314245113084199</v>
      </c>
      <c r="L86" s="449">
        <v>5.6135457822451</v>
      </c>
      <c r="M86" s="449">
        <v>5.6503533700741997</v>
      </c>
      <c r="N86" s="449">
        <v>5.6503533700741997</v>
      </c>
      <c r="O86" s="449">
        <v>5.5727850236357401</v>
      </c>
      <c r="P86" s="449">
        <v>5.6724700945256599</v>
      </c>
      <c r="Q86" s="449">
        <v>5.6903654874269201</v>
      </c>
      <c r="R86" s="1045">
        <v>5.73312341868162</v>
      </c>
    </row>
    <row r="87" spans="1:18" ht="22.35" customHeight="1">
      <c r="A87" s="357" t="s">
        <v>431</v>
      </c>
      <c r="B87" s="1194">
        <v>2.2396089976234101</v>
      </c>
      <c r="C87" s="1194">
        <v>1.44562746362936</v>
      </c>
      <c r="D87" s="449">
        <v>0.67127431382991898</v>
      </c>
      <c r="E87" s="449">
        <v>1.85246611069772</v>
      </c>
      <c r="F87" s="449">
        <v>3.6204954068250399</v>
      </c>
      <c r="G87" s="449">
        <v>3.75755095406369</v>
      </c>
      <c r="H87" s="449">
        <v>3.8362198645774201</v>
      </c>
      <c r="I87" s="449">
        <v>4.0091767785688504</v>
      </c>
      <c r="J87" s="449">
        <v>4.0650960483869403</v>
      </c>
      <c r="K87" s="449">
        <v>4.09976622011117</v>
      </c>
      <c r="L87" s="449">
        <v>4.12869996501421</v>
      </c>
      <c r="M87" s="449">
        <v>4.1754006051242998</v>
      </c>
      <c r="N87" s="449">
        <v>4.1754006051242998</v>
      </c>
      <c r="O87" s="449">
        <v>4.2372985916607604</v>
      </c>
      <c r="P87" s="449">
        <v>4.3019680096974398</v>
      </c>
      <c r="Q87" s="449">
        <v>4.4705979438501702</v>
      </c>
      <c r="R87" s="1045">
        <v>4.4935099628220803</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4.6686052288178796</v>
      </c>
      <c r="G89" s="449">
        <v>4.9093654589494902</v>
      </c>
      <c r="H89" s="449">
        <v>4.7393875854943701</v>
      </c>
      <c r="I89" s="449">
        <v>4.7193169560264101</v>
      </c>
      <c r="J89" s="449">
        <v>5.2082474268336298</v>
      </c>
      <c r="K89" s="449">
        <v>4.8627155458864202</v>
      </c>
      <c r="L89" s="449">
        <v>4.9269271499963097</v>
      </c>
      <c r="M89" s="449">
        <v>4.94621481706666</v>
      </c>
      <c r="N89" s="449">
        <v>4.94621481706666</v>
      </c>
      <c r="O89" s="449">
        <v>5.0400679534268997</v>
      </c>
      <c r="P89" s="449">
        <v>5.11058902658859</v>
      </c>
      <c r="Q89" s="449">
        <v>5.1471400317198999</v>
      </c>
      <c r="R89" s="1045">
        <v>5.1852267391873497</v>
      </c>
    </row>
    <row r="90" spans="1:18" ht="22.35" customHeight="1" thickBot="1">
      <c r="A90" s="359" t="s">
        <v>431</v>
      </c>
      <c r="B90" s="147">
        <v>1.6915347589912899</v>
      </c>
      <c r="C90" s="147">
        <v>1.39740146315082</v>
      </c>
      <c r="D90" s="453">
        <v>0.80087012600714802</v>
      </c>
      <c r="E90" s="453">
        <v>2.4078628406887201</v>
      </c>
      <c r="F90" s="453">
        <v>3.5715434404542501</v>
      </c>
      <c r="G90" s="453">
        <v>3.57354395328472</v>
      </c>
      <c r="H90" s="453">
        <v>3.7428996595983501</v>
      </c>
      <c r="I90" s="453">
        <v>3.9766065187087198</v>
      </c>
      <c r="J90" s="453">
        <v>3.84788393402888</v>
      </c>
      <c r="K90" s="453">
        <v>3.8492432583379101</v>
      </c>
      <c r="L90" s="453">
        <v>3.9016772574038301</v>
      </c>
      <c r="M90" s="453">
        <v>3.90624859785073</v>
      </c>
      <c r="N90" s="453">
        <v>3.90624859785073</v>
      </c>
      <c r="O90" s="453">
        <v>4.0304731532333404</v>
      </c>
      <c r="P90" s="453">
        <v>4.0487414049465</v>
      </c>
      <c r="Q90" s="453">
        <v>3.9944556602335699</v>
      </c>
      <c r="R90" s="1046">
        <v>4.03760759800298</v>
      </c>
    </row>
    <row r="91" spans="1:18" ht="75" customHeight="1">
      <c r="A91" s="1407" t="s">
        <v>722</v>
      </c>
      <c r="B91" s="1408"/>
      <c r="C91" s="1408"/>
      <c r="D91" s="1408"/>
      <c r="E91" s="1408"/>
      <c r="F91" s="1408"/>
      <c r="G91" s="1408"/>
      <c r="H91" s="1408"/>
      <c r="I91" s="1408"/>
      <c r="J91" s="1408"/>
      <c r="K91" s="1408"/>
      <c r="L91" s="1408"/>
      <c r="M91" s="1408"/>
      <c r="N91" s="1408"/>
      <c r="O91" s="1408"/>
      <c r="P91" s="1408"/>
      <c r="Q91" s="1408"/>
      <c r="R91" s="1409"/>
    </row>
    <row r="92" spans="1:18" ht="22.35" customHeight="1">
      <c r="A92" s="1363" t="s">
        <v>419</v>
      </c>
      <c r="B92" s="1381" t="s">
        <v>277</v>
      </c>
      <c r="C92" s="1371" t="s">
        <v>842</v>
      </c>
      <c r="D92" s="1365">
        <v>2021</v>
      </c>
      <c r="E92" s="1365">
        <v>2022</v>
      </c>
      <c r="F92" s="1365">
        <v>2023</v>
      </c>
      <c r="G92" s="1365"/>
      <c r="H92" s="1365"/>
      <c r="I92" s="1365"/>
      <c r="J92" s="1365"/>
      <c r="K92" s="1365"/>
      <c r="L92" s="1365"/>
      <c r="M92" s="1365"/>
      <c r="N92" s="1365">
        <v>2024</v>
      </c>
      <c r="O92" s="1365"/>
      <c r="P92" s="1365"/>
      <c r="Q92" s="1365"/>
      <c r="R92" s="1366"/>
    </row>
    <row r="93" spans="1:18" ht="22.35" customHeight="1">
      <c r="A93" s="1363"/>
      <c r="B93" s="1381"/>
      <c r="C93" s="1378"/>
      <c r="D93" s="1368"/>
      <c r="E93" s="1365"/>
      <c r="F93" s="786" t="s">
        <v>7</v>
      </c>
      <c r="G93" s="786" t="s">
        <v>13</v>
      </c>
      <c r="H93" s="786" t="s">
        <v>14</v>
      </c>
      <c r="I93" s="786" t="s">
        <v>15</v>
      </c>
      <c r="J93" s="786" t="s">
        <v>0</v>
      </c>
      <c r="K93" s="786" t="s">
        <v>1</v>
      </c>
      <c r="L93" s="896" t="s">
        <v>2</v>
      </c>
      <c r="M93" s="896" t="s">
        <v>3</v>
      </c>
      <c r="N93" s="896" t="s">
        <v>4</v>
      </c>
      <c r="O93" s="896" t="s">
        <v>5</v>
      </c>
      <c r="P93" s="896" t="s">
        <v>6</v>
      </c>
      <c r="Q93" s="896" t="s">
        <v>267</v>
      </c>
      <c r="R93" s="945" t="s">
        <v>7</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1.93221392894279</v>
      </c>
      <c r="G95" s="446">
        <v>1.98358231169363</v>
      </c>
      <c r="H95" s="446">
        <v>2.0250358547348299</v>
      </c>
      <c r="I95" s="446">
        <v>2.1204469896673301</v>
      </c>
      <c r="J95" s="446">
        <v>1.97890703805113</v>
      </c>
      <c r="K95" s="446">
        <v>1.96679544441521</v>
      </c>
      <c r="L95" s="446">
        <v>1.90811108783782</v>
      </c>
      <c r="M95" s="446">
        <v>1.78985110368079</v>
      </c>
      <c r="N95" s="446">
        <v>1.78985110368079</v>
      </c>
      <c r="O95" s="446">
        <v>2.0084715791850698</v>
      </c>
      <c r="P95" s="446">
        <v>1.89850052255667</v>
      </c>
      <c r="Q95" s="446">
        <v>1.9086397825641199</v>
      </c>
      <c r="R95" s="1040">
        <v>1.9670789814842899</v>
      </c>
    </row>
    <row r="96" spans="1:18" ht="22.35" customHeight="1">
      <c r="A96" s="357" t="s">
        <v>431</v>
      </c>
      <c r="B96" s="1194">
        <v>0.47560472186174102</v>
      </c>
      <c r="C96" s="1194">
        <v>0.24823037760723399</v>
      </c>
      <c r="D96" s="446">
        <v>4.5269804606957897E-2</v>
      </c>
      <c r="E96" s="446">
        <v>0.41573664428183998</v>
      </c>
      <c r="F96" s="446">
        <v>0.74411819420805303</v>
      </c>
      <c r="G96" s="446">
        <v>0.98604912382047005</v>
      </c>
      <c r="H96" s="446">
        <v>1.0921859097290501</v>
      </c>
      <c r="I96" s="446">
        <v>1.1603291009862999</v>
      </c>
      <c r="J96" s="446">
        <v>1.1666723129104799</v>
      </c>
      <c r="K96" s="446">
        <v>1.0997740338048201</v>
      </c>
      <c r="L96" s="446">
        <v>1.0995606272510099</v>
      </c>
      <c r="M96" s="446">
        <v>1.3119671854856301</v>
      </c>
      <c r="N96" s="446">
        <v>1.3119671854856301</v>
      </c>
      <c r="O96" s="446">
        <v>1.1728185437052501</v>
      </c>
      <c r="P96" s="446">
        <v>1.2675095651086701</v>
      </c>
      <c r="Q96" s="446">
        <v>1.2622506449142701</v>
      </c>
      <c r="R96" s="1040">
        <v>1.7311151337233299</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2.5947128723509501</v>
      </c>
      <c r="G98" s="446">
        <v>2.6176041936943801</v>
      </c>
      <c r="H98" s="446">
        <v>3.46511326283684</v>
      </c>
      <c r="I98" s="446">
        <v>3.2402756244629498</v>
      </c>
      <c r="J98" s="446">
        <v>3.5160935472092998</v>
      </c>
      <c r="K98" s="446">
        <v>3.4117551092593801</v>
      </c>
      <c r="L98" s="446">
        <v>3.5616589366076701</v>
      </c>
      <c r="M98" s="446">
        <v>3.7958625313731602</v>
      </c>
      <c r="N98" s="446">
        <v>3.7958625313731602</v>
      </c>
      <c r="O98" s="446">
        <v>3.9252326990044</v>
      </c>
      <c r="P98" s="446">
        <v>3.9813253859229398</v>
      </c>
      <c r="Q98" s="446">
        <v>4.1099113969487098</v>
      </c>
      <c r="R98" s="1040">
        <v>4.0832775225470597</v>
      </c>
    </row>
    <row r="99" spans="1:18" ht="22.35" customHeight="1">
      <c r="A99" s="357" t="s">
        <v>431</v>
      </c>
      <c r="B99" s="1194">
        <v>0.195910380140216</v>
      </c>
      <c r="C99" s="1194">
        <v>0.25249483454338401</v>
      </c>
      <c r="D99" s="446">
        <v>0.18073230095684101</v>
      </c>
      <c r="E99" s="446">
        <v>0.84039840186610804</v>
      </c>
      <c r="F99" s="446">
        <v>0.31166281614701802</v>
      </c>
      <c r="G99" s="446">
        <v>0.32240711579736597</v>
      </c>
      <c r="H99" s="446">
        <v>0.29841825670216698</v>
      </c>
      <c r="I99" s="446">
        <v>0.298064967740932</v>
      </c>
      <c r="J99" s="446">
        <v>2.4891655334923901</v>
      </c>
      <c r="K99" s="446">
        <v>2.51653407613406</v>
      </c>
      <c r="L99" s="446">
        <v>1.7630728709236201</v>
      </c>
      <c r="M99" s="446">
        <v>1.945127760756</v>
      </c>
      <c r="N99" s="446">
        <v>1.945127760756</v>
      </c>
      <c r="O99" s="446">
        <v>3.0300224891085601</v>
      </c>
      <c r="P99" s="446">
        <v>3.0685388012497601</v>
      </c>
      <c r="Q99" s="446">
        <v>2.7739191207430598</v>
      </c>
      <c r="R99" s="1040">
        <v>2.9736649195412701</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4.2195673310842903</v>
      </c>
      <c r="G102" s="447">
        <v>4.3842750453887502</v>
      </c>
      <c r="H102" s="447">
        <v>4.47744199006421</v>
      </c>
      <c r="I102" s="447">
        <v>4.4205179539577397</v>
      </c>
      <c r="J102" s="447">
        <v>4.5787394489875801</v>
      </c>
      <c r="K102" s="447">
        <v>4.4745403514126698</v>
      </c>
      <c r="L102" s="447">
        <v>4.4882114822252301</v>
      </c>
      <c r="M102" s="447">
        <v>4.6196698873515203</v>
      </c>
      <c r="N102" s="447">
        <v>4.6196698873515203</v>
      </c>
      <c r="O102" s="447">
        <v>4.7917986410147702</v>
      </c>
      <c r="P102" s="447">
        <v>4.71070392218307</v>
      </c>
      <c r="Q102" s="447">
        <v>4.6888647868082796</v>
      </c>
      <c r="R102" s="1042">
        <v>4.5537656166733003</v>
      </c>
    </row>
    <row r="103" spans="1:18" ht="22.35" customHeight="1">
      <c r="A103" s="357" t="s">
        <v>431</v>
      </c>
      <c r="B103" s="1194">
        <v>2.0674885298734398</v>
      </c>
      <c r="C103" s="1194">
        <v>0.13279454063870499</v>
      </c>
      <c r="D103" s="447">
        <v>0.241079926184258</v>
      </c>
      <c r="E103" s="447">
        <v>2.9692006159600899</v>
      </c>
      <c r="F103" s="447">
        <v>3.5705333973896698</v>
      </c>
      <c r="G103" s="447">
        <v>3.6533807177136799</v>
      </c>
      <c r="H103" s="447">
        <v>3.45160784514849</v>
      </c>
      <c r="I103" s="447">
        <v>3.59110161789292</v>
      </c>
      <c r="J103" s="447">
        <v>3.9162595684234698</v>
      </c>
      <c r="K103" s="447">
        <v>3.7649756984599598</v>
      </c>
      <c r="L103" s="447">
        <v>3.8083658357229599</v>
      </c>
      <c r="M103" s="447">
        <v>3.5080169526123801</v>
      </c>
      <c r="N103" s="447">
        <v>3.5080169526123801</v>
      </c>
      <c r="O103" s="447">
        <v>4.0819987437071799</v>
      </c>
      <c r="P103" s="447">
        <v>3.8314898796760199</v>
      </c>
      <c r="Q103" s="447">
        <v>3.9408682851235302</v>
      </c>
      <c r="R103" s="1042">
        <v>3.6923200335139299</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4.42727551265539</v>
      </c>
      <c r="G105" s="447">
        <v>4.3670302636518299</v>
      </c>
      <c r="H105" s="447">
        <v>4.1783347269075799</v>
      </c>
      <c r="I105" s="447">
        <v>4.3094163919801298</v>
      </c>
      <c r="J105" s="447">
        <v>4.4770662700096704</v>
      </c>
      <c r="K105" s="447">
        <v>4.5923584240222102</v>
      </c>
      <c r="L105" s="447">
        <v>4.7162324466414898</v>
      </c>
      <c r="M105" s="447">
        <v>4.6380070098116297</v>
      </c>
      <c r="N105" s="447">
        <v>4.6380070098116297</v>
      </c>
      <c r="O105" s="447">
        <v>4.7433425015788604</v>
      </c>
      <c r="P105" s="447">
        <v>4.7499262811170899</v>
      </c>
      <c r="Q105" s="447">
        <v>4.6932888625177096</v>
      </c>
      <c r="R105" s="1042">
        <v>4.6850311779145102</v>
      </c>
    </row>
    <row r="106" spans="1:18" ht="22.35" customHeight="1">
      <c r="A106" s="357" t="s">
        <v>431</v>
      </c>
      <c r="B106" s="1194">
        <v>1.9662942759702</v>
      </c>
      <c r="C106" s="1194">
        <v>0.36960396367814002</v>
      </c>
      <c r="D106" s="447">
        <v>0.16541099485837199</v>
      </c>
      <c r="E106" s="447">
        <v>3.2096600595024198</v>
      </c>
      <c r="F106" s="447">
        <v>3.9047700306963602</v>
      </c>
      <c r="G106" s="447">
        <v>4.00038024407033</v>
      </c>
      <c r="H106" s="447">
        <v>3.8845321912130699</v>
      </c>
      <c r="I106" s="447">
        <v>3.9975389049869898</v>
      </c>
      <c r="J106" s="447">
        <v>3.91034144706301</v>
      </c>
      <c r="K106" s="447">
        <v>3.9951629706529701</v>
      </c>
      <c r="L106" s="447">
        <v>4.0958344203408199</v>
      </c>
      <c r="M106" s="447">
        <v>4.1035015674933204</v>
      </c>
      <c r="N106" s="447">
        <v>4.1035015674933204</v>
      </c>
      <c r="O106" s="447">
        <v>4.0804271252006901</v>
      </c>
      <c r="P106" s="447">
        <v>4.2319639946432499</v>
      </c>
      <c r="Q106" s="447">
        <v>4.2552501143953796</v>
      </c>
      <c r="R106" s="1042">
        <v>4.2183806276295401</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5.09221265376459</v>
      </c>
      <c r="G108" s="449">
        <v>5.11908866285839</v>
      </c>
      <c r="H108" s="449">
        <v>4.70993310677318</v>
      </c>
      <c r="I108" s="449">
        <v>4.7395742767703704</v>
      </c>
      <c r="J108" s="449">
        <v>4.7266309445046097</v>
      </c>
      <c r="K108" s="449">
        <v>4.7683654322893299</v>
      </c>
      <c r="L108" s="449">
        <v>4.8371388794596202</v>
      </c>
      <c r="M108" s="449">
        <v>5.1951601617210796</v>
      </c>
      <c r="N108" s="449">
        <v>5.1951601617210796</v>
      </c>
      <c r="O108" s="449">
        <v>5.4974013772635599</v>
      </c>
      <c r="P108" s="449">
        <v>5.6050753059750198</v>
      </c>
      <c r="Q108" s="449">
        <v>5.7069331299674104</v>
      </c>
      <c r="R108" s="1045">
        <v>5.8192116199501198</v>
      </c>
    </row>
    <row r="109" spans="1:18" ht="22.35" customHeight="1">
      <c r="A109" s="357" t="s">
        <v>431</v>
      </c>
      <c r="B109" s="1194">
        <v>2.1573982450498601</v>
      </c>
      <c r="C109" s="1194">
        <v>0.40432436346045603</v>
      </c>
      <c r="D109" s="449">
        <v>0.37573209444456201</v>
      </c>
      <c r="E109" s="449">
        <v>2.65427462708969</v>
      </c>
      <c r="F109" s="449">
        <v>4.1028703592581603</v>
      </c>
      <c r="G109" s="449">
        <v>4.1262496854481201</v>
      </c>
      <c r="H109" s="449">
        <v>4.24288642268308</v>
      </c>
      <c r="I109" s="449">
        <v>3.9856990544373301</v>
      </c>
      <c r="J109" s="449">
        <v>3.9923324046858699</v>
      </c>
      <c r="K109" s="449">
        <v>3.9030388673081999</v>
      </c>
      <c r="L109" s="449">
        <v>3.8679700814881901</v>
      </c>
      <c r="M109" s="449">
        <v>3.8390071132321402</v>
      </c>
      <c r="N109" s="449">
        <v>3.8390071132321402</v>
      </c>
      <c r="O109" s="449">
        <v>4.0967784161708698</v>
      </c>
      <c r="P109" s="449">
        <v>4.1767775839921297</v>
      </c>
      <c r="Q109" s="449">
        <v>4.2833406355848602</v>
      </c>
      <c r="R109" s="1045">
        <v>4.21906461299774</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5.32759812031862</v>
      </c>
      <c r="G111" s="449">
        <v>5.35183919509692</v>
      </c>
      <c r="H111" s="449">
        <v>5.4044089061523799</v>
      </c>
      <c r="I111" s="449">
        <v>5.4310867619448198</v>
      </c>
      <c r="J111" s="449">
        <v>5.0749732729027297</v>
      </c>
      <c r="K111" s="449">
        <v>5.07163594640092</v>
      </c>
      <c r="L111" s="449">
        <v>5.0938342796155496</v>
      </c>
      <c r="M111" s="449">
        <v>5.1157844160627004</v>
      </c>
      <c r="N111" s="449">
        <v>5.1157844160627004</v>
      </c>
      <c r="O111" s="449">
        <v>5.0696516463589703</v>
      </c>
      <c r="P111" s="449">
        <v>5.0871441962106001</v>
      </c>
      <c r="Q111" s="449">
        <v>5.08893285022741</v>
      </c>
      <c r="R111" s="1045">
        <v>5.1103392362773601</v>
      </c>
    </row>
    <row r="112" spans="1:18" ht="22.35" customHeight="1" thickBot="1">
      <c r="A112" s="359" t="s">
        <v>431</v>
      </c>
      <c r="B112" s="147">
        <v>1.9995013798608701</v>
      </c>
      <c r="C112" s="147">
        <v>0.84336063401773098</v>
      </c>
      <c r="D112" s="453">
        <v>0.45571916499209603</v>
      </c>
      <c r="E112" s="453">
        <v>2.6899149496993</v>
      </c>
      <c r="F112" s="453">
        <v>4.3291579092292896</v>
      </c>
      <c r="G112" s="453">
        <v>4.3449702558246797</v>
      </c>
      <c r="H112" s="453">
        <v>4.3897291611114104</v>
      </c>
      <c r="I112" s="453">
        <v>4.3880136650063601</v>
      </c>
      <c r="J112" s="453">
        <v>3.4429638436191299</v>
      </c>
      <c r="K112" s="453">
        <v>3.3743901469529001</v>
      </c>
      <c r="L112" s="453">
        <v>3.3244963378244998</v>
      </c>
      <c r="M112" s="453">
        <v>3.3033701001201998</v>
      </c>
      <c r="N112" s="453">
        <v>3.3033701001201998</v>
      </c>
      <c r="O112" s="453">
        <v>3.2017642342803398</v>
      </c>
      <c r="P112" s="453">
        <v>3.1678829070178001</v>
      </c>
      <c r="Q112" s="453">
        <v>3.1081965342540299</v>
      </c>
      <c r="R112" s="1046">
        <v>3.0357759479538502</v>
      </c>
    </row>
    <row r="113" ht="22.35" customHeight="1"/>
  </sheetData>
  <mergeCells count="40">
    <mergeCell ref="P25:R25"/>
    <mergeCell ref="A1:R1"/>
    <mergeCell ref="A2:A3"/>
    <mergeCell ref="B2:B3"/>
    <mergeCell ref="C2:C3"/>
    <mergeCell ref="D2:D3"/>
    <mergeCell ref="E2:E3"/>
    <mergeCell ref="F2:O2"/>
    <mergeCell ref="P2:R2"/>
    <mergeCell ref="A24:R24"/>
    <mergeCell ref="A25:A26"/>
    <mergeCell ref="B25:B26"/>
    <mergeCell ref="C25:C26"/>
    <mergeCell ref="D25:D26"/>
    <mergeCell ref="F25:O25"/>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F47:O47"/>
    <mergeCell ref="P47:R47"/>
    <mergeCell ref="B92:B93"/>
    <mergeCell ref="C70:C71"/>
    <mergeCell ref="A91:R91"/>
    <mergeCell ref="F70:O70"/>
    <mergeCell ref="P70:R70"/>
    <mergeCell ref="F92:M92"/>
    <mergeCell ref="N92:R9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zoomScale="80" zoomScaleNormal="100" zoomScaleSheetLayoutView="80" workbookViewId="0">
      <selection activeCell="P7" sqref="P7"/>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22" t="s">
        <v>818</v>
      </c>
      <c r="B2" s="1423"/>
      <c r="C2" s="1423"/>
      <c r="D2" s="1423"/>
      <c r="E2" s="1423"/>
      <c r="F2" s="1423"/>
      <c r="G2" s="1423"/>
      <c r="H2" s="1423"/>
      <c r="I2" s="1423"/>
      <c r="J2" s="1423"/>
      <c r="K2" s="1423"/>
      <c r="L2" s="1423"/>
      <c r="M2" s="1423"/>
      <c r="N2" s="1423"/>
      <c r="O2" s="1423"/>
      <c r="P2" s="1423"/>
      <c r="Q2" s="1423"/>
      <c r="R2" s="1423"/>
      <c r="S2" s="1424"/>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12" t="s">
        <v>419</v>
      </c>
      <c r="B3" s="1413"/>
      <c r="C3" s="1381" t="s">
        <v>277</v>
      </c>
      <c r="D3" s="1371" t="s">
        <v>842</v>
      </c>
      <c r="E3" s="1365">
        <v>2021</v>
      </c>
      <c r="F3" s="1365">
        <v>2022</v>
      </c>
      <c r="G3" s="1365">
        <v>2023</v>
      </c>
      <c r="H3" s="1365"/>
      <c r="I3" s="1365"/>
      <c r="J3" s="1365"/>
      <c r="K3" s="1365"/>
      <c r="L3" s="1365"/>
      <c r="M3" s="1365"/>
      <c r="N3" s="1365"/>
      <c r="O3" s="1365">
        <v>2024</v>
      </c>
      <c r="P3" s="1365"/>
      <c r="Q3" s="1365"/>
      <c r="R3" s="1365"/>
      <c r="S3" s="1366"/>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12"/>
      <c r="B4" s="1413"/>
      <c r="C4" s="1381"/>
      <c r="D4" s="1378"/>
      <c r="E4" s="1368"/>
      <c r="F4" s="1365"/>
      <c r="G4" s="786" t="s">
        <v>7</v>
      </c>
      <c r="H4" s="786" t="s">
        <v>13</v>
      </c>
      <c r="I4" s="786" t="s">
        <v>14</v>
      </c>
      <c r="J4" s="786" t="s">
        <v>15</v>
      </c>
      <c r="K4" s="786" t="s">
        <v>0</v>
      </c>
      <c r="L4" s="786" t="s">
        <v>1</v>
      </c>
      <c r="M4" s="896" t="s">
        <v>2</v>
      </c>
      <c r="N4" s="896" t="s">
        <v>3</v>
      </c>
      <c r="O4" s="896" t="s">
        <v>4</v>
      </c>
      <c r="P4" s="896" t="s">
        <v>5</v>
      </c>
      <c r="Q4" s="896" t="s">
        <v>6</v>
      </c>
      <c r="R4" s="896" t="s">
        <v>267</v>
      </c>
      <c r="S4" s="945" t="s">
        <v>7</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25" t="s">
        <v>482</v>
      </c>
      <c r="B5" s="1426"/>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9.8390958206965706</v>
      </c>
      <c r="H7" s="457">
        <v>9.8342361175878299</v>
      </c>
      <c r="I7" s="457">
        <v>9.8350875077745101</v>
      </c>
      <c r="J7" s="457">
        <v>9.8070098066678799</v>
      </c>
      <c r="K7" s="457">
        <v>9.8194041393193103</v>
      </c>
      <c r="L7" s="1195">
        <v>9.8067746777120401</v>
      </c>
      <c r="M7" s="1195">
        <v>9.7745097373598799</v>
      </c>
      <c r="N7" s="1195">
        <v>9.7848881962132506</v>
      </c>
      <c r="O7" s="1195">
        <v>9.7924290631223592</v>
      </c>
      <c r="P7" s="1195">
        <v>9.7545925218617597</v>
      </c>
      <c r="Q7" s="1195">
        <v>9.6911917036056394</v>
      </c>
      <c r="R7" s="1195">
        <v>9.6670005989185501</v>
      </c>
      <c r="S7" s="1051">
        <v>9.6531474449375594</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5.9653065233568396</v>
      </c>
      <c r="H8" s="457">
        <v>6.0726917837537302</v>
      </c>
      <c r="I8" s="457">
        <v>6.0502511464346096</v>
      </c>
      <c r="J8" s="457">
        <v>6.0533270676108204</v>
      </c>
      <c r="K8" s="457">
        <v>6.08264725088394</v>
      </c>
      <c r="L8" s="1195">
        <v>5.9896755020310399</v>
      </c>
      <c r="M8" s="1195">
        <v>6.0620342357069701</v>
      </c>
      <c r="N8" s="1195">
        <v>6.0949352061664701</v>
      </c>
      <c r="O8" s="1195">
        <v>6.1129171458588596</v>
      </c>
      <c r="P8" s="1195">
        <v>6.0030474287703397</v>
      </c>
      <c r="Q8" s="1195">
        <v>6.0112886056378398</v>
      </c>
      <c r="R8" s="1195">
        <v>5.9927500158261404</v>
      </c>
      <c r="S8" s="1051">
        <v>5.8417881364896704</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10.5484224533824</v>
      </c>
      <c r="H10" s="458">
        <v>10.5675354467537</v>
      </c>
      <c r="I10" s="458">
        <v>10.6042266028669</v>
      </c>
      <c r="J10" s="458">
        <v>10.6264229671806</v>
      </c>
      <c r="K10" s="458">
        <v>10.7145806695118</v>
      </c>
      <c r="L10" s="1195">
        <v>10.701325832378499</v>
      </c>
      <c r="M10" s="1195">
        <v>10.727074711713099</v>
      </c>
      <c r="N10" s="1195">
        <v>10.739433617619399</v>
      </c>
      <c r="O10" s="1195">
        <v>10.720473797998</v>
      </c>
      <c r="P10" s="1195">
        <v>10.698899925367501</v>
      </c>
      <c r="Q10" s="1195">
        <v>10.662149128414001</v>
      </c>
      <c r="R10" s="1195">
        <v>10.647889764960601</v>
      </c>
      <c r="S10" s="1051">
        <v>10.6456583663606</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6.4181786633391198</v>
      </c>
      <c r="H11" s="463">
        <v>6.5052581987409397</v>
      </c>
      <c r="I11" s="463">
        <v>6.5370076972910303</v>
      </c>
      <c r="J11" s="463">
        <v>6.5309403942720001</v>
      </c>
      <c r="K11" s="463">
        <v>6.5463677566197598</v>
      </c>
      <c r="L11" s="1195">
        <v>5.8350717496911599</v>
      </c>
      <c r="M11" s="1195">
        <v>5.6787627764553399</v>
      </c>
      <c r="N11" s="1195">
        <v>5.69347460295202</v>
      </c>
      <c r="O11" s="1195">
        <v>5.9565715240783801</v>
      </c>
      <c r="P11" s="1195">
        <v>6.0300698662774304</v>
      </c>
      <c r="Q11" s="1195">
        <v>6.07837201051903</v>
      </c>
      <c r="R11" s="1195">
        <v>6.11860227222222</v>
      </c>
      <c r="S11" s="1051">
        <v>6.1878709911114704</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8.2722131856047501</v>
      </c>
      <c r="H13" s="458">
        <v>7.9796722549837096</v>
      </c>
      <c r="I13" s="458">
        <v>8.0663862870705501</v>
      </c>
      <c r="J13" s="458">
        <v>7.8697703181757603</v>
      </c>
      <c r="K13" s="458">
        <v>7.7988189370194396</v>
      </c>
      <c r="L13" s="1195">
        <v>7.8656367032712797</v>
      </c>
      <c r="M13" s="1195">
        <v>7.8206271795705398</v>
      </c>
      <c r="N13" s="1195">
        <v>7.7356251413603498</v>
      </c>
      <c r="O13" s="1195">
        <v>7.7944858370432399</v>
      </c>
      <c r="P13" s="1195">
        <v>7.8279267592033399</v>
      </c>
      <c r="Q13" s="1195">
        <v>7.8286046024983396</v>
      </c>
      <c r="R13" s="1195">
        <v>7.8987953026904796</v>
      </c>
      <c r="S13" s="1051">
        <v>7.8858008512700701</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7.5060709315318297</v>
      </c>
      <c r="H14" s="458">
        <v>7.4202308120895903</v>
      </c>
      <c r="I14" s="458">
        <v>7.4389794071980404</v>
      </c>
      <c r="J14" s="458">
        <v>7.5289174838872199</v>
      </c>
      <c r="K14" s="458">
        <v>7.52677159852984</v>
      </c>
      <c r="L14" s="1195">
        <v>7.5183555956515402</v>
      </c>
      <c r="M14" s="1195">
        <v>7.3210901492688603</v>
      </c>
      <c r="N14" s="1195">
        <v>7.4095142393494697</v>
      </c>
      <c r="O14" s="1195">
        <v>7.3398402817503001</v>
      </c>
      <c r="P14" s="1195">
        <v>7.4020592484420602</v>
      </c>
      <c r="Q14" s="1195">
        <v>7.4042641503750897</v>
      </c>
      <c r="R14" s="1195">
        <v>7.3768951587729203</v>
      </c>
      <c r="S14" s="1051">
        <v>7.1107332936473604</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8.2049767484009806</v>
      </c>
      <c r="H16" s="458">
        <v>8.2147338731407604</v>
      </c>
      <c r="I16" s="458">
        <v>8.2287564064415992</v>
      </c>
      <c r="J16" s="458">
        <v>8.1871343535346206</v>
      </c>
      <c r="K16" s="458">
        <v>8.2226152284986593</v>
      </c>
      <c r="L16" s="1195">
        <v>8.2324961566085406</v>
      </c>
      <c r="M16" s="1195">
        <v>8.2277392676219598</v>
      </c>
      <c r="N16" s="1195">
        <v>8.2492276725157208</v>
      </c>
      <c r="O16" s="1195">
        <v>8.3211753260056192</v>
      </c>
      <c r="P16" s="1195">
        <v>8.3290284357661903</v>
      </c>
      <c r="Q16" s="1195">
        <v>8.3069086484240007</v>
      </c>
      <c r="R16" s="1195">
        <v>8.2819638938440505</v>
      </c>
      <c r="S16" s="1051">
        <v>8.2864962717292592</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6.1011640219155803</v>
      </c>
      <c r="H17" s="458">
        <v>6.1497230219474499</v>
      </c>
      <c r="I17" s="458">
        <v>6.1960905068174501</v>
      </c>
      <c r="J17" s="458">
        <v>6.2332167508104099</v>
      </c>
      <c r="K17" s="458">
        <v>6.2302791345860902</v>
      </c>
      <c r="L17" s="1195">
        <v>6.2274557738457599</v>
      </c>
      <c r="M17" s="1195">
        <v>6.2666604883419001</v>
      </c>
      <c r="N17" s="1195">
        <v>6.26092473780818</v>
      </c>
      <c r="O17" s="1195">
        <v>6.30765961005575</v>
      </c>
      <c r="P17" s="1195">
        <v>6.3375317414709604</v>
      </c>
      <c r="Q17" s="1195">
        <v>6.3247903459374504</v>
      </c>
      <c r="R17" s="1195">
        <v>6.3024610246203601</v>
      </c>
      <c r="S17" s="1051">
        <v>6.1479315669093602</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7.6150608656865</v>
      </c>
      <c r="H19" s="458">
        <v>7.8571973988089798</v>
      </c>
      <c r="I19" s="458">
        <v>7.7204441565169999</v>
      </c>
      <c r="J19" s="458">
        <v>8.1499406675458896</v>
      </c>
      <c r="K19" s="458">
        <v>8.1616934721441599</v>
      </c>
      <c r="L19" s="1195">
        <v>8.2149760068029494</v>
      </c>
      <c r="M19" s="1195">
        <v>8.1401674185936503</v>
      </c>
      <c r="N19" s="1195">
        <v>8.1023845280128199</v>
      </c>
      <c r="O19" s="1195">
        <v>8.08636893465785</v>
      </c>
      <c r="P19" s="1195">
        <v>8.0969623513246898</v>
      </c>
      <c r="Q19" s="1195">
        <v>7.7458068713290498</v>
      </c>
      <c r="R19" s="1195">
        <v>7.6373047211223497</v>
      </c>
      <c r="S19" s="1051">
        <v>8.0012216446436799</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6.7343387457411596</v>
      </c>
      <c r="H20" s="459">
        <v>6.8191183939187896</v>
      </c>
      <c r="I20" s="459">
        <v>6.8367698470773801</v>
      </c>
      <c r="J20" s="459">
        <v>6.8401622104100097</v>
      </c>
      <c r="K20" s="459">
        <v>6.7740742181522302</v>
      </c>
      <c r="L20" s="1195">
        <v>6.7826038188341604</v>
      </c>
      <c r="M20" s="1195">
        <v>6.8769376018803703</v>
      </c>
      <c r="N20" s="1195">
        <v>6.9488743701751101</v>
      </c>
      <c r="O20" s="1195">
        <v>6.9442289462789404</v>
      </c>
      <c r="P20" s="1195">
        <v>7.0216317898854603</v>
      </c>
      <c r="Q20" s="1195">
        <v>6.9237971797690303</v>
      </c>
      <c r="R20" s="1195">
        <v>6.9634131016440399</v>
      </c>
      <c r="S20" s="1051">
        <v>6.9108775531850402</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8.37559138310381</v>
      </c>
      <c r="H22" s="458">
        <v>8.3803036217179407</v>
      </c>
      <c r="I22" s="458">
        <v>7.9383377447778001</v>
      </c>
      <c r="J22" s="458">
        <v>7.8597768732419802</v>
      </c>
      <c r="K22" s="458">
        <v>7.7187571126517298</v>
      </c>
      <c r="L22" s="1195">
        <v>7.6271775105666304</v>
      </c>
      <c r="M22" s="1195">
        <v>7.6361532156195997</v>
      </c>
      <c r="N22" s="1195">
        <v>7.7092270343548899</v>
      </c>
      <c r="O22" s="1195">
        <v>7.7335713361595504</v>
      </c>
      <c r="P22" s="1195">
        <v>7.7367319483197203</v>
      </c>
      <c r="Q22" s="1195">
        <v>7.7495920227133697</v>
      </c>
      <c r="R22" s="1195">
        <v>7.7701052939721196</v>
      </c>
      <c r="S22" s="1051">
        <v>8.0795223321086098</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6.0589885098945002</v>
      </c>
      <c r="H23" s="458">
        <v>5.9705618238392502</v>
      </c>
      <c r="I23" s="458">
        <v>5.9807417150145001</v>
      </c>
      <c r="J23" s="458">
        <v>5.9314173107422903</v>
      </c>
      <c r="K23" s="458">
        <v>5.8566217944380199</v>
      </c>
      <c r="L23" s="1195">
        <v>7.1446877824743398</v>
      </c>
      <c r="M23" s="1195">
        <v>7.3114501510819396</v>
      </c>
      <c r="N23" s="1195">
        <v>6.3051486247274102</v>
      </c>
      <c r="O23" s="1195">
        <v>6.3497727099916599</v>
      </c>
      <c r="P23" s="1195">
        <v>6.2417639606036097</v>
      </c>
      <c r="Q23" s="1195">
        <v>6.2379248914375003</v>
      </c>
      <c r="R23" s="1195">
        <v>6.0949193884776296</v>
      </c>
      <c r="S23" s="1051">
        <v>6.0427205571423004</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10.2863050949555</v>
      </c>
      <c r="H25" s="458">
        <v>10.3113636800666</v>
      </c>
      <c r="I25" s="458">
        <v>10.245826554080001</v>
      </c>
      <c r="J25" s="458">
        <v>10.232298435092201</v>
      </c>
      <c r="K25" s="458">
        <v>10.2914153254127</v>
      </c>
      <c r="L25" s="1195">
        <v>10.268296837586901</v>
      </c>
      <c r="M25" s="1195">
        <v>10.2363557383709</v>
      </c>
      <c r="N25" s="1195">
        <v>10.247079149817599</v>
      </c>
      <c r="O25" s="1195">
        <v>10.184612941271499</v>
      </c>
      <c r="P25" s="1195">
        <v>10.1151716992155</v>
      </c>
      <c r="Q25" s="1195">
        <v>10.095708055088</v>
      </c>
      <c r="R25" s="1195">
        <v>10.0769620514292</v>
      </c>
      <c r="S25" s="1051">
        <v>9.9929283956477999</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6.2432631313198996</v>
      </c>
      <c r="H26" s="458">
        <v>6.2435129062225201</v>
      </c>
      <c r="I26" s="458">
        <v>6.2676263607439502</v>
      </c>
      <c r="J26" s="458">
        <v>6.24986100648053</v>
      </c>
      <c r="K26" s="458">
        <v>6.29571461268986</v>
      </c>
      <c r="L26" s="1195">
        <v>6.22497696800081</v>
      </c>
      <c r="M26" s="1195">
        <v>6.1918898827256097</v>
      </c>
      <c r="N26" s="1195">
        <v>6.2337519769283896</v>
      </c>
      <c r="O26" s="1195">
        <v>6.2320652095334097</v>
      </c>
      <c r="P26" s="1195">
        <v>6.1899787377971496</v>
      </c>
      <c r="Q26" s="1195">
        <v>6.2058954790580199</v>
      </c>
      <c r="R26" s="1195">
        <v>6.1709238211547</v>
      </c>
      <c r="S26" s="1051">
        <v>6.1149970512799898</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9.0885295847983603</v>
      </c>
      <c r="H28" s="458">
        <v>9.0914102439331401</v>
      </c>
      <c r="I28" s="458">
        <v>9.1385279858059292</v>
      </c>
      <c r="J28" s="458">
        <v>9.15061613517965</v>
      </c>
      <c r="K28" s="458">
        <v>9.2048702172698906</v>
      </c>
      <c r="L28" s="1195">
        <v>9.2109125792745008</v>
      </c>
      <c r="M28" s="1195">
        <v>9.2437517328592502</v>
      </c>
      <c r="N28" s="1195">
        <v>9.1517831770707403</v>
      </c>
      <c r="O28" s="1195">
        <v>9.1555323917651101</v>
      </c>
      <c r="P28" s="1195">
        <v>9.1252648489621908</v>
      </c>
      <c r="Q28" s="1195">
        <v>9.0482348098614303</v>
      </c>
      <c r="R28" s="1195">
        <v>9.0315723950676094</v>
      </c>
      <c r="S28" s="1051">
        <v>9.0098545974058304</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6.86188105697242</v>
      </c>
      <c r="H29" s="458">
        <v>6.85873382985835</v>
      </c>
      <c r="I29" s="458">
        <v>6.9254513642655402</v>
      </c>
      <c r="J29" s="458">
        <v>6.9736204962074897</v>
      </c>
      <c r="K29" s="458">
        <v>7.0816850623881198</v>
      </c>
      <c r="L29" s="1195">
        <v>7.0522711830335503</v>
      </c>
      <c r="M29" s="1195">
        <v>7.0798478966054299</v>
      </c>
      <c r="N29" s="1195">
        <v>7.1790606005081896</v>
      </c>
      <c r="O29" s="1195">
        <v>7.17771805005186</v>
      </c>
      <c r="P29" s="1195">
        <v>7.1686593659395701</v>
      </c>
      <c r="Q29" s="1195">
        <v>7.2221938192594699</v>
      </c>
      <c r="R29" s="1195">
        <v>7.20344766088055</v>
      </c>
      <c r="S29" s="1051">
        <v>6.9599875767338704</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7.9770902204380896</v>
      </c>
      <c r="H31" s="458">
        <v>8.0063670983339605</v>
      </c>
      <c r="I31" s="458">
        <v>8.0240013222669599</v>
      </c>
      <c r="J31" s="458">
        <v>8.0290292001919408</v>
      </c>
      <c r="K31" s="458">
        <v>8.1112983558787199</v>
      </c>
      <c r="L31" s="1195">
        <v>8.1397747147652897</v>
      </c>
      <c r="M31" s="1195">
        <v>8.1458474949662598</v>
      </c>
      <c r="N31" s="1195">
        <v>8.0090092286972894</v>
      </c>
      <c r="O31" s="1195">
        <v>8.0557215491350007</v>
      </c>
      <c r="P31" s="1195">
        <v>8.0908643582740591</v>
      </c>
      <c r="Q31" s="1195">
        <v>8.0593938962469807</v>
      </c>
      <c r="R31" s="1195">
        <v>8.0780442529401704</v>
      </c>
      <c r="S31" s="1051">
        <v>7.9936108350544997</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5.8532855845588498</v>
      </c>
      <c r="H32" s="458">
        <v>5.8535955386690501</v>
      </c>
      <c r="I32" s="458">
        <v>5.9866360768640403</v>
      </c>
      <c r="J32" s="458">
        <v>6.0026326967452404</v>
      </c>
      <c r="K32" s="458">
        <v>5.9953930757315304</v>
      </c>
      <c r="L32" s="1195">
        <v>5.9912567541437198</v>
      </c>
      <c r="M32" s="1195">
        <v>5.9435198681753096</v>
      </c>
      <c r="N32" s="1195">
        <v>5.9573207605423697</v>
      </c>
      <c r="O32" s="1195">
        <v>6.0272709706650396</v>
      </c>
      <c r="P32" s="1195">
        <v>6.0717233470775103</v>
      </c>
      <c r="Q32" s="1195">
        <v>6.1005234801166601</v>
      </c>
      <c r="R32" s="1195">
        <v>5.9887727625947802</v>
      </c>
      <c r="S32" s="1051">
        <v>5.7881654727780401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7.4556506422271003</v>
      </c>
      <c r="H34" s="458">
        <v>7.6044470257794901</v>
      </c>
      <c r="I34" s="458">
        <v>7.1691777061770203</v>
      </c>
      <c r="J34" s="458">
        <v>7.1241652466442398</v>
      </c>
      <c r="K34" s="458">
        <v>7.1404676015118298</v>
      </c>
      <c r="L34" s="1195">
        <v>7.1470588775666597</v>
      </c>
      <c r="M34" s="1195">
        <v>7.1817602583959097</v>
      </c>
      <c r="N34" s="1195">
        <v>7.2094774674229498</v>
      </c>
      <c r="O34" s="1195">
        <v>7.2858129823276796</v>
      </c>
      <c r="P34" s="1195">
        <v>7.2992152955804199</v>
      </c>
      <c r="Q34" s="1195">
        <v>7.3520440042289197</v>
      </c>
      <c r="R34" s="1195">
        <v>7.3588013581402398</v>
      </c>
      <c r="S34" s="1051">
        <v>7.7683191974418797</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6.19064479082801</v>
      </c>
      <c r="H35" s="458">
        <v>6.3364539183754198</v>
      </c>
      <c r="I35" s="458">
        <v>6.3051494138141102</v>
      </c>
      <c r="J35" s="458">
        <v>6.2247745392560496</v>
      </c>
      <c r="K35" s="458">
        <v>6.2934448231375004</v>
      </c>
      <c r="L35" s="1195">
        <v>6.3070259011494896</v>
      </c>
      <c r="M35" s="1195">
        <v>6.2822252596577597</v>
      </c>
      <c r="N35" s="1195">
        <v>6.2667143554191096</v>
      </c>
      <c r="O35" s="1195">
        <v>6.2567211167965802</v>
      </c>
      <c r="P35" s="1195">
        <v>6.21132297166944</v>
      </c>
      <c r="Q35" s="1195">
        <v>6.2460702585391603</v>
      </c>
      <c r="R35" s="1195">
        <v>6.2343467269091599</v>
      </c>
      <c r="S35" s="1051">
        <v>6.0949966547385896</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8.2018785099383003</v>
      </c>
      <c r="H37" s="458">
        <v>8.1456022090840801</v>
      </c>
      <c r="I37" s="458">
        <v>8.1427442095146905</v>
      </c>
      <c r="J37" s="458">
        <v>8.1581914588177398</v>
      </c>
      <c r="K37" s="458">
        <v>8.1310468720469409</v>
      </c>
      <c r="L37" s="1195">
        <v>8.1053868944886407</v>
      </c>
      <c r="M37" s="1195">
        <v>8.1095051446379802</v>
      </c>
      <c r="N37" s="1195">
        <v>8.1398431153186799</v>
      </c>
      <c r="O37" s="1195">
        <v>8.1982482229867699</v>
      </c>
      <c r="P37" s="1195">
        <v>8.1767100508892998</v>
      </c>
      <c r="Q37" s="1195">
        <v>8.2135158940256705</v>
      </c>
      <c r="R37" s="1195">
        <v>8.2015812770390202</v>
      </c>
      <c r="S37" s="1051">
        <v>8.1363609534464292</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8.2265388172060803</v>
      </c>
      <c r="H38" s="458">
        <v>8.1696260561933798</v>
      </c>
      <c r="I38" s="458">
        <v>8.2827739586424993</v>
      </c>
      <c r="J38" s="458">
        <v>7.9992329206659099</v>
      </c>
      <c r="K38" s="458">
        <v>7.6351913256964199</v>
      </c>
      <c r="L38" s="1195">
        <v>7.8759675477868898</v>
      </c>
      <c r="M38" s="1195">
        <v>7.7934616984616696</v>
      </c>
      <c r="N38" s="1195">
        <v>7.7620812149167602</v>
      </c>
      <c r="O38" s="1195">
        <v>7.7547095349516297</v>
      </c>
      <c r="P38" s="1195">
        <v>7.7143254168259698</v>
      </c>
      <c r="Q38" s="1195">
        <v>7.5953651257903596</v>
      </c>
      <c r="R38" s="1195">
        <v>7.5068424940253999</v>
      </c>
      <c r="S38" s="1051">
        <v>7.3158467188843304</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6.0119880700047803</v>
      </c>
      <c r="H40" s="460">
        <v>6.0237336424018899</v>
      </c>
      <c r="I40" s="460">
        <v>6.1466275533311601</v>
      </c>
      <c r="J40" s="460">
        <v>6.2806757012630401</v>
      </c>
      <c r="K40" s="460">
        <v>6.2182753860100997</v>
      </c>
      <c r="L40" s="1195">
        <v>6.1718607661155298</v>
      </c>
      <c r="M40" s="1195">
        <v>6.1535302888449896</v>
      </c>
      <c r="N40" s="1195">
        <v>6.9295491171916499</v>
      </c>
      <c r="O40" s="1195">
        <v>6.9891589223510104</v>
      </c>
      <c r="P40" s="1195">
        <v>6.9737884754247101</v>
      </c>
      <c r="Q40" s="1195">
        <v>6.9649022118620403</v>
      </c>
      <c r="R40" s="1195">
        <v>6.9599815421245399</v>
      </c>
      <c r="S40" s="1051">
        <v>6.9546191640849102</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6.6129667166320303</v>
      </c>
      <c r="H41" s="892">
        <v>6.70803599235715</v>
      </c>
      <c r="I41" s="892">
        <v>6.7460345228391301</v>
      </c>
      <c r="J41" s="892">
        <v>6.78023528248284</v>
      </c>
      <c r="K41" s="892">
        <v>6.70418167269706</v>
      </c>
      <c r="L41" s="1195">
        <v>6.6444430957507299</v>
      </c>
      <c r="M41" s="1195">
        <v>6.6168822490803096</v>
      </c>
      <c r="N41" s="1195">
        <v>6.6088173100432597</v>
      </c>
      <c r="O41" s="1195">
        <v>6.6011001258848703</v>
      </c>
      <c r="P41" s="1195">
        <v>6.7484093158639897</v>
      </c>
      <c r="Q41" s="1195">
        <v>6.7450712999886404</v>
      </c>
      <c r="R41" s="1195">
        <v>6.6592912527664296</v>
      </c>
      <c r="S41" s="1051">
        <v>6.5873948627224701</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11.0279689559988</v>
      </c>
      <c r="H43" s="458">
        <v>10.943771710502901</v>
      </c>
      <c r="I43" s="458">
        <v>10.812786605939801</v>
      </c>
      <c r="J43" s="458">
        <v>10.742571027266001</v>
      </c>
      <c r="K43" s="458">
        <v>10.7281106890239</v>
      </c>
      <c r="L43" s="1195">
        <v>10.629198277405299</v>
      </c>
      <c r="M43" s="1195">
        <v>10.553571902109301</v>
      </c>
      <c r="N43" s="1195">
        <v>10.5189814116058</v>
      </c>
      <c r="O43" s="1195">
        <v>10.473989440806101</v>
      </c>
      <c r="P43" s="1195">
        <v>10.400869770455399</v>
      </c>
      <c r="Q43" s="1195">
        <v>10.3748843965801</v>
      </c>
      <c r="R43" s="1195">
        <v>10.3208089811402</v>
      </c>
      <c r="S43" s="1051">
        <v>10.3056412703547</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5.8570676925889504</v>
      </c>
      <c r="H44" s="458">
        <v>5.9175159784526699</v>
      </c>
      <c r="I44" s="458">
        <v>5.9485107316026999</v>
      </c>
      <c r="J44" s="458">
        <v>5.9975987477477304</v>
      </c>
      <c r="K44" s="458">
        <v>6.0685361202306298</v>
      </c>
      <c r="L44" s="1195">
        <v>6.0562912538067604</v>
      </c>
      <c r="M44" s="1195">
        <v>6.2159704082779399</v>
      </c>
      <c r="N44" s="1195">
        <v>6.1214925213848401</v>
      </c>
      <c r="O44" s="1195">
        <v>6.2369843513012704</v>
      </c>
      <c r="P44" s="1195">
        <v>6.4139514260519297</v>
      </c>
      <c r="Q44" s="1195">
        <v>6.5518280327121401</v>
      </c>
      <c r="R44" s="1195">
        <v>6.40900418162673</v>
      </c>
      <c r="S44" s="1051">
        <v>6.4785462572965802</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8.6932362856133398</v>
      </c>
      <c r="H46" s="458">
        <v>8.5909990235800304</v>
      </c>
      <c r="I46" s="458">
        <v>8.6325533111489605</v>
      </c>
      <c r="J46" s="458">
        <v>8.4818313992116092</v>
      </c>
      <c r="K46" s="458">
        <v>8.4235444718518195</v>
      </c>
      <c r="L46" s="1195">
        <v>8.4231178772154802</v>
      </c>
      <c r="M46" s="1195">
        <v>8.3519062006027909</v>
      </c>
      <c r="N46" s="1195">
        <v>8.3871364796676708</v>
      </c>
      <c r="O46" s="1195">
        <v>8.3651060201760696</v>
      </c>
      <c r="P46" s="1195">
        <v>8.32503109875943</v>
      </c>
      <c r="Q46" s="1195">
        <v>8.3263027568329804</v>
      </c>
      <c r="R46" s="1195">
        <v>8.3099482507861193</v>
      </c>
      <c r="S46" s="1051">
        <v>8.2860205334340602</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8.0605132686164893</v>
      </c>
      <c r="H47" s="458">
        <v>8.0597717777905</v>
      </c>
      <c r="I47" s="458">
        <v>8.0920802201072295</v>
      </c>
      <c r="J47" s="458">
        <v>8.0960165012601095</v>
      </c>
      <c r="K47" s="458">
        <v>8.0479191634809197</v>
      </c>
      <c r="L47" s="1195">
        <v>7.9320017851009199</v>
      </c>
      <c r="M47" s="1195">
        <v>7.9375075744727104</v>
      </c>
      <c r="N47" s="1195">
        <v>7.9022377189695696</v>
      </c>
      <c r="O47" s="1195">
        <v>7.9411112478031001</v>
      </c>
      <c r="P47" s="1195">
        <v>7.9558094047526904</v>
      </c>
      <c r="Q47" s="1195">
        <v>7.9006177072259103</v>
      </c>
      <c r="R47" s="1195">
        <v>7.9693028061074003</v>
      </c>
      <c r="S47" s="1051">
        <v>7.9629963860367203</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9.0388148053306292</v>
      </c>
      <c r="H49" s="458">
        <v>9.0562926553448602</v>
      </c>
      <c r="I49" s="458">
        <v>8.8195484164847997</v>
      </c>
      <c r="J49" s="458">
        <v>8.8719414144534294</v>
      </c>
      <c r="K49" s="458">
        <v>9.0827592239611494</v>
      </c>
      <c r="L49" s="1195">
        <v>9.1274773865000007</v>
      </c>
      <c r="M49" s="1195">
        <v>9.3587255786680608</v>
      </c>
      <c r="N49" s="1195">
        <v>9.6510257415247995</v>
      </c>
      <c r="O49" s="1195">
        <v>9.5718302664231594</v>
      </c>
      <c r="P49" s="1195">
        <v>9.4600217484930393</v>
      </c>
      <c r="Q49" s="1195">
        <v>9.46922465696011</v>
      </c>
      <c r="R49" s="1195">
        <v>9.3141014013039793</v>
      </c>
      <c r="S49" s="1051">
        <v>9.2788006717332792</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5.1018604357249604</v>
      </c>
      <c r="H50" s="458">
        <v>5.0960607825896798</v>
      </c>
      <c r="I50" s="458">
        <v>5.1267468828301297</v>
      </c>
      <c r="J50" s="458">
        <v>5.20444396815701</v>
      </c>
      <c r="K50" s="458">
        <v>5.1762975752067204</v>
      </c>
      <c r="L50" s="1195">
        <v>5.2149571264432604</v>
      </c>
      <c r="M50" s="1195">
        <v>5.3908861019789898</v>
      </c>
      <c r="N50" s="1195">
        <v>5.3872523177057596</v>
      </c>
      <c r="O50" s="1195">
        <v>5.4614557698599597</v>
      </c>
      <c r="P50" s="1195">
        <v>5.47466755503872</v>
      </c>
      <c r="Q50" s="1195">
        <v>5.46383592183322</v>
      </c>
      <c r="R50" s="1195">
        <v>5.4733777635857503</v>
      </c>
      <c r="S50" s="1051">
        <v>5.2450822057680897</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18.6858307236161</v>
      </c>
      <c r="H52" s="458">
        <v>18.6543413008323</v>
      </c>
      <c r="I52" s="458">
        <v>18.610114989452999</v>
      </c>
      <c r="J52" s="458">
        <v>18.452701247991602</v>
      </c>
      <c r="K52" s="458">
        <v>18.512649509581401</v>
      </c>
      <c r="L52" s="1195">
        <v>18.5258087688531</v>
      </c>
      <c r="M52" s="1195">
        <v>18.4962912455801</v>
      </c>
      <c r="N52" s="1195">
        <v>18.647689266942201</v>
      </c>
      <c r="O52" s="1195">
        <v>18.575941838030399</v>
      </c>
      <c r="P52" s="1195">
        <v>18.454138868796701</v>
      </c>
      <c r="Q52" s="1195">
        <v>18.461896414822899</v>
      </c>
      <c r="R52" s="1195">
        <v>18.446589196104998</v>
      </c>
      <c r="S52" s="1051">
        <v>18.275942835316499</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5.1160899401502196</v>
      </c>
      <c r="H53" s="462">
        <v>5.1391124230157201</v>
      </c>
      <c r="I53" s="462">
        <v>5.0807216067472902</v>
      </c>
      <c r="J53" s="462">
        <v>5.0154681819827003</v>
      </c>
      <c r="K53" s="462">
        <v>5.0100568041099702</v>
      </c>
      <c r="L53" s="1195">
        <v>4.9409856905431502</v>
      </c>
      <c r="M53" s="1195">
        <v>4.8630860005584804</v>
      </c>
      <c r="N53" s="1195">
        <v>4.7835317042328702</v>
      </c>
      <c r="O53" s="1195">
        <v>4.6008386683545499</v>
      </c>
      <c r="P53" s="1195">
        <v>4.6067638498996102</v>
      </c>
      <c r="Q53" s="1195">
        <v>4.7087772794545302</v>
      </c>
      <c r="R53" s="1195">
        <v>4.7079761367990702</v>
      </c>
      <c r="S53" s="1051">
        <v>4.7151249715145704</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9.1049715608704496</v>
      </c>
      <c r="H55" s="458">
        <v>9.1715675423110206</v>
      </c>
      <c r="I55" s="458">
        <v>9.2298331237427593</v>
      </c>
      <c r="J55" s="458">
        <v>9.4152654146310493</v>
      </c>
      <c r="K55" s="458">
        <v>9.4528143314465805</v>
      </c>
      <c r="L55" s="1195">
        <v>9.5020084341357105</v>
      </c>
      <c r="M55" s="1195">
        <v>9.57971525020832</v>
      </c>
      <c r="N55" s="1195">
        <v>9.2323455703710398</v>
      </c>
      <c r="O55" s="1195">
        <v>9.3019955011732804</v>
      </c>
      <c r="P55" s="1195">
        <v>9.34012748399015</v>
      </c>
      <c r="Q55" s="1195">
        <v>9.6170918436530002</v>
      </c>
      <c r="R55" s="1195">
        <v>9.6384157704271498</v>
      </c>
      <c r="S55" s="1051">
        <v>9.6639761461704996</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3.17</v>
      </c>
      <c r="N56" s="1195">
        <v>3.17</v>
      </c>
      <c r="O56" s="1195">
        <v>0</v>
      </c>
      <c r="P56" s="1195">
        <v>9.34012748399015</v>
      </c>
      <c r="Q56" s="1195">
        <v>0</v>
      </c>
      <c r="R56" s="1195">
        <v>0</v>
      </c>
      <c r="S56" s="1051">
        <v>8.56</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25" t="s">
        <v>502</v>
      </c>
      <c r="B60" s="1426"/>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7.3174799102026098</v>
      </c>
      <c r="H63" s="464">
        <v>7.2775671946735603</v>
      </c>
      <c r="I63" s="464">
        <v>7.2358489854961796</v>
      </c>
      <c r="J63" s="464">
        <v>7.2016210355133703</v>
      </c>
      <c r="K63" s="464">
        <v>7.1655707031171501</v>
      </c>
      <c r="L63" s="1195">
        <v>7.1351943696292199</v>
      </c>
      <c r="M63" s="1195">
        <v>7.0358281390145203</v>
      </c>
      <c r="N63" s="1195">
        <v>7.02767355650718</v>
      </c>
      <c r="O63" s="1195">
        <v>7.0015938072615098</v>
      </c>
      <c r="P63" s="1195">
        <v>6.9726547722999301</v>
      </c>
      <c r="Q63" s="1195">
        <v>6.9417268506038399</v>
      </c>
      <c r="R63" s="1195">
        <v>6.9361082873456796</v>
      </c>
      <c r="S63" s="1051">
        <v>6.9284529150393404</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7.5766966745764002</v>
      </c>
      <c r="H66" s="458">
        <v>7.5416673832591599</v>
      </c>
      <c r="I66" s="458">
        <v>7.5248422006836</v>
      </c>
      <c r="J66" s="458">
        <v>7.48834048341054</v>
      </c>
      <c r="K66" s="458">
        <v>7.46827053847342</v>
      </c>
      <c r="L66" s="1195">
        <v>7.4570532013794297</v>
      </c>
      <c r="M66" s="1195">
        <v>7.4447557842486196</v>
      </c>
      <c r="N66" s="1195">
        <v>7.4355971030951196</v>
      </c>
      <c r="O66" s="1195">
        <v>7.4128820307878103</v>
      </c>
      <c r="P66" s="1195">
        <v>7.3742843854177504</v>
      </c>
      <c r="Q66" s="1195">
        <v>7.3588051570475601</v>
      </c>
      <c r="R66" s="1195">
        <v>7.3747899078798804</v>
      </c>
      <c r="S66" s="1051">
        <v>7.3716721021326901</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7.9023539676394297</v>
      </c>
      <c r="H69" s="458">
        <v>7.7811135652144303</v>
      </c>
      <c r="I69" s="458">
        <v>7.70946491658328</v>
      </c>
      <c r="J69" s="458">
        <v>7.6233883395831903</v>
      </c>
      <c r="K69" s="458">
        <v>7.5442388158198099</v>
      </c>
      <c r="L69" s="1195">
        <v>7.4763156220534199</v>
      </c>
      <c r="M69" s="1195">
        <v>7.5113357420220401</v>
      </c>
      <c r="N69" s="1195">
        <v>7.9075442483341503</v>
      </c>
      <c r="O69" s="1195">
        <v>7.8268346398663704</v>
      </c>
      <c r="P69" s="1195">
        <v>7.7536377395412002</v>
      </c>
      <c r="Q69" s="1195">
        <v>7.6847469864778004</v>
      </c>
      <c r="R69" s="1195">
        <v>7.6208054294230596</v>
      </c>
      <c r="S69" s="1051">
        <v>7.5611092151710304</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8.6482817151203495</v>
      </c>
      <c r="H72" s="458">
        <v>8.6559718995132293</v>
      </c>
      <c r="I72" s="458">
        <v>8.6683646299597807</v>
      </c>
      <c r="J72" s="458">
        <v>8.6929649505149307</v>
      </c>
      <c r="K72" s="458">
        <v>8.7184217650284701</v>
      </c>
      <c r="L72" s="1195">
        <v>8.7377051567339095</v>
      </c>
      <c r="M72" s="1195">
        <v>8.75501255763497</v>
      </c>
      <c r="N72" s="1195">
        <v>8.7746524953250002</v>
      </c>
      <c r="O72" s="1195">
        <v>8.7845158518185809</v>
      </c>
      <c r="P72" s="1195">
        <v>8.8269227213511297</v>
      </c>
      <c r="Q72" s="1195">
        <v>8.7941535008665603</v>
      </c>
      <c r="R72" s="1195">
        <v>8.7886500134874304</v>
      </c>
      <c r="S72" s="1051">
        <v>8.7600910715958502</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2.5</v>
      </c>
      <c r="I73" s="459">
        <v>6.3804661996187901</v>
      </c>
      <c r="J73" s="459">
        <v>6.4189885655066004</v>
      </c>
      <c r="K73" s="459">
        <v>6.4603315126172696</v>
      </c>
      <c r="L73" s="1195">
        <v>6.5048402926764801</v>
      </c>
      <c r="M73" s="1195">
        <v>6.5529190383258697</v>
      </c>
      <c r="N73" s="1195">
        <v>6.6050464035088199</v>
      </c>
      <c r="O73" s="1195">
        <v>6.6617873109477896</v>
      </c>
      <c r="P73" s="1195">
        <v>6.7238192809187103</v>
      </c>
      <c r="Q73" s="1195">
        <v>6.7919590562518</v>
      </c>
      <c r="R73" s="1195">
        <v>6.8671966571330998</v>
      </c>
      <c r="S73" s="1051">
        <v>6.9507573572802697</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11.788479424855501</v>
      </c>
      <c r="H75" s="458">
        <v>11.7715888262059</v>
      </c>
      <c r="I75" s="458">
        <v>11.724840702752999</v>
      </c>
      <c r="J75" s="458">
        <v>11.698381625466901</v>
      </c>
      <c r="K75" s="458">
        <v>11.728581857147301</v>
      </c>
      <c r="L75" s="1195">
        <v>11.7166318997124</v>
      </c>
      <c r="M75" s="1195">
        <v>11.693737788929701</v>
      </c>
      <c r="N75" s="1195">
        <v>11.6649632446418</v>
      </c>
      <c r="O75" s="1195">
        <v>11.670118484082099</v>
      </c>
      <c r="P75" s="1195">
        <v>11.685881653657001</v>
      </c>
      <c r="Q75" s="1195">
        <v>11.669793111380899</v>
      </c>
      <c r="R75" s="1195">
        <v>11.6712552395802</v>
      </c>
      <c r="S75" s="1051">
        <v>11.6796239332794</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6.0540140406565799</v>
      </c>
      <c r="H76" s="458">
        <v>6.0652010549050397</v>
      </c>
      <c r="I76" s="458">
        <v>6.00642841059764</v>
      </c>
      <c r="J76" s="458">
        <v>5.1693981453960598</v>
      </c>
      <c r="K76" s="458">
        <v>6.7616370018217902</v>
      </c>
      <c r="L76" s="1195">
        <v>6.9179358470883798</v>
      </c>
      <c r="M76" s="1195">
        <v>6.9416058014127202</v>
      </c>
      <c r="N76" s="1195">
        <v>6.9741821282474401</v>
      </c>
      <c r="O76" s="1195">
        <v>6.95812452887332</v>
      </c>
      <c r="P76" s="1195">
        <v>6.0325055320921104</v>
      </c>
      <c r="Q76" s="1195">
        <v>6.0150567133686099</v>
      </c>
      <c r="R76" s="1195">
        <v>6.13532655058924</v>
      </c>
      <c r="S76" s="1051">
        <v>6.1846604541406203</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13.9493204728336</v>
      </c>
      <c r="H78" s="458">
        <v>13.926954624882599</v>
      </c>
      <c r="I78" s="458">
        <v>13.876065814332099</v>
      </c>
      <c r="J78" s="458">
        <v>13.734482338691199</v>
      </c>
      <c r="K78" s="458">
        <v>14.378837611004499</v>
      </c>
      <c r="L78" s="1195">
        <v>14.370597286795199</v>
      </c>
      <c r="M78" s="1195">
        <v>14.2299784710855</v>
      </c>
      <c r="N78" s="1195">
        <v>14.295863808526301</v>
      </c>
      <c r="O78" s="1195">
        <v>14.335899296948</v>
      </c>
      <c r="P78" s="1195">
        <v>14.3398058021438</v>
      </c>
      <c r="Q78" s="1195">
        <v>14.4277617767614</v>
      </c>
      <c r="R78" s="1195">
        <v>14.350071454398</v>
      </c>
      <c r="S78" s="1051">
        <v>14.4750296258427</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8.1520375040868398</v>
      </c>
      <c r="H79" s="891">
        <v>8.0643130433260399</v>
      </c>
      <c r="I79" s="891">
        <v>8.2810643069816194</v>
      </c>
      <c r="J79" s="891">
        <v>8.5035235772656197</v>
      </c>
      <c r="K79" s="891">
        <v>8.2217322511220008</v>
      </c>
      <c r="L79" s="916">
        <v>6.8995857868101202</v>
      </c>
      <c r="M79" s="916">
        <v>7.0193117371473797</v>
      </c>
      <c r="N79" s="916">
        <v>6.9888944874980998</v>
      </c>
      <c r="O79" s="916">
        <v>6.9713610926885599</v>
      </c>
      <c r="P79" s="916">
        <v>7.0670958353004201</v>
      </c>
      <c r="Q79" s="916">
        <v>7.2167883032772204</v>
      </c>
      <c r="R79" s="916">
        <v>6.8268813769928096</v>
      </c>
      <c r="S79" s="1054">
        <v>6.9463105305879402</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67" t="s">
        <v>239</v>
      </c>
      <c r="B80" s="1367"/>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1">
    <mergeCell ref="A2:S2"/>
    <mergeCell ref="A3:B4"/>
    <mergeCell ref="A80:B80"/>
    <mergeCell ref="C3:C4"/>
    <mergeCell ref="A60:B60"/>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S13" activeCellId="2" sqref="S7 S10 S13"/>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7" t="s">
        <v>710</v>
      </c>
      <c r="B2" s="1428"/>
      <c r="C2" s="1428"/>
      <c r="D2" s="1428"/>
      <c r="E2" s="1428"/>
      <c r="F2" s="1428"/>
      <c r="G2" s="1428"/>
      <c r="H2" s="1428"/>
      <c r="I2" s="1428"/>
      <c r="J2" s="1428"/>
      <c r="K2" s="1428"/>
      <c r="L2" s="1428"/>
      <c r="M2" s="1428"/>
      <c r="N2" s="1428"/>
      <c r="O2" s="1428"/>
      <c r="P2" s="1428"/>
      <c r="Q2" s="1428"/>
      <c r="R2" s="1428"/>
      <c r="S2" s="1428"/>
      <c r="T2" s="1429"/>
    </row>
    <row r="3" spans="1:20" ht="22.35" customHeight="1">
      <c r="A3" s="1430" t="s">
        <v>509</v>
      </c>
      <c r="B3" s="1431"/>
      <c r="C3" s="1371" t="s">
        <v>277</v>
      </c>
      <c r="D3" s="1371" t="s">
        <v>842</v>
      </c>
      <c r="E3" s="1365">
        <v>2021</v>
      </c>
      <c r="F3" s="1365">
        <v>2022</v>
      </c>
      <c r="G3" s="1365">
        <v>2023</v>
      </c>
      <c r="H3" s="1365"/>
      <c r="I3" s="1365"/>
      <c r="J3" s="1365"/>
      <c r="K3" s="1365"/>
      <c r="L3" s="1365"/>
      <c r="M3" s="1365"/>
      <c r="N3" s="1365"/>
      <c r="O3" s="1365">
        <v>2024</v>
      </c>
      <c r="P3" s="1365"/>
      <c r="Q3" s="1365"/>
      <c r="R3" s="1365"/>
      <c r="S3" s="1365"/>
      <c r="T3" s="863"/>
    </row>
    <row r="4" spans="1:20" ht="22.35" customHeight="1">
      <c r="A4" s="1430"/>
      <c r="B4" s="1431"/>
      <c r="C4" s="1378"/>
      <c r="D4" s="1378"/>
      <c r="E4" s="1368"/>
      <c r="F4" s="1365"/>
      <c r="G4" s="786" t="s">
        <v>7</v>
      </c>
      <c r="H4" s="786" t="s">
        <v>13</v>
      </c>
      <c r="I4" s="786" t="s">
        <v>14</v>
      </c>
      <c r="J4" s="786" t="s">
        <v>15</v>
      </c>
      <c r="K4" s="786" t="s">
        <v>0</v>
      </c>
      <c r="L4" s="786" t="s">
        <v>1</v>
      </c>
      <c r="M4" s="896" t="s">
        <v>2</v>
      </c>
      <c r="N4" s="896" t="s">
        <v>3</v>
      </c>
      <c r="O4" s="896" t="s">
        <v>4</v>
      </c>
      <c r="P4" s="896" t="s">
        <v>5</v>
      </c>
      <c r="Q4" s="896" t="s">
        <v>6</v>
      </c>
      <c r="R4" s="786" t="s">
        <v>267</v>
      </c>
      <c r="S4" s="896" t="s">
        <v>7</v>
      </c>
      <c r="T4" s="785"/>
    </row>
    <row r="5" spans="1:20" ht="20.100000000000001" customHeight="1">
      <c r="A5" s="1434" t="s">
        <v>510</v>
      </c>
      <c r="B5" s="1435"/>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9.0179012556527205</v>
      </c>
      <c r="H7" s="472">
        <v>9.0457737206283397</v>
      </c>
      <c r="I7" s="472">
        <v>8.9069022651042609</v>
      </c>
      <c r="J7" s="472">
        <v>8.8576056928945093</v>
      </c>
      <c r="K7" s="472">
        <v>8.8746180655108304</v>
      </c>
      <c r="L7" s="472">
        <v>8.8443261317254098</v>
      </c>
      <c r="M7" s="472">
        <v>8.8274667855454805</v>
      </c>
      <c r="N7" s="472">
        <v>8.8475457184467405</v>
      </c>
      <c r="O7" s="472">
        <v>8.8612019870610403</v>
      </c>
      <c r="P7" s="472">
        <v>8.8233159831457098</v>
      </c>
      <c r="Q7" s="472">
        <v>8.8060686483060504</v>
      </c>
      <c r="R7" s="472">
        <v>8.7809524317576795</v>
      </c>
      <c r="S7" s="472">
        <v>8.8700232860956003</v>
      </c>
      <c r="T7" s="479"/>
    </row>
    <row r="8" spans="1:20" ht="20.100000000000001" customHeight="1">
      <c r="A8" s="89"/>
      <c r="B8" s="471" t="s">
        <v>421</v>
      </c>
      <c r="C8" s="472">
        <v>4.3362070086722602</v>
      </c>
      <c r="D8" s="472">
        <v>3.4469868878321601</v>
      </c>
      <c r="E8" s="472">
        <v>3.02771852230146</v>
      </c>
      <c r="F8" s="472">
        <v>5.5060198236634301</v>
      </c>
      <c r="G8" s="472">
        <v>6.1593951410458496</v>
      </c>
      <c r="H8" s="472">
        <v>6.2195244218391803</v>
      </c>
      <c r="I8" s="472">
        <v>6.2339493575269298</v>
      </c>
      <c r="J8" s="472">
        <v>6.2780921688558902</v>
      </c>
      <c r="K8" s="472">
        <v>6.2851517239224197</v>
      </c>
      <c r="L8" s="472">
        <v>6.2729410640802197</v>
      </c>
      <c r="M8" s="472">
        <v>6.2492350871157001</v>
      </c>
      <c r="N8" s="472">
        <v>6.28402234053575</v>
      </c>
      <c r="O8" s="472">
        <v>6.3058526690157102</v>
      </c>
      <c r="P8" s="472">
        <v>6.3313817392276901</v>
      </c>
      <c r="Q8" s="472">
        <v>6.32664761713548</v>
      </c>
      <c r="R8" s="472">
        <v>6.3115683645982097</v>
      </c>
      <c r="S8" s="472">
        <v>6.1815353968144597</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8.8212607163266004</v>
      </c>
      <c r="H10" s="472">
        <v>8.8202145180120297</v>
      </c>
      <c r="I10" s="472">
        <v>8.8176313503214807</v>
      </c>
      <c r="J10" s="472">
        <v>8.8121352772149102</v>
      </c>
      <c r="K10" s="472">
        <v>8.8429387088844607</v>
      </c>
      <c r="L10" s="472">
        <v>8.8578748140768298</v>
      </c>
      <c r="M10" s="472">
        <v>8.8453765060799192</v>
      </c>
      <c r="N10" s="472">
        <v>8.8465287761644404</v>
      </c>
      <c r="O10" s="472">
        <v>8.8542056458449192</v>
      </c>
      <c r="P10" s="472">
        <v>8.8594447144519997</v>
      </c>
      <c r="Q10" s="472">
        <v>8.8233161736648196</v>
      </c>
      <c r="R10" s="472">
        <v>8.8146364654552691</v>
      </c>
      <c r="S10" s="472">
        <v>8.7486914314342492</v>
      </c>
      <c r="T10" s="479"/>
    </row>
    <row r="11" spans="1:20" ht="20.100000000000001" customHeight="1">
      <c r="A11" s="89"/>
      <c r="B11" s="471" t="s">
        <v>421</v>
      </c>
      <c r="C11" s="472">
        <v>5.2974227655460604</v>
      </c>
      <c r="D11" s="472">
        <v>3.74204205975715</v>
      </c>
      <c r="E11" s="472">
        <v>3.6874072154372399</v>
      </c>
      <c r="F11" s="472">
        <v>6.16269504104514</v>
      </c>
      <c r="G11" s="472">
        <v>6.8921142430081597</v>
      </c>
      <c r="H11" s="472">
        <v>6.8850013545429096</v>
      </c>
      <c r="I11" s="472">
        <v>6.9145341395768902</v>
      </c>
      <c r="J11" s="472">
        <v>6.9207677644690797</v>
      </c>
      <c r="K11" s="472">
        <v>6.8895481059881396</v>
      </c>
      <c r="L11" s="472">
        <v>6.8846673480191498</v>
      </c>
      <c r="M11" s="472">
        <v>6.8847242315920596</v>
      </c>
      <c r="N11" s="472">
        <v>6.8881208004295598</v>
      </c>
      <c r="O11" s="472">
        <v>6.8765554626636503</v>
      </c>
      <c r="P11" s="472">
        <v>6.8898266058767899</v>
      </c>
      <c r="Q11" s="472">
        <v>6.8817727816986602</v>
      </c>
      <c r="R11" s="472">
        <v>6.8552752846866802</v>
      </c>
      <c r="S11" s="472">
        <v>6.69329365161932</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10.2337996557299</v>
      </c>
      <c r="H13" s="472">
        <v>10.2101561864954</v>
      </c>
      <c r="I13" s="472">
        <v>10.1686054856917</v>
      </c>
      <c r="J13" s="472">
        <v>10.126973504910399</v>
      </c>
      <c r="K13" s="472">
        <v>10.2130821817252</v>
      </c>
      <c r="L13" s="472">
        <v>10.1949135367128</v>
      </c>
      <c r="M13" s="472">
        <v>10.1276613319041</v>
      </c>
      <c r="N13" s="472">
        <v>10.117430356855399</v>
      </c>
      <c r="O13" s="472">
        <v>10.1151114657352</v>
      </c>
      <c r="P13" s="472">
        <v>10.1225614018883</v>
      </c>
      <c r="Q13" s="472">
        <v>10.1076461158606</v>
      </c>
      <c r="R13" s="472">
        <v>10.1032279283954</v>
      </c>
      <c r="S13" s="472">
        <v>10.134581142837099</v>
      </c>
      <c r="T13" s="479"/>
    </row>
    <row r="14" spans="1:20" ht="12.95" customHeight="1">
      <c r="A14" s="89"/>
      <c r="B14" s="471" t="s">
        <v>421</v>
      </c>
      <c r="C14" s="472">
        <v>3.5928196428646899</v>
      </c>
      <c r="D14" s="472">
        <v>4.0592502509606199</v>
      </c>
      <c r="E14" s="472">
        <v>3.7089298486564002</v>
      </c>
      <c r="F14" s="472">
        <v>6.20873312970234</v>
      </c>
      <c r="G14" s="472">
        <v>6.4747108878874</v>
      </c>
      <c r="H14" s="472">
        <v>6.4562025391912004</v>
      </c>
      <c r="I14" s="472">
        <v>6.44122490206896</v>
      </c>
      <c r="J14" s="472">
        <v>5.7981294907353398</v>
      </c>
      <c r="K14" s="472">
        <v>7.0345539890133804</v>
      </c>
      <c r="L14" s="472">
        <v>6.9139332867652303</v>
      </c>
      <c r="M14" s="472">
        <v>6.9577654988104802</v>
      </c>
      <c r="N14" s="472">
        <v>6.9772289663840397</v>
      </c>
      <c r="O14" s="472">
        <v>6.9608513157510998</v>
      </c>
      <c r="P14" s="472">
        <v>6.2355256094326998</v>
      </c>
      <c r="Q14" s="472">
        <v>6.2531841609166001</v>
      </c>
      <c r="R14" s="472">
        <v>6.2700622600406399</v>
      </c>
      <c r="S14" s="472">
        <v>6.3353176592575497</v>
      </c>
      <c r="T14" s="479"/>
    </row>
    <row r="15" spans="1:20" ht="12.95" customHeight="1">
      <c r="A15" s="1434" t="s">
        <v>514</v>
      </c>
      <c r="B15" s="1435"/>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9.0522226770444991</v>
      </c>
      <c r="H17" s="472">
        <v>8.8989392850177609</v>
      </c>
      <c r="I17" s="472">
        <v>8.6901031039218601</v>
      </c>
      <c r="J17" s="472">
        <v>8.5969400973050902</v>
      </c>
      <c r="K17" s="472">
        <v>8.3686018685380894</v>
      </c>
      <c r="L17" s="472">
        <v>8.4741959415318799</v>
      </c>
      <c r="M17" s="472">
        <v>8.6287549721677195</v>
      </c>
      <c r="N17" s="472">
        <v>8.3955336169157704</v>
      </c>
      <c r="O17" s="472">
        <v>8.40028469346802</v>
      </c>
      <c r="P17" s="472">
        <v>8.4283852377145099</v>
      </c>
      <c r="Q17" s="472">
        <v>8.3763052875175195</v>
      </c>
      <c r="R17" s="472">
        <v>8.3938094725601804</v>
      </c>
      <c r="S17" s="472">
        <v>8.3093827613171705</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6.6377823086109702</v>
      </c>
      <c r="H18" s="476">
        <v>6.6527241059958202</v>
      </c>
      <c r="I18" s="476">
        <v>6.6755617417013999</v>
      </c>
      <c r="J18" s="476">
        <v>6.6852378704945803</v>
      </c>
      <c r="K18" s="476">
        <v>6.6939448331547498</v>
      </c>
      <c r="L18" s="476">
        <v>6.6667325334701699</v>
      </c>
      <c r="M18" s="476">
        <v>6.6208539800328996</v>
      </c>
      <c r="N18" s="476">
        <v>6.58460918047808</v>
      </c>
      <c r="O18" s="476">
        <v>6.6347445074235001</v>
      </c>
      <c r="P18" s="476">
        <v>6.6973670563615899</v>
      </c>
      <c r="Q18" s="476">
        <v>6.6477553992551801</v>
      </c>
      <c r="R18" s="476">
        <v>6.6376332874670103</v>
      </c>
      <c r="S18" s="476">
        <v>6.4635365773508102</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8.1994825750703999</v>
      </c>
      <c r="H20" s="476">
        <v>8.2665911155724299</v>
      </c>
      <c r="I20" s="476">
        <v>8.2835119766004404</v>
      </c>
      <c r="J20" s="476">
        <v>8.2692397220335696</v>
      </c>
      <c r="K20" s="476">
        <v>8.2505911797517797</v>
      </c>
      <c r="L20" s="476">
        <v>8.24394499023831</v>
      </c>
      <c r="M20" s="476">
        <v>8.1613306068007994</v>
      </c>
      <c r="N20" s="476">
        <v>8.2766692703378109</v>
      </c>
      <c r="O20" s="476">
        <v>8.3497276657105406</v>
      </c>
      <c r="P20" s="476">
        <v>8.2731935787646993</v>
      </c>
      <c r="Q20" s="476">
        <v>8.2744686584554703</v>
      </c>
      <c r="R20" s="476">
        <v>8.2718221288766092</v>
      </c>
      <c r="S20" s="476">
        <v>8.2119497603301408</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6.5058387022274804</v>
      </c>
      <c r="H21" s="475">
        <v>6.5233539954338902</v>
      </c>
      <c r="I21" s="475">
        <v>6.5270183023399797</v>
      </c>
      <c r="J21" s="475">
        <v>6.40739107684246</v>
      </c>
      <c r="K21" s="475">
        <v>6.45485468251543</v>
      </c>
      <c r="L21" s="475">
        <v>6.3304821699836298</v>
      </c>
      <c r="M21" s="475">
        <v>6.1469038162909797</v>
      </c>
      <c r="N21" s="475">
        <v>6.2905571748219602</v>
      </c>
      <c r="O21" s="475">
        <v>6.3512561279084698</v>
      </c>
      <c r="P21" s="475">
        <v>6.3800368562123202</v>
      </c>
      <c r="Q21" s="475">
        <v>6.4305331883357697</v>
      </c>
      <c r="R21" s="475">
        <v>6.3479350044248699</v>
      </c>
      <c r="S21" s="475">
        <v>6.29356163139897</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9.3779460610316594</v>
      </c>
      <c r="H23" s="475">
        <v>9.3861666296313899</v>
      </c>
      <c r="I23" s="475">
        <v>9.3104753426309994</v>
      </c>
      <c r="J23" s="475">
        <v>9.2707421044870397</v>
      </c>
      <c r="K23" s="475">
        <v>9.3228219020023104</v>
      </c>
      <c r="L23" s="475">
        <v>9.3030641761691797</v>
      </c>
      <c r="M23" s="475">
        <v>9.2680011965471696</v>
      </c>
      <c r="N23" s="475">
        <v>9.2770790557604101</v>
      </c>
      <c r="O23" s="475">
        <v>9.2827203275684909</v>
      </c>
      <c r="P23" s="475">
        <v>9.2681135874906193</v>
      </c>
      <c r="Q23" s="475">
        <v>9.2486010603130708</v>
      </c>
      <c r="R23" s="475">
        <v>9.2326061906548809</v>
      </c>
      <c r="S23" s="475">
        <v>9.2667556319199402</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6.4968040581811097</v>
      </c>
      <c r="H24" s="486">
        <v>6.5285596491484998</v>
      </c>
      <c r="I24" s="486">
        <v>6.5505790326720197</v>
      </c>
      <c r="J24" s="486">
        <v>6.57990565505047</v>
      </c>
      <c r="K24" s="486">
        <v>6.5706669376061804</v>
      </c>
      <c r="L24" s="486">
        <v>6.5731353676227702</v>
      </c>
      <c r="M24" s="486">
        <v>6.5638148395498197</v>
      </c>
      <c r="N24" s="486">
        <v>6.5791741426202703</v>
      </c>
      <c r="O24" s="486">
        <v>6.5840980819094597</v>
      </c>
      <c r="P24" s="486">
        <v>6.5957437880320402</v>
      </c>
      <c r="Q24" s="486">
        <v>6.5893774621591303</v>
      </c>
      <c r="R24" s="486">
        <v>6.5716030978654203</v>
      </c>
      <c r="S24" s="486">
        <v>6.4236220638098898</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8" t="s">
        <v>243</v>
      </c>
      <c r="B25" s="1389"/>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88" t="s">
        <v>241</v>
      </c>
      <c r="B26" s="1388"/>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32" t="s">
        <v>242</v>
      </c>
      <c r="B27" s="1432"/>
      <c r="C27" s="1433"/>
      <c r="D27" s="1433"/>
      <c r="E27" s="1433"/>
      <c r="F27" s="1433"/>
      <c r="G27" s="1433"/>
      <c r="H27" s="1433"/>
      <c r="I27" s="1433"/>
      <c r="J27" s="1433"/>
      <c r="K27" s="1433"/>
      <c r="L27" s="1433"/>
      <c r="M27" s="1433"/>
      <c r="N27" s="1433"/>
      <c r="O27" s="1433"/>
      <c r="P27" s="1433"/>
      <c r="Q27" s="1433"/>
      <c r="R27" s="1433"/>
      <c r="S27" s="1433"/>
      <c r="T27" s="1433"/>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83" t="s">
        <v>268</v>
      </c>
      <c r="B28" s="1383"/>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88" t="s">
        <v>239</v>
      </c>
      <c r="B29" s="1388"/>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6">
    <mergeCell ref="G3:N3"/>
    <mergeCell ref="O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4" sqref="R4"/>
      <selection pane="topRight" activeCell="R4" sqref="R4"/>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7" t="s">
        <v>306</v>
      </c>
      <c r="C2" s="1428"/>
      <c r="D2" s="1428"/>
      <c r="E2" s="1428"/>
      <c r="F2" s="1428"/>
      <c r="G2" s="1428"/>
      <c r="H2" s="1428"/>
      <c r="I2" s="1428"/>
      <c r="J2" s="1428"/>
      <c r="K2" s="1428"/>
      <c r="L2" s="1428"/>
      <c r="M2" s="1428"/>
      <c r="N2" s="1428"/>
      <c r="O2" s="1428"/>
      <c r="P2" s="1428"/>
      <c r="Q2" s="1428"/>
      <c r="R2" s="1428"/>
      <c r="S2" s="1428"/>
      <c r="T2" s="1429"/>
    </row>
    <row r="3" spans="2:20" ht="22.35" customHeight="1">
      <c r="B3" s="1412" t="s">
        <v>406</v>
      </c>
      <c r="C3" s="1371" t="s">
        <v>277</v>
      </c>
      <c r="D3" s="1371" t="s">
        <v>842</v>
      </c>
      <c r="E3" s="1365">
        <v>2021</v>
      </c>
      <c r="F3" s="1365">
        <v>2022</v>
      </c>
      <c r="G3" s="1365">
        <v>2023</v>
      </c>
      <c r="H3" s="1365"/>
      <c r="I3" s="1365"/>
      <c r="J3" s="1365"/>
      <c r="K3" s="1365"/>
      <c r="L3" s="1365"/>
      <c r="M3" s="1365"/>
      <c r="N3" s="1365"/>
      <c r="O3" s="1365">
        <v>2024</v>
      </c>
      <c r="P3" s="1365"/>
      <c r="Q3" s="1365"/>
      <c r="R3" s="1365"/>
      <c r="S3" s="1365"/>
      <c r="T3" s="863"/>
    </row>
    <row r="4" spans="2:20" ht="22.35" customHeight="1">
      <c r="B4" s="1412"/>
      <c r="C4" s="1378"/>
      <c r="D4" s="1378"/>
      <c r="E4" s="1368"/>
      <c r="F4" s="1365"/>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2:20" ht="30" customHeight="1">
      <c r="B5" s="491" t="s">
        <v>518</v>
      </c>
      <c r="C5" s="1300"/>
      <c r="D5" s="1300"/>
      <c r="E5" s="1300"/>
      <c r="F5" s="1300"/>
      <c r="G5" s="1300"/>
      <c r="H5" s="1300"/>
      <c r="I5" s="1300"/>
      <c r="J5" s="1300"/>
      <c r="K5" s="1300"/>
      <c r="L5" s="1300"/>
      <c r="M5" s="1300"/>
      <c r="N5" s="1300"/>
      <c r="O5" s="1300"/>
      <c r="P5" s="1300"/>
      <c r="Q5" s="1300"/>
      <c r="R5" s="1300"/>
      <c r="S5" s="1300"/>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12505</v>
      </c>
      <c r="H7" s="488">
        <v>12454</v>
      </c>
      <c r="I7" s="488">
        <v>12421</v>
      </c>
      <c r="J7" s="488">
        <v>12392</v>
      </c>
      <c r="K7" s="488">
        <v>12394</v>
      </c>
      <c r="L7" s="488">
        <v>12392</v>
      </c>
      <c r="M7" s="488">
        <v>12391</v>
      </c>
      <c r="N7" s="488">
        <v>12377</v>
      </c>
      <c r="O7" s="488">
        <v>12375</v>
      </c>
      <c r="P7" s="488">
        <v>12364</v>
      </c>
      <c r="Q7" s="488">
        <v>12373</v>
      </c>
      <c r="R7" s="488">
        <v>12245</v>
      </c>
      <c r="S7" s="488">
        <v>12221</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4029</v>
      </c>
      <c r="H11" s="488">
        <v>4031</v>
      </c>
      <c r="I11" s="488">
        <v>4020</v>
      </c>
      <c r="J11" s="488">
        <v>4035</v>
      </c>
      <c r="K11" s="488">
        <v>4043</v>
      </c>
      <c r="L11" s="488">
        <v>4043</v>
      </c>
      <c r="M11" s="488">
        <v>4044</v>
      </c>
      <c r="N11" s="488">
        <v>4044</v>
      </c>
      <c r="O11" s="488">
        <v>4043</v>
      </c>
      <c r="P11" s="488">
        <v>4046</v>
      </c>
      <c r="Q11" s="488">
        <v>4053</v>
      </c>
      <c r="R11" s="488">
        <v>3993</v>
      </c>
      <c r="S11" s="488">
        <v>3996</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67</v>
      </c>
      <c r="K14" s="488">
        <v>68</v>
      </c>
      <c r="L14" s="488">
        <v>68</v>
      </c>
      <c r="M14" s="488">
        <v>68</v>
      </c>
      <c r="N14" s="488">
        <v>68</v>
      </c>
      <c r="O14" s="488">
        <v>68</v>
      </c>
      <c r="P14" s="488">
        <v>68</v>
      </c>
      <c r="Q14" s="488">
        <v>68</v>
      </c>
      <c r="R14" s="488">
        <v>68</v>
      </c>
      <c r="S14" s="488">
        <v>67</v>
      </c>
      <c r="T14" s="494"/>
    </row>
    <row r="15" spans="2:20" s="4" customFormat="1" ht="20.100000000000001" customHeight="1">
      <c r="B15" s="493" t="s">
        <v>520</v>
      </c>
      <c r="C15" s="488">
        <v>9430</v>
      </c>
      <c r="D15" s="488">
        <v>8969</v>
      </c>
      <c r="E15" s="488">
        <v>9030</v>
      </c>
      <c r="F15" s="488">
        <v>8293</v>
      </c>
      <c r="G15" s="488">
        <v>7902</v>
      </c>
      <c r="H15" s="488">
        <v>7816</v>
      </c>
      <c r="I15" s="488">
        <v>7820</v>
      </c>
      <c r="J15" s="488">
        <v>7830</v>
      </c>
      <c r="K15" s="488">
        <v>7830</v>
      </c>
      <c r="L15" s="488">
        <v>7814</v>
      </c>
      <c r="M15" s="488">
        <v>7789</v>
      </c>
      <c r="N15" s="488">
        <v>7769</v>
      </c>
      <c r="O15" s="488">
        <v>7713</v>
      </c>
      <c r="P15" s="488">
        <v>7741</v>
      </c>
      <c r="Q15" s="488">
        <v>7823</v>
      </c>
      <c r="R15" s="488">
        <v>7715</v>
      </c>
      <c r="S15" s="488">
        <v>7699</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23</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105</v>
      </c>
      <c r="K22" s="503">
        <v>106</v>
      </c>
      <c r="L22" s="503">
        <v>106</v>
      </c>
      <c r="M22" s="503">
        <v>106</v>
      </c>
      <c r="N22" s="503">
        <v>106</v>
      </c>
      <c r="O22" s="503">
        <v>106</v>
      </c>
      <c r="P22" s="503">
        <v>106</v>
      </c>
      <c r="Q22" s="503">
        <v>106</v>
      </c>
      <c r="R22" s="503">
        <v>106</v>
      </c>
      <c r="S22" s="503">
        <v>105</v>
      </c>
      <c r="T22" s="504"/>
      <c r="U22" s="933"/>
    </row>
    <row r="23" spans="2:21" s="165" customFormat="1" ht="27.2" customHeight="1" thickBot="1">
      <c r="B23" s="505" t="s">
        <v>524</v>
      </c>
      <c r="C23" s="506">
        <f>C7+C11+C15+C19</f>
        <v>31609</v>
      </c>
      <c r="D23" s="506">
        <v>30733</v>
      </c>
      <c r="E23" s="506">
        <v>32366</v>
      </c>
      <c r="F23" s="506">
        <v>25377</v>
      </c>
      <c r="G23" s="506">
        <v>24459</v>
      </c>
      <c r="H23" s="506">
        <v>24324</v>
      </c>
      <c r="I23" s="506">
        <v>24280</v>
      </c>
      <c r="J23" s="506">
        <v>24276</v>
      </c>
      <c r="K23" s="506">
        <v>24286</v>
      </c>
      <c r="L23" s="506">
        <v>24268</v>
      </c>
      <c r="M23" s="506">
        <v>24243</v>
      </c>
      <c r="N23" s="506">
        <v>24209</v>
      </c>
      <c r="O23" s="506">
        <v>24150</v>
      </c>
      <c r="P23" s="506">
        <v>24170</v>
      </c>
      <c r="Q23" s="506">
        <v>24268</v>
      </c>
      <c r="R23" s="506">
        <v>23972</v>
      </c>
      <c r="S23" s="506">
        <v>23935</v>
      </c>
      <c r="T23" s="507"/>
    </row>
    <row r="24" spans="2:21" s="48" customFormat="1" ht="24.2" hidden="1" customHeight="1" thickBot="1">
      <c r="B24" s="841" t="s">
        <v>239</v>
      </c>
      <c r="C24" s="1436"/>
      <c r="D24" s="1436"/>
      <c r="E24" s="1436"/>
      <c r="F24" s="1436"/>
      <c r="G24" s="1436"/>
      <c r="H24" s="1436"/>
      <c r="I24" s="1436"/>
      <c r="J24" s="1436"/>
      <c r="K24" s="1436"/>
      <c r="L24" s="1436"/>
      <c r="M24" s="1436"/>
      <c r="N24" s="1436"/>
      <c r="O24" s="1436"/>
      <c r="P24" s="1436"/>
      <c r="Q24" s="1436"/>
      <c r="R24" s="1436"/>
      <c r="S24" s="1436"/>
      <c r="T24" s="1436"/>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T24"/>
    <mergeCell ref="B2:T2"/>
    <mergeCell ref="B3:B4"/>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4" sqref="R4"/>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7" t="s">
        <v>711</v>
      </c>
      <c r="B2" s="1428"/>
      <c r="C2" s="1428"/>
      <c r="D2" s="1428"/>
      <c r="E2" s="1428"/>
      <c r="F2" s="1428"/>
      <c r="G2" s="1428"/>
      <c r="H2" s="1428"/>
      <c r="I2" s="1428"/>
      <c r="J2" s="1428"/>
      <c r="K2" s="1428"/>
      <c r="L2" s="1428"/>
      <c r="M2" s="1428"/>
      <c r="N2" s="1428"/>
      <c r="O2" s="1428"/>
      <c r="P2" s="1428"/>
      <c r="Q2" s="1428"/>
      <c r="R2" s="1428"/>
      <c r="S2" s="1428"/>
      <c r="T2" s="1429"/>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12" t="s">
        <v>480</v>
      </c>
      <c r="B3" s="1413"/>
      <c r="C3" s="1440" t="s">
        <v>277</v>
      </c>
      <c r="D3" s="1371" t="s">
        <v>842</v>
      </c>
      <c r="E3" s="1365">
        <v>2021</v>
      </c>
      <c r="F3" s="1365">
        <v>2022</v>
      </c>
      <c r="G3" s="1365">
        <v>2023</v>
      </c>
      <c r="H3" s="1365"/>
      <c r="I3" s="1365"/>
      <c r="J3" s="1365"/>
      <c r="K3" s="1365"/>
      <c r="L3" s="1365"/>
      <c r="M3" s="1365"/>
      <c r="N3" s="1365"/>
      <c r="O3" s="1365">
        <v>2024</v>
      </c>
      <c r="P3" s="1365"/>
      <c r="Q3" s="1365"/>
      <c r="R3" s="1365"/>
      <c r="S3" s="1365"/>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12"/>
      <c r="B4" s="1413"/>
      <c r="C4" s="1441"/>
      <c r="D4" s="1378"/>
      <c r="E4" s="1368"/>
      <c r="F4" s="1365"/>
      <c r="G4" s="786" t="s">
        <v>7</v>
      </c>
      <c r="H4" s="786" t="s">
        <v>13</v>
      </c>
      <c r="I4" s="786" t="s">
        <v>14</v>
      </c>
      <c r="J4" s="786" t="s">
        <v>15</v>
      </c>
      <c r="K4" s="786" t="s">
        <v>0</v>
      </c>
      <c r="L4" s="786" t="s">
        <v>1</v>
      </c>
      <c r="M4" s="896" t="s">
        <v>2</v>
      </c>
      <c r="N4" s="896" t="s">
        <v>3</v>
      </c>
      <c r="O4" s="896" t="s">
        <v>4</v>
      </c>
      <c r="P4" s="896" t="s">
        <v>5</v>
      </c>
      <c r="Q4" s="896" t="s">
        <v>6</v>
      </c>
      <c r="R4" s="896" t="s">
        <v>267</v>
      </c>
      <c r="S4" s="896" t="s">
        <v>7</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373</v>
      </c>
      <c r="H5" s="204">
        <v>373</v>
      </c>
      <c r="I5" s="204">
        <v>372</v>
      </c>
      <c r="J5" s="204">
        <v>371</v>
      </c>
      <c r="K5" s="204">
        <v>372</v>
      </c>
      <c r="L5" s="204">
        <v>372</v>
      </c>
      <c r="M5" s="204">
        <v>372</v>
      </c>
      <c r="N5" s="204">
        <v>373</v>
      </c>
      <c r="O5" s="204">
        <v>373</v>
      </c>
      <c r="P5" s="204">
        <v>373</v>
      </c>
      <c r="Q5" s="204">
        <v>374</v>
      </c>
      <c r="R5" s="204">
        <v>374</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94</v>
      </c>
      <c r="J6" s="204">
        <v>94</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444</v>
      </c>
      <c r="H7" s="204">
        <v>444</v>
      </c>
      <c r="I7" s="204">
        <v>445</v>
      </c>
      <c r="J7" s="204">
        <v>446</v>
      </c>
      <c r="K7" s="204">
        <v>444</v>
      </c>
      <c r="L7" s="204">
        <v>444</v>
      </c>
      <c r="M7" s="204">
        <v>444</v>
      </c>
      <c r="N7" s="204">
        <v>444</v>
      </c>
      <c r="O7" s="204">
        <v>445</v>
      </c>
      <c r="P7" s="204">
        <v>446</v>
      </c>
      <c r="Q7" s="204">
        <v>446</v>
      </c>
      <c r="R7" s="204">
        <v>446</v>
      </c>
      <c r="S7" s="204">
        <v>446</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59</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320</v>
      </c>
      <c r="H9" s="204">
        <v>320</v>
      </c>
      <c r="I9" s="204">
        <v>318</v>
      </c>
      <c r="J9" s="204">
        <v>318</v>
      </c>
      <c r="K9" s="204">
        <v>318</v>
      </c>
      <c r="L9" s="204">
        <v>318</v>
      </c>
      <c r="M9" s="204">
        <v>318</v>
      </c>
      <c r="N9" s="204">
        <v>318</v>
      </c>
      <c r="O9" s="204">
        <v>318</v>
      </c>
      <c r="P9" s="204">
        <v>318</v>
      </c>
      <c r="Q9" s="204">
        <v>317</v>
      </c>
      <c r="R9" s="204">
        <v>317</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386</v>
      </c>
      <c r="H10" s="204">
        <v>385</v>
      </c>
      <c r="I10" s="204">
        <v>386</v>
      </c>
      <c r="J10" s="204">
        <v>383</v>
      </c>
      <c r="K10" s="204">
        <v>383</v>
      </c>
      <c r="L10" s="204">
        <v>383</v>
      </c>
      <c r="M10" s="204">
        <v>383</v>
      </c>
      <c r="N10" s="204">
        <v>380</v>
      </c>
      <c r="O10" s="204">
        <v>380</v>
      </c>
      <c r="P10" s="204">
        <v>380</v>
      </c>
      <c r="Q10" s="204">
        <v>379</v>
      </c>
      <c r="R10" s="204">
        <v>379</v>
      </c>
      <c r="S10" s="204">
        <v>377</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60</v>
      </c>
      <c r="H12" s="204">
        <v>60</v>
      </c>
      <c r="I12" s="204">
        <v>59</v>
      </c>
      <c r="J12" s="204">
        <v>58</v>
      </c>
      <c r="K12" s="204">
        <v>58</v>
      </c>
      <c r="L12" s="204">
        <v>58</v>
      </c>
      <c r="M12" s="204">
        <v>58</v>
      </c>
      <c r="N12" s="204">
        <v>58</v>
      </c>
      <c r="O12" s="204">
        <v>58</v>
      </c>
      <c r="P12" s="204">
        <v>58</v>
      </c>
      <c r="Q12" s="204">
        <v>58</v>
      </c>
      <c r="R12" s="204">
        <v>58</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194</v>
      </c>
      <c r="I14" s="204">
        <v>194</v>
      </c>
      <c r="J14" s="204">
        <v>193</v>
      </c>
      <c r="K14" s="204">
        <v>193</v>
      </c>
      <c r="L14" s="204">
        <v>193</v>
      </c>
      <c r="M14" s="204">
        <v>193</v>
      </c>
      <c r="N14" s="204">
        <v>193</v>
      </c>
      <c r="O14" s="204">
        <v>193</v>
      </c>
      <c r="P14" s="204">
        <v>193</v>
      </c>
      <c r="Q14" s="204">
        <v>192</v>
      </c>
      <c r="R14" s="204">
        <v>192</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84</v>
      </c>
      <c r="P15" s="204">
        <v>84</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84</v>
      </c>
      <c r="H16" s="204">
        <v>85</v>
      </c>
      <c r="I16" s="204">
        <v>86</v>
      </c>
      <c r="J16" s="204">
        <v>86</v>
      </c>
      <c r="K16" s="204">
        <v>87</v>
      </c>
      <c r="L16" s="204">
        <v>87</v>
      </c>
      <c r="M16" s="204">
        <v>87</v>
      </c>
      <c r="N16" s="204">
        <v>87</v>
      </c>
      <c r="O16" s="204">
        <v>87</v>
      </c>
      <c r="P16" s="204">
        <v>87</v>
      </c>
      <c r="Q16" s="204">
        <v>87</v>
      </c>
      <c r="R16" s="204">
        <v>87</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97</v>
      </c>
      <c r="H17" s="204">
        <v>98</v>
      </c>
      <c r="I17" s="204">
        <v>98</v>
      </c>
      <c r="J17" s="204">
        <v>98</v>
      </c>
      <c r="K17" s="204">
        <v>98</v>
      </c>
      <c r="L17" s="204">
        <v>98</v>
      </c>
      <c r="M17" s="204">
        <v>98</v>
      </c>
      <c r="N17" s="204">
        <v>98</v>
      </c>
      <c r="O17" s="204">
        <v>98</v>
      </c>
      <c r="P17" s="204">
        <v>98</v>
      </c>
      <c r="Q17" s="204">
        <v>98</v>
      </c>
      <c r="R17" s="204">
        <v>98</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61</v>
      </c>
      <c r="J19" s="204">
        <v>61</v>
      </c>
      <c r="K19" s="204">
        <v>59</v>
      </c>
      <c r="L19" s="204">
        <v>59</v>
      </c>
      <c r="M19" s="204">
        <v>59</v>
      </c>
      <c r="N19" s="204">
        <v>59</v>
      </c>
      <c r="O19" s="204">
        <v>59</v>
      </c>
      <c r="P19" s="204">
        <v>59</v>
      </c>
      <c r="Q19" s="204">
        <v>59</v>
      </c>
      <c r="R19" s="204">
        <v>59</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66</v>
      </c>
      <c r="I20" s="204">
        <v>66</v>
      </c>
      <c r="J20" s="204">
        <v>65</v>
      </c>
      <c r="K20" s="204">
        <v>65</v>
      </c>
      <c r="L20" s="204">
        <v>65</v>
      </c>
      <c r="M20" s="204">
        <v>65</v>
      </c>
      <c r="N20" s="204">
        <v>65</v>
      </c>
      <c r="O20" s="204">
        <v>65</v>
      </c>
      <c r="P20" s="204">
        <v>65</v>
      </c>
      <c r="Q20" s="204">
        <v>65</v>
      </c>
      <c r="R20" s="204">
        <v>65</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71</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77</v>
      </c>
      <c r="S22" s="204">
        <v>76</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112</v>
      </c>
      <c r="Q23" s="204">
        <v>111</v>
      </c>
      <c r="R23" s="204">
        <v>111</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133</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62</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42</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48</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86</v>
      </c>
      <c r="H32" s="204">
        <v>86</v>
      </c>
      <c r="I32" s="204">
        <v>85</v>
      </c>
      <c r="J32" s="204">
        <v>85</v>
      </c>
      <c r="K32" s="204">
        <v>88</v>
      </c>
      <c r="L32" s="204">
        <v>88</v>
      </c>
      <c r="M32" s="204">
        <v>88</v>
      </c>
      <c r="N32" s="204">
        <v>88</v>
      </c>
      <c r="O32" s="204">
        <v>88</v>
      </c>
      <c r="P32" s="204">
        <v>88</v>
      </c>
      <c r="Q32" s="204">
        <v>88</v>
      </c>
      <c r="R32" s="204">
        <v>88</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64</v>
      </c>
      <c r="H35" s="204">
        <v>64</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37" t="s">
        <v>72</v>
      </c>
      <c r="B39" s="1438"/>
      <c r="C39" s="508">
        <f>SUM(C5:C38)</f>
        <v>3717</v>
      </c>
      <c r="D39" s="508">
        <v>3616</v>
      </c>
      <c r="E39" s="508">
        <v>3586</v>
      </c>
      <c r="F39" s="508">
        <v>3450</v>
      </c>
      <c r="G39" s="508">
        <v>3425</v>
      </c>
      <c r="H39" s="508">
        <v>3427</v>
      </c>
      <c r="I39" s="508">
        <v>3426</v>
      </c>
      <c r="J39" s="508">
        <v>3420</v>
      </c>
      <c r="K39" s="508">
        <v>3423</v>
      </c>
      <c r="L39" s="508">
        <v>3423</v>
      </c>
      <c r="M39" s="508">
        <v>3423</v>
      </c>
      <c r="N39" s="508">
        <v>3421</v>
      </c>
      <c r="O39" s="508">
        <v>3422</v>
      </c>
      <c r="P39" s="508">
        <v>3423</v>
      </c>
      <c r="Q39" s="508">
        <v>3419</v>
      </c>
      <c r="R39" s="508">
        <v>3419</v>
      </c>
      <c r="S39" s="508">
        <v>3398</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83" t="s">
        <v>269</v>
      </c>
      <c r="B40" s="1383"/>
      <c r="C40" s="1383"/>
      <c r="D40" s="1439"/>
      <c r="E40" s="1439"/>
      <c r="F40" s="1439"/>
      <c r="G40" s="1439"/>
      <c r="H40" s="1439"/>
      <c r="I40" s="1439"/>
      <c r="J40" s="1439"/>
      <c r="K40" s="1439"/>
      <c r="L40" s="1439"/>
      <c r="M40" s="1439"/>
      <c r="N40" s="1439"/>
      <c r="O40" s="1439"/>
      <c r="P40" s="1439"/>
      <c r="Q40" s="1439"/>
      <c r="R40" s="1439"/>
      <c r="S40" s="1439"/>
      <c r="T40" s="1439"/>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1">
    <mergeCell ref="A2:T2"/>
    <mergeCell ref="A3:B4"/>
    <mergeCell ref="A39:B39"/>
    <mergeCell ref="A40:C40"/>
    <mergeCell ref="D40:T40"/>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S6" sqref="S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07" t="s">
        <v>905</v>
      </c>
      <c r="B2" s="1408"/>
      <c r="C2" s="1408"/>
      <c r="D2" s="1408"/>
      <c r="E2" s="1408"/>
      <c r="F2" s="1408"/>
      <c r="G2" s="1408"/>
      <c r="H2" s="1408"/>
      <c r="I2" s="1408"/>
      <c r="J2" s="1408"/>
      <c r="K2" s="1408"/>
      <c r="L2" s="1408"/>
      <c r="M2" s="1408"/>
      <c r="N2" s="1408"/>
      <c r="O2" s="1408"/>
      <c r="P2" s="1408"/>
      <c r="Q2" s="1408"/>
      <c r="R2" s="1408"/>
      <c r="S2" s="1408"/>
      <c r="T2" s="1409"/>
    </row>
    <row r="3" spans="1:22" ht="22.35" customHeight="1">
      <c r="A3" s="1442" t="s">
        <v>405</v>
      </c>
      <c r="B3" s="1443"/>
      <c r="C3" s="1328" t="s">
        <v>277</v>
      </c>
      <c r="D3" s="1444" t="s">
        <v>842</v>
      </c>
      <c r="E3" s="1327">
        <v>2021</v>
      </c>
      <c r="F3" s="1327">
        <v>2022</v>
      </c>
      <c r="G3" s="1327">
        <v>2023</v>
      </c>
      <c r="H3" s="1327"/>
      <c r="I3" s="1327"/>
      <c r="J3" s="1327"/>
      <c r="K3" s="1461">
        <v>2024</v>
      </c>
      <c r="L3" s="1461"/>
      <c r="M3" s="1461"/>
      <c r="N3" s="1461"/>
      <c r="O3" s="1461"/>
      <c r="P3" s="1461"/>
      <c r="Q3" s="1461"/>
      <c r="R3" s="1461"/>
      <c r="S3" s="1461"/>
      <c r="T3" s="1462"/>
    </row>
    <row r="4" spans="1:22" ht="22.35" customHeight="1">
      <c r="A4" s="1442"/>
      <c r="B4" s="1443"/>
      <c r="C4" s="1328"/>
      <c r="D4" s="1445"/>
      <c r="E4" s="1328"/>
      <c r="F4" s="1327"/>
      <c r="G4" s="908" t="s">
        <v>7</v>
      </c>
      <c r="H4" s="908" t="s">
        <v>13</v>
      </c>
      <c r="I4" s="908" t="s">
        <v>14</v>
      </c>
      <c r="J4" s="908" t="s">
        <v>15</v>
      </c>
      <c r="K4" s="908" t="s">
        <v>0</v>
      </c>
      <c r="L4" s="908" t="s">
        <v>1</v>
      </c>
      <c r="M4" s="908" t="s">
        <v>2</v>
      </c>
      <c r="N4" s="908" t="s">
        <v>3</v>
      </c>
      <c r="O4" s="908" t="s">
        <v>4</v>
      </c>
      <c r="P4" s="908" t="s">
        <v>5</v>
      </c>
      <c r="Q4" s="909" t="s">
        <v>6</v>
      </c>
      <c r="R4" s="908" t="s">
        <v>267</v>
      </c>
      <c r="S4" s="909" t="s">
        <v>7</v>
      </c>
      <c r="T4" s="1103"/>
    </row>
    <row r="5" spans="1:22" ht="26.1" customHeight="1">
      <c r="A5" s="1456" t="s">
        <v>525</v>
      </c>
      <c r="B5" s="1457"/>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137969.91271121599</v>
      </c>
      <c r="H6" s="69">
        <v>138693.57593982102</v>
      </c>
      <c r="I6" s="69">
        <v>140185.385374893</v>
      </c>
      <c r="J6" s="69">
        <v>140790.52675144401</v>
      </c>
      <c r="K6" s="69">
        <v>141174.82598253901</v>
      </c>
      <c r="L6" s="69">
        <v>142192.013335386</v>
      </c>
      <c r="M6" s="69">
        <v>144209.68938038699</v>
      </c>
      <c r="N6" s="69">
        <v>143819.67873088599</v>
      </c>
      <c r="O6" s="69">
        <v>143919.983053417</v>
      </c>
      <c r="P6" s="69">
        <v>144596.60604767199</v>
      </c>
      <c r="Q6" s="69">
        <v>145512.38991190199</v>
      </c>
      <c r="R6" s="69">
        <v>146220.287761146</v>
      </c>
      <c r="S6" s="69">
        <v>146821.814907808</v>
      </c>
      <c r="T6" s="371"/>
      <c r="U6" s="69"/>
      <c r="V6" s="69"/>
    </row>
    <row r="7" spans="1:22" ht="26.1" customHeight="1">
      <c r="A7" s="178" t="s">
        <v>9</v>
      </c>
      <c r="B7" s="512" t="s">
        <v>527</v>
      </c>
      <c r="C7" s="69">
        <v>32504.026719000001</v>
      </c>
      <c r="D7" s="69">
        <v>37938.272367947953</v>
      </c>
      <c r="E7" s="69">
        <v>45251.180837745</v>
      </c>
      <c r="F7" s="69">
        <v>46335.781576144</v>
      </c>
      <c r="G7" s="69">
        <v>45082.422065234998</v>
      </c>
      <c r="H7" s="69">
        <v>45669.606278364001</v>
      </c>
      <c r="I7" s="69">
        <v>46105.625652731003</v>
      </c>
      <c r="J7" s="69">
        <v>47421.144290887001</v>
      </c>
      <c r="K7" s="69">
        <v>46487.584273373999</v>
      </c>
      <c r="L7" s="69">
        <v>44794.398897455001</v>
      </c>
      <c r="M7" s="69">
        <v>42567.018334941997</v>
      </c>
      <c r="N7" s="69">
        <v>43768.236656036999</v>
      </c>
      <c r="O7" s="69">
        <v>43809.903134127999</v>
      </c>
      <c r="P7" s="69">
        <v>44424.499308279002</v>
      </c>
      <c r="Q7" s="69">
        <v>44829.247818636002</v>
      </c>
      <c r="R7" s="69">
        <v>45327.714689957997</v>
      </c>
      <c r="S7" s="69">
        <v>45695.941412963999</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56" t="s">
        <v>309</v>
      </c>
      <c r="B9" s="1457"/>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134670.899968335</v>
      </c>
      <c r="H10" s="69">
        <v>135631.72354220401</v>
      </c>
      <c r="I10" s="69">
        <v>137011.36793436299</v>
      </c>
      <c r="J10" s="69">
        <v>137909.13044884699</v>
      </c>
      <c r="K10" s="69">
        <v>138270.89150164399</v>
      </c>
      <c r="L10" s="69">
        <v>137960.49744055301</v>
      </c>
      <c r="M10" s="69">
        <v>137661.53140911699</v>
      </c>
      <c r="N10" s="69">
        <v>138505.50999694099</v>
      </c>
      <c r="O10" s="69">
        <v>138735.46736704701</v>
      </c>
      <c r="P10" s="69">
        <v>139340.96040130401</v>
      </c>
      <c r="Q10" s="69">
        <v>140738.219247653</v>
      </c>
      <c r="R10" s="69">
        <v>141589.73307658001</v>
      </c>
      <c r="S10" s="69">
        <v>142108.48641312501</v>
      </c>
      <c r="T10" s="371"/>
      <c r="U10" s="69"/>
      <c r="V10" s="69"/>
    </row>
    <row r="11" spans="1:22" ht="20.100000000000001" customHeight="1">
      <c r="A11" s="178"/>
      <c r="B11" s="512" t="s">
        <v>529</v>
      </c>
      <c r="C11" s="69">
        <v>62465.018625999997</v>
      </c>
      <c r="D11" s="69">
        <v>73388.559564566982</v>
      </c>
      <c r="E11" s="69">
        <v>81139.336762742998</v>
      </c>
      <c r="F11" s="69">
        <v>86774.988018253003</v>
      </c>
      <c r="G11" s="69">
        <v>94182.845810173007</v>
      </c>
      <c r="H11" s="69">
        <v>94554.53601466</v>
      </c>
      <c r="I11" s="69">
        <v>95183.06689717999</v>
      </c>
      <c r="J11" s="69">
        <v>95292.598888466993</v>
      </c>
      <c r="K11" s="69">
        <v>96185.519181362994</v>
      </c>
      <c r="L11" s="69">
        <v>96183.5203683</v>
      </c>
      <c r="M11" s="69">
        <v>96971.266407919</v>
      </c>
      <c r="N11" s="69">
        <v>97306.750258910004</v>
      </c>
      <c r="O11" s="69">
        <v>97270.451444833001</v>
      </c>
      <c r="P11" s="69">
        <v>97791.817110570002</v>
      </c>
      <c r="Q11" s="69">
        <v>98372.162577185998</v>
      </c>
      <c r="R11" s="69">
        <v>98625.137287221994</v>
      </c>
      <c r="S11" s="69">
        <v>98722.577784848007</v>
      </c>
      <c r="T11" s="371"/>
      <c r="U11" s="69"/>
      <c r="V11" s="69"/>
    </row>
    <row r="12" spans="1:22" ht="20.100000000000001" customHeight="1">
      <c r="A12" s="178"/>
      <c r="B12" s="512" t="s">
        <v>530</v>
      </c>
      <c r="C12" s="69">
        <v>29491.204674000001</v>
      </c>
      <c r="D12" s="69">
        <v>32762.852490095978</v>
      </c>
      <c r="E12" s="69">
        <v>35866.717736212995</v>
      </c>
      <c r="F12" s="69">
        <v>40168.605533421003</v>
      </c>
      <c r="G12" s="69">
        <v>40488.054158162005</v>
      </c>
      <c r="H12" s="69">
        <v>41077.187527543996</v>
      </c>
      <c r="I12" s="69">
        <v>41828.301037182995</v>
      </c>
      <c r="J12" s="69">
        <v>42616.531560379997</v>
      </c>
      <c r="K12" s="69">
        <v>42085.372320281</v>
      </c>
      <c r="L12" s="69">
        <v>41776.977072253001</v>
      </c>
      <c r="M12" s="69">
        <v>40690.265001198</v>
      </c>
      <c r="N12" s="69">
        <v>41198.759738031004</v>
      </c>
      <c r="O12" s="69">
        <v>41465.015922213999</v>
      </c>
      <c r="P12" s="69">
        <v>41549.143290733999</v>
      </c>
      <c r="Q12" s="69">
        <v>42366.056670466998</v>
      </c>
      <c r="R12" s="69">
        <v>42964.595789357998</v>
      </c>
      <c r="S12" s="69">
        <v>43385.908628277</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10095.787212297</v>
      </c>
      <c r="H13" s="69">
        <v>10110.830684249</v>
      </c>
      <c r="I13" s="69">
        <v>10038.897824205</v>
      </c>
      <c r="J13" s="69">
        <v>10055.267101976999</v>
      </c>
      <c r="K13" s="69">
        <v>10054.101244363999</v>
      </c>
      <c r="L13" s="69">
        <v>9793.4453753910002</v>
      </c>
      <c r="M13" s="69">
        <v>9441.9039837180007</v>
      </c>
      <c r="N13" s="69">
        <v>9350.0553870610001</v>
      </c>
      <c r="O13" s="69">
        <v>9349.8815587680001</v>
      </c>
      <c r="P13" s="69">
        <v>9382.0971639380004</v>
      </c>
      <c r="Q13" s="69">
        <v>9538.3842064660003</v>
      </c>
      <c r="R13" s="69">
        <v>9576.8443102040001</v>
      </c>
      <c r="S13" s="69">
        <v>9554.078624533</v>
      </c>
      <c r="T13" s="371"/>
      <c r="U13" s="69"/>
      <c r="V13" s="69"/>
    </row>
    <row r="14" spans="1:22" ht="20.100000000000001" customHeight="1">
      <c r="A14" s="178" t="s">
        <v>10</v>
      </c>
      <c r="B14" s="512" t="s">
        <v>532</v>
      </c>
      <c r="C14" s="69">
        <v>13809.387835</v>
      </c>
      <c r="D14" s="69">
        <v>13706.671593859999</v>
      </c>
      <c r="E14" s="69">
        <v>12782.213347035999</v>
      </c>
      <c r="F14" s="69">
        <v>13005.097054663</v>
      </c>
      <c r="G14" s="69">
        <v>13117.365229084999</v>
      </c>
      <c r="H14" s="69">
        <v>13052.484378084999</v>
      </c>
      <c r="I14" s="69">
        <v>13310.699737732999</v>
      </c>
      <c r="J14" s="69">
        <v>14627.940423545999</v>
      </c>
      <c r="K14" s="69">
        <v>14117.124889948</v>
      </c>
      <c r="L14" s="69">
        <v>13935.772667409999</v>
      </c>
      <c r="M14" s="69">
        <v>14682.844567214001</v>
      </c>
      <c r="N14" s="69">
        <v>14997.130401795999</v>
      </c>
      <c r="O14" s="69">
        <v>14668.444867659</v>
      </c>
      <c r="P14" s="69">
        <v>15390.723086102</v>
      </c>
      <c r="Q14" s="69">
        <v>15063.649810105</v>
      </c>
      <c r="R14" s="69">
        <v>15066.049756292001</v>
      </c>
      <c r="S14" s="69">
        <v>15332.08606919</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1111.5560039699999</v>
      </c>
      <c r="H15" s="69">
        <v>1084.337251594</v>
      </c>
      <c r="I15" s="69">
        <v>1068.9630420190001</v>
      </c>
      <c r="J15" s="69">
        <v>971.750026768</v>
      </c>
      <c r="K15" s="69">
        <v>912.87680489299998</v>
      </c>
      <c r="L15" s="69">
        <v>995.44851632300004</v>
      </c>
      <c r="M15" s="69">
        <v>1147.2259002210001</v>
      </c>
      <c r="N15" s="69">
        <v>1030.78874627</v>
      </c>
      <c r="O15" s="69">
        <v>1136.8952685080001</v>
      </c>
      <c r="P15" s="69">
        <v>1116.80746032</v>
      </c>
      <c r="Q15" s="69">
        <v>1006.396578633</v>
      </c>
      <c r="R15" s="69">
        <v>1000.135007531</v>
      </c>
      <c r="S15" s="69">
        <v>947.46970336599998</v>
      </c>
      <c r="T15" s="371"/>
      <c r="U15" s="69"/>
      <c r="V15" s="69"/>
    </row>
    <row r="16" spans="1:22" ht="20.100000000000001" customHeight="1">
      <c r="A16" s="179"/>
      <c r="B16" s="512"/>
      <c r="C16" s="69"/>
      <c r="D16" s="69"/>
      <c r="E16" s="69"/>
      <c r="F16" s="69"/>
      <c r="G16" s="69"/>
      <c r="H16" s="69"/>
      <c r="I16" s="69"/>
      <c r="J16" s="69"/>
      <c r="L16" s="69"/>
      <c r="M16" s="69"/>
      <c r="N16" s="69"/>
      <c r="O16" s="69"/>
      <c r="P16" s="69"/>
      <c r="Q16" s="69"/>
      <c r="R16" s="69"/>
      <c r="S16" s="69"/>
      <c r="T16" s="371"/>
      <c r="U16" s="69"/>
      <c r="V16" s="69"/>
    </row>
    <row r="17" spans="1:24" ht="29.25" customHeight="1">
      <c r="A17" s="1458" t="s">
        <v>534</v>
      </c>
      <c r="B17" s="1459"/>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18624.439287069999</v>
      </c>
      <c r="H18" s="69">
        <v>18736.339677069998</v>
      </c>
      <c r="I18" s="69">
        <v>18807.137706079</v>
      </c>
      <c r="J18" s="69">
        <v>18913.778681291999</v>
      </c>
      <c r="K18" s="69">
        <v>18937.175691291999</v>
      </c>
      <c r="L18" s="69">
        <v>18947.690387078001</v>
      </c>
      <c r="M18" s="69">
        <v>19018.680547710999</v>
      </c>
      <c r="N18" s="69">
        <v>19117.769018158</v>
      </c>
      <c r="O18" s="69">
        <v>19151.16803619</v>
      </c>
      <c r="P18" s="69">
        <v>19241.254556190001</v>
      </c>
      <c r="Q18" s="69">
        <v>19322.480542189998</v>
      </c>
      <c r="R18" s="69">
        <v>19483.84931419</v>
      </c>
      <c r="S18" s="69">
        <v>19572.623302190001</v>
      </c>
      <c r="T18" s="371"/>
      <c r="U18" s="69"/>
      <c r="V18" s="69"/>
    </row>
    <row r="19" spans="1:24" ht="20.100000000000001" customHeight="1">
      <c r="A19" s="178" t="s">
        <v>9</v>
      </c>
      <c r="B19" s="512" t="s">
        <v>469</v>
      </c>
      <c r="C19" s="69">
        <v>3015.213139</v>
      </c>
      <c r="D19" s="69">
        <v>3628.9700655630022</v>
      </c>
      <c r="E19" s="69">
        <v>3915.62531154</v>
      </c>
      <c r="F19" s="69">
        <v>4190.91591823</v>
      </c>
      <c r="G19" s="69">
        <v>4481.9800411019996</v>
      </c>
      <c r="H19" s="69">
        <v>4478.8795569120002</v>
      </c>
      <c r="I19" s="69">
        <v>4466.1284354640002</v>
      </c>
      <c r="J19" s="69">
        <v>4457.4253572770003</v>
      </c>
      <c r="K19" s="69">
        <v>4472.764043915</v>
      </c>
      <c r="L19" s="69">
        <v>4482.9198374899997</v>
      </c>
      <c r="M19" s="69">
        <v>4533.956671553</v>
      </c>
      <c r="N19" s="69">
        <v>4560.4797528549998</v>
      </c>
      <c r="O19" s="69">
        <v>4622.603221327</v>
      </c>
      <c r="P19" s="69">
        <v>4681.956063738</v>
      </c>
      <c r="Q19" s="69">
        <v>4686.1420611960002</v>
      </c>
      <c r="R19" s="69">
        <v>4675.9942578800001</v>
      </c>
      <c r="S19" s="69">
        <v>4666.248307719</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1905.934846823</v>
      </c>
      <c r="H20" s="69">
        <v>1952.680207115</v>
      </c>
      <c r="I20" s="69">
        <v>1921.6103119970001</v>
      </c>
      <c r="J20" s="69">
        <v>1943.5620783219999</v>
      </c>
      <c r="K20" s="69">
        <v>-55.425389412000001</v>
      </c>
      <c r="L20" s="69">
        <v>160.91392266899999</v>
      </c>
      <c r="M20" s="69">
        <v>429.54813155300002</v>
      </c>
      <c r="N20" s="69">
        <v>479.368205192</v>
      </c>
      <c r="O20" s="69">
        <v>813.64252740500001</v>
      </c>
      <c r="P20" s="69">
        <v>1065.4175951679999</v>
      </c>
      <c r="Q20" s="69">
        <v>1303.4061228129999</v>
      </c>
      <c r="R20" s="69">
        <v>1596.9494024620001</v>
      </c>
      <c r="S20" s="69">
        <v>1859.4734444139999</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3369.4473007390002</v>
      </c>
      <c r="H21" s="521">
        <v>3347.3720254949999</v>
      </c>
      <c r="I21" s="521">
        <v>3323.488279619</v>
      </c>
      <c r="J21" s="521">
        <v>3260.7681175610001</v>
      </c>
      <c r="K21" s="521">
        <v>5125.9318854900002</v>
      </c>
      <c r="L21" s="521">
        <v>4796.9888479780002</v>
      </c>
      <c r="M21" s="521">
        <v>4266.7828600009998</v>
      </c>
      <c r="N21" s="521">
        <v>4165.4971142900004</v>
      </c>
      <c r="O21" s="521">
        <v>3851.1567406059999</v>
      </c>
      <c r="P21" s="521">
        <v>3409.3145497400001</v>
      </c>
      <c r="Q21" s="521">
        <v>3181.026497281</v>
      </c>
      <c r="R21" s="521">
        <v>3147.3124280480001</v>
      </c>
      <c r="S21" s="521">
        <v>3102.8100526789999</v>
      </c>
      <c r="T21" s="522"/>
      <c r="U21" s="69"/>
      <c r="V21" s="69"/>
    </row>
    <row r="22" spans="1:24" ht="32.25" hidden="1" customHeight="1">
      <c r="A22" s="1055" t="s">
        <v>12</v>
      </c>
      <c r="B22" s="1460" t="s">
        <v>256</v>
      </c>
      <c r="C22" s="1460"/>
      <c r="D22" s="1454"/>
      <c r="E22" s="1454"/>
      <c r="F22" s="1454"/>
      <c r="G22" s="1454"/>
      <c r="H22" s="1454"/>
      <c r="I22" s="1454"/>
      <c r="J22" s="1454"/>
      <c r="K22" s="1454"/>
      <c r="L22" s="1454"/>
      <c r="M22" s="1454"/>
      <c r="N22" s="1454"/>
      <c r="O22" s="1454"/>
      <c r="P22" s="1454"/>
      <c r="Q22" s="1454"/>
      <c r="R22" s="1454"/>
      <c r="S22" s="1454"/>
      <c r="T22" s="1455"/>
      <c r="U22" s="69"/>
      <c r="V22" s="69"/>
    </row>
    <row r="23" spans="1:24" ht="75" customHeight="1">
      <c r="A23" s="1407" t="s">
        <v>906</v>
      </c>
      <c r="B23" s="1408"/>
      <c r="C23" s="1408"/>
      <c r="D23" s="1408"/>
      <c r="E23" s="1408"/>
      <c r="F23" s="1408"/>
      <c r="G23" s="1408"/>
      <c r="H23" s="1408"/>
      <c r="I23" s="1408"/>
      <c r="J23" s="1408"/>
      <c r="K23" s="1408"/>
      <c r="L23" s="1408"/>
      <c r="M23" s="1408"/>
      <c r="N23" s="1408"/>
      <c r="O23" s="1408"/>
      <c r="P23" s="1408"/>
      <c r="Q23" s="1408"/>
      <c r="R23" s="1408"/>
      <c r="S23" s="1408"/>
      <c r="T23" s="1409"/>
    </row>
    <row r="24" spans="1:24" ht="22.35" customHeight="1">
      <c r="A24" s="1442" t="s">
        <v>405</v>
      </c>
      <c r="B24" s="1443"/>
      <c r="C24" s="1328" t="s">
        <v>277</v>
      </c>
      <c r="D24" s="1444" t="s">
        <v>842</v>
      </c>
      <c r="E24" s="1327">
        <v>2021</v>
      </c>
      <c r="F24" s="1327">
        <v>2022</v>
      </c>
      <c r="G24" s="1327">
        <v>2023</v>
      </c>
      <c r="H24" s="1327"/>
      <c r="I24" s="1327"/>
      <c r="J24" s="1327"/>
      <c r="K24" s="1461">
        <v>2024</v>
      </c>
      <c r="L24" s="1461"/>
      <c r="M24" s="1461"/>
      <c r="N24" s="1461"/>
      <c r="O24" s="1461"/>
      <c r="P24" s="1461"/>
      <c r="Q24" s="1461"/>
      <c r="R24" s="1461"/>
      <c r="S24" s="1461"/>
      <c r="T24" s="1462"/>
    </row>
    <row r="25" spans="1:24" ht="22.35" customHeight="1">
      <c r="A25" s="1442"/>
      <c r="B25" s="1443"/>
      <c r="C25" s="1328"/>
      <c r="D25" s="1445"/>
      <c r="E25" s="1328"/>
      <c r="F25" s="1327"/>
      <c r="G25" s="908" t="s">
        <v>7</v>
      </c>
      <c r="H25" s="908" t="s">
        <v>13</v>
      </c>
      <c r="I25" s="908" t="s">
        <v>14</v>
      </c>
      <c r="J25" s="908" t="s">
        <v>15</v>
      </c>
      <c r="K25" s="908" t="s">
        <v>0</v>
      </c>
      <c r="L25" s="908" t="s">
        <v>1</v>
      </c>
      <c r="M25" s="908" t="s">
        <v>2</v>
      </c>
      <c r="N25" s="908" t="s">
        <v>3</v>
      </c>
      <c r="O25" s="908" t="s">
        <v>4</v>
      </c>
      <c r="P25" s="908" t="s">
        <v>5</v>
      </c>
      <c r="Q25" s="909" t="s">
        <v>6</v>
      </c>
      <c r="R25" s="908" t="s">
        <v>267</v>
      </c>
      <c r="S25" s="909" t="s">
        <v>7</v>
      </c>
      <c r="T25" s="1103"/>
    </row>
    <row r="26" spans="1:24" ht="15" customHeight="1">
      <c r="A26" s="1466" t="s">
        <v>32</v>
      </c>
      <c r="B26" s="1467"/>
      <c r="C26" s="74">
        <v>76.540000000000006</v>
      </c>
      <c r="D26" s="74">
        <v>75.44449200357468</v>
      </c>
      <c r="E26" s="74">
        <v>73.673133478946511</v>
      </c>
      <c r="F26" s="74">
        <v>75.833417996356303</v>
      </c>
      <c r="G26" s="74">
        <v>76.881025970907956</v>
      </c>
      <c r="H26" s="74">
        <v>76.839457845648525</v>
      </c>
      <c r="I26" s="74">
        <v>76.942964285169907</v>
      </c>
      <c r="J26" s="74">
        <v>76.560892543120801</v>
      </c>
      <c r="K26" s="74">
        <v>75.3130169053413</v>
      </c>
      <c r="L26" s="74">
        <v>76.255280404258102</v>
      </c>
      <c r="M26" s="74">
        <v>77.370295151742098</v>
      </c>
      <c r="N26" s="74">
        <v>76.869872021969201</v>
      </c>
      <c r="O26" s="74">
        <v>77.093399161973494</v>
      </c>
      <c r="P26" s="74">
        <v>77.022020286625803</v>
      </c>
      <c r="Q26" s="74">
        <v>77.143894801135403</v>
      </c>
      <c r="R26" s="74">
        <v>77.154712928648294</v>
      </c>
      <c r="S26" s="74">
        <v>77.241671454413705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137967.41271121599</v>
      </c>
      <c r="H27" s="69">
        <v>138685.590850932</v>
      </c>
      <c r="I27" s="69">
        <v>140180.06670822701</v>
      </c>
      <c r="J27" s="69">
        <v>140787.86741811101</v>
      </c>
      <c r="K27" s="69">
        <v>141174.82598253901</v>
      </c>
      <c r="L27" s="69">
        <v>142192.013335386</v>
      </c>
      <c r="M27" s="69">
        <v>144209.68938038699</v>
      </c>
      <c r="N27" s="69">
        <v>143822.85453405901</v>
      </c>
      <c r="O27" s="69">
        <v>143926.43097008401</v>
      </c>
      <c r="P27" s="69">
        <v>144602.918547671</v>
      </c>
      <c r="Q27" s="69">
        <v>145518.58747967699</v>
      </c>
      <c r="R27" s="69">
        <v>146232.280477811</v>
      </c>
      <c r="S27" s="69">
        <v>146839.499277597</v>
      </c>
      <c r="T27" s="371"/>
      <c r="W27" s="70"/>
      <c r="X27" s="70"/>
    </row>
    <row r="28" spans="1:24" ht="15" customHeight="1">
      <c r="A28" s="92" t="s">
        <v>17</v>
      </c>
      <c r="B28" s="513" t="s">
        <v>539</v>
      </c>
      <c r="C28" s="194">
        <v>108627.11062000001</v>
      </c>
      <c r="D28" s="194">
        <v>123744.66631214798</v>
      </c>
      <c r="E28" s="194">
        <v>135256.37687294299</v>
      </c>
      <c r="F28" s="194">
        <v>146110.42852441099</v>
      </c>
      <c r="G28" s="194">
        <v>153816.45506875601</v>
      </c>
      <c r="H28" s="194">
        <v>154937.57756733199</v>
      </c>
      <c r="I28" s="194">
        <v>156831.28940815199</v>
      </c>
      <c r="J28" s="194">
        <v>158748.50401136899</v>
      </c>
      <c r="K28" s="194">
        <v>187450.76453380901</v>
      </c>
      <c r="L28" s="194">
        <v>186468.415802253</v>
      </c>
      <c r="M28" s="194">
        <v>186388.96116081299</v>
      </c>
      <c r="N28" s="194">
        <v>187099.12056696901</v>
      </c>
      <c r="O28" s="194">
        <v>186690.991102486</v>
      </c>
      <c r="P28" s="194">
        <v>187742.30799134201</v>
      </c>
      <c r="Q28" s="194">
        <v>188632.66867041201</v>
      </c>
      <c r="R28" s="194">
        <v>189531.23526367699</v>
      </c>
      <c r="S28" s="194">
        <v>190103.98987062101</v>
      </c>
      <c r="T28" s="309"/>
      <c r="W28" s="70"/>
      <c r="X28" s="70"/>
    </row>
    <row r="29" spans="1:24" ht="15" customHeight="1">
      <c r="A29" s="92" t="s">
        <v>17</v>
      </c>
      <c r="B29" s="513" t="s">
        <v>540</v>
      </c>
      <c r="C29" s="69">
        <v>19695.560607212501</v>
      </c>
      <c r="D29" s="69">
        <v>23078.979739921026</v>
      </c>
      <c r="E29" s="69">
        <v>22982.751571075001</v>
      </c>
      <c r="F29" s="69">
        <v>24387.505461340999</v>
      </c>
      <c r="G29" s="69">
        <v>25639.283156464</v>
      </c>
      <c r="H29" s="69">
        <v>25549.889079708999</v>
      </c>
      <c r="I29" s="69">
        <v>25355.695471563002</v>
      </c>
      <c r="J29" s="69">
        <v>25141.551004403002</v>
      </c>
      <c r="K29" s="69">
        <v>28605.663505813001</v>
      </c>
      <c r="L29" s="69">
        <v>28319.902386599999</v>
      </c>
      <c r="M29" s="69">
        <v>27822.817627417</v>
      </c>
      <c r="N29" s="69">
        <v>27659.119527634</v>
      </c>
      <c r="O29" s="69">
        <v>27570.100468507</v>
      </c>
      <c r="P29" s="69">
        <v>27236.018173928001</v>
      </c>
      <c r="Q29" s="69">
        <v>26994.623712695</v>
      </c>
      <c r="R29" s="69">
        <v>27061.517419947999</v>
      </c>
      <c r="S29" s="69">
        <v>27003.17572395</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10.050752456094516</v>
      </c>
      <c r="H31" s="74">
        <v>10.349530743107557</v>
      </c>
      <c r="I31" s="74">
        <v>10.519612682088585</v>
      </c>
      <c r="J31" s="74">
        <v>9.86567720896217</v>
      </c>
      <c r="K31" s="74">
        <v>10.2468322124464</v>
      </c>
      <c r="L31" s="74">
        <v>10.545203813840001</v>
      </c>
      <c r="M31" s="74">
        <v>10.695556967664301</v>
      </c>
      <c r="N31" s="74">
        <v>11.199277795592799</v>
      </c>
      <c r="O31" s="74">
        <v>11.3737751391233</v>
      </c>
      <c r="P31" s="74">
        <v>11.386155297486001</v>
      </c>
      <c r="Q31" s="74">
        <v>11.579777079592001</v>
      </c>
      <c r="R31" s="74">
        <v>11.6708264301047</v>
      </c>
      <c r="S31" s="74">
        <v>11.7256941831206</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13867.014390494</v>
      </c>
      <c r="H32" s="69">
        <v>14354.134280607001</v>
      </c>
      <c r="I32" s="69">
        <v>14746.959578332</v>
      </c>
      <c r="J32" s="69">
        <v>13889.938910094999</v>
      </c>
      <c r="K32" s="69">
        <v>14465.947544643999</v>
      </c>
      <c r="L32" s="69">
        <v>14994.437613218999</v>
      </c>
      <c r="M32" s="69">
        <v>15424.029480571</v>
      </c>
      <c r="N32" s="69">
        <v>16106.765345801001</v>
      </c>
      <c r="O32" s="69">
        <v>16369.135252759999</v>
      </c>
      <c r="P32" s="69">
        <v>16463.994119481998</v>
      </c>
      <c r="Q32" s="69">
        <v>16850.010374984999</v>
      </c>
      <c r="R32" s="69">
        <v>17065.115990203001</v>
      </c>
      <c r="S32" s="69">
        <v>17215.877010197</v>
      </c>
      <c r="T32" s="371"/>
      <c r="W32" s="70"/>
      <c r="X32" s="70"/>
    </row>
    <row r="33" spans="1:24" ht="15" customHeight="1">
      <c r="A33" s="90" t="s">
        <v>17</v>
      </c>
      <c r="B33" s="42" t="s">
        <v>538</v>
      </c>
      <c r="C33" s="69">
        <v>98220.411013000004</v>
      </c>
      <c r="D33" s="69">
        <v>110770.35390510998</v>
      </c>
      <c r="E33" s="69">
        <v>116580.22364781599</v>
      </c>
      <c r="F33" s="69">
        <v>129294.744957467</v>
      </c>
      <c r="G33" s="69">
        <v>137969.91271121599</v>
      </c>
      <c r="H33" s="69">
        <v>138693.57593982099</v>
      </c>
      <c r="I33" s="69">
        <v>140185.385374893</v>
      </c>
      <c r="J33" s="69">
        <v>140790.52675144401</v>
      </c>
      <c r="K33" s="69">
        <v>141174.82598253901</v>
      </c>
      <c r="L33" s="69">
        <v>142192.013335386</v>
      </c>
      <c r="M33" s="69">
        <v>144209.68938038699</v>
      </c>
      <c r="N33" s="69">
        <v>143819.67873088599</v>
      </c>
      <c r="O33" s="69">
        <v>143919.983053417</v>
      </c>
      <c r="P33" s="69">
        <v>144596.60604767199</v>
      </c>
      <c r="Q33" s="69">
        <v>145512.38991190199</v>
      </c>
      <c r="R33" s="69">
        <v>146220.287761146</v>
      </c>
      <c r="S33" s="69">
        <v>146821.814907808</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1.3352222710715904</v>
      </c>
      <c r="H35" s="515">
        <v>1.2244889000914467</v>
      </c>
      <c r="I35" s="515">
        <v>1.0860612781891434</v>
      </c>
      <c r="J35" s="515">
        <v>0.99678116759888002</v>
      </c>
      <c r="K35" s="515">
        <v>-0.34163210858744503</v>
      </c>
      <c r="L35" s="515">
        <v>0.49784600840535498</v>
      </c>
      <c r="M35" s="515">
        <v>0.88570335155188995</v>
      </c>
      <c r="N35" s="515">
        <v>0.73798327627370197</v>
      </c>
      <c r="O35" s="515">
        <v>1.0013767716634501</v>
      </c>
      <c r="P35" s="515">
        <v>1.0852915846905</v>
      </c>
      <c r="Q35" s="515">
        <v>1.13027537743141</v>
      </c>
      <c r="R35" s="515">
        <v>1.20308988917886</v>
      </c>
      <c r="S35" s="515">
        <v>1.2386442943074301</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1905.934846823</v>
      </c>
      <c r="H36" s="69">
        <v>1952.680207115</v>
      </c>
      <c r="I36" s="69">
        <v>1921.6103119970001</v>
      </c>
      <c r="J36" s="69">
        <v>1943.5620783219999</v>
      </c>
      <c r="K36" s="69">
        <v>-665.10467294399996</v>
      </c>
      <c r="L36" s="69">
        <v>965.48353601400004</v>
      </c>
      <c r="M36" s="69">
        <v>1718.1925262120001</v>
      </c>
      <c r="N36" s="69">
        <v>1438.104615576</v>
      </c>
      <c r="O36" s="69">
        <v>1952.742065525</v>
      </c>
      <c r="P36" s="69">
        <v>2130.8351903359999</v>
      </c>
      <c r="Q36" s="69">
        <v>2234.4104959430001</v>
      </c>
      <c r="R36" s="69">
        <v>2395.4241035099999</v>
      </c>
      <c r="S36" s="69">
        <v>2479.2979256260001</v>
      </c>
      <c r="T36" s="371"/>
      <c r="W36" s="70"/>
      <c r="X36" s="70"/>
    </row>
    <row r="37" spans="1:24" ht="15" customHeight="1">
      <c r="A37" s="90" t="s">
        <v>17</v>
      </c>
      <c r="B37" s="42" t="s">
        <v>543</v>
      </c>
      <c r="C37" s="69">
        <v>135692.92267999999</v>
      </c>
      <c r="D37" s="69">
        <v>155075.44069890902</v>
      </c>
      <c r="E37" s="69">
        <v>168442.69882947198</v>
      </c>
      <c r="F37" s="69">
        <v>182301.552060785</v>
      </c>
      <c r="G37" s="69">
        <v>190323.852252043</v>
      </c>
      <c r="H37" s="69">
        <v>191362.80029676098</v>
      </c>
      <c r="I37" s="69">
        <v>193018.77349291698</v>
      </c>
      <c r="J37" s="69">
        <v>194983.82809576899</v>
      </c>
      <c r="K37" s="69">
        <v>194684.47380254301</v>
      </c>
      <c r="L37" s="69">
        <v>193932.16370389899</v>
      </c>
      <c r="M37" s="69">
        <v>193991.87359983</v>
      </c>
      <c r="N37" s="69">
        <v>194869.53997622</v>
      </c>
      <c r="O37" s="69">
        <v>195005.728191715</v>
      </c>
      <c r="P37" s="69">
        <v>196337.57603894701</v>
      </c>
      <c r="Q37" s="69">
        <v>197687.26635634399</v>
      </c>
      <c r="R37" s="69">
        <v>199105.995741094</v>
      </c>
      <c r="S37" s="69">
        <v>200162.22066499401</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11.570487976911242</v>
      </c>
      <c r="H39" s="74">
        <v>10.615071642003331</v>
      </c>
      <c r="I39" s="74">
        <v>9.4678492459510757</v>
      </c>
      <c r="J39" s="74">
        <v>8.7357859132560396</v>
      </c>
      <c r="K39" s="74">
        <v>-2.9842466988780898</v>
      </c>
      <c r="L39" s="74">
        <v>4.3256463358542696</v>
      </c>
      <c r="M39" s="74">
        <v>7.6608842781391102</v>
      </c>
      <c r="N39" s="74">
        <v>6.3746006917978999</v>
      </c>
      <c r="O39" s="74">
        <v>8.6288697366599791</v>
      </c>
      <c r="P39" s="74">
        <v>9.3615027062017901</v>
      </c>
      <c r="Q39" s="74">
        <v>9.7816221840960793</v>
      </c>
      <c r="R39" s="74">
        <v>10.4131599066998</v>
      </c>
      <c r="S39" s="74">
        <v>10.7385634098229</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1905.934846823</v>
      </c>
      <c r="H40" s="69">
        <v>1952.680207115</v>
      </c>
      <c r="I40" s="69">
        <v>1921.6103119970001</v>
      </c>
      <c r="J40" s="69">
        <v>1943.5620783219999</v>
      </c>
      <c r="K40" s="69">
        <v>-665.10467294399996</v>
      </c>
      <c r="L40" s="69">
        <v>965.48353601400004</v>
      </c>
      <c r="M40" s="69">
        <v>1718.1925262120001</v>
      </c>
      <c r="N40" s="69">
        <v>1438.104615576</v>
      </c>
      <c r="O40" s="69">
        <v>1952.742065525</v>
      </c>
      <c r="P40" s="69">
        <v>2130.8351903359999</v>
      </c>
      <c r="Q40" s="69">
        <v>2234.4104959430001</v>
      </c>
      <c r="R40" s="69">
        <v>2395.4241035099999</v>
      </c>
      <c r="S40" s="69">
        <v>2479.2979256260001</v>
      </c>
      <c r="T40" s="371"/>
      <c r="W40" s="70"/>
      <c r="X40" s="70"/>
    </row>
    <row r="41" spans="1:24" ht="15" customHeight="1">
      <c r="A41" s="90" t="s">
        <v>17</v>
      </c>
      <c r="B41" s="516" t="s">
        <v>535</v>
      </c>
      <c r="C41" s="69">
        <v>12920.731914</v>
      </c>
      <c r="D41" s="69">
        <v>15008.441221874999</v>
      </c>
      <c r="E41" s="69">
        <v>16144.310641538001</v>
      </c>
      <c r="F41" s="69">
        <v>17440.446574975002</v>
      </c>
      <c r="G41" s="69">
        <v>18624.439287069999</v>
      </c>
      <c r="H41" s="69">
        <v>18736.339677069998</v>
      </c>
      <c r="I41" s="69">
        <v>18807.137706079</v>
      </c>
      <c r="J41" s="69">
        <v>18913.778681291999</v>
      </c>
      <c r="K41" s="69">
        <v>18937.175691291999</v>
      </c>
      <c r="L41" s="69">
        <v>18947.690387078001</v>
      </c>
      <c r="M41" s="69">
        <v>19018.680547710999</v>
      </c>
      <c r="N41" s="69">
        <v>19117.769018158</v>
      </c>
      <c r="O41" s="69">
        <v>19151.16803619</v>
      </c>
      <c r="P41" s="69">
        <v>19241.254556190001</v>
      </c>
      <c r="Q41" s="69">
        <v>19322.480542189998</v>
      </c>
      <c r="R41" s="69">
        <v>19483.84931419</v>
      </c>
      <c r="S41" s="69">
        <v>19572.623302190001</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3338.7351918429999</v>
      </c>
      <c r="H42" s="521">
        <v>3338.0873975999998</v>
      </c>
      <c r="I42" s="521">
        <v>3334.1332846760001</v>
      </c>
      <c r="J42" s="521">
        <v>3334.5009540040001</v>
      </c>
      <c r="K42" s="521">
        <v>3350.0123348870002</v>
      </c>
      <c r="L42" s="521">
        <v>3372.2928258659999</v>
      </c>
      <c r="M42" s="521">
        <v>3409.4421575880001</v>
      </c>
      <c r="N42" s="521">
        <v>3442.1478316359999</v>
      </c>
      <c r="O42" s="521">
        <v>3479.1662383990001</v>
      </c>
      <c r="P42" s="521">
        <v>3520.4243879860001</v>
      </c>
      <c r="Q42" s="521">
        <v>3520.4636432430002</v>
      </c>
      <c r="R42" s="521">
        <v>3519.966290032</v>
      </c>
      <c r="S42" s="521">
        <v>3515.175605419</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07" t="s">
        <v>728</v>
      </c>
      <c r="B44" s="1408"/>
      <c r="C44" s="1408"/>
      <c r="D44" s="1408"/>
      <c r="E44" s="1408"/>
      <c r="F44" s="1408"/>
      <c r="G44" s="1408"/>
      <c r="H44" s="1408"/>
      <c r="I44" s="1408"/>
      <c r="J44" s="1408"/>
      <c r="K44" s="1408"/>
      <c r="L44" s="1408"/>
      <c r="M44" s="1408"/>
      <c r="N44" s="1408"/>
      <c r="O44" s="1408"/>
      <c r="P44" s="1408"/>
      <c r="Q44" s="1408"/>
      <c r="R44" s="1408"/>
      <c r="S44" s="1408"/>
      <c r="T44" s="1409"/>
    </row>
    <row r="45" spans="1:24" ht="22.35" customHeight="1">
      <c r="A45" s="1442" t="s">
        <v>480</v>
      </c>
      <c r="B45" s="1443"/>
      <c r="C45" s="1328" t="s">
        <v>277</v>
      </c>
      <c r="D45" s="1444" t="s">
        <v>842</v>
      </c>
      <c r="E45" s="1327">
        <v>2021</v>
      </c>
      <c r="F45" s="1327">
        <v>2022</v>
      </c>
      <c r="G45" s="1327">
        <v>2023</v>
      </c>
      <c r="H45" s="1327"/>
      <c r="I45" s="1327"/>
      <c r="J45" s="1327"/>
      <c r="K45" s="1461">
        <v>2024</v>
      </c>
      <c r="L45" s="1461"/>
      <c r="M45" s="1461"/>
      <c r="N45" s="1461"/>
      <c r="O45" s="1461"/>
      <c r="P45" s="1461"/>
      <c r="Q45" s="1461"/>
      <c r="R45" s="1461"/>
      <c r="S45" s="1461"/>
      <c r="T45" s="1462"/>
    </row>
    <row r="46" spans="1:24" ht="22.35" customHeight="1">
      <c r="A46" s="1442"/>
      <c r="B46" s="1443"/>
      <c r="C46" s="1328"/>
      <c r="D46" s="1445"/>
      <c r="E46" s="1328"/>
      <c r="F46" s="1327"/>
      <c r="G46" s="908" t="s">
        <v>7</v>
      </c>
      <c r="H46" s="908" t="s">
        <v>13</v>
      </c>
      <c r="I46" s="908" t="s">
        <v>14</v>
      </c>
      <c r="J46" s="908" t="s">
        <v>15</v>
      </c>
      <c r="K46" s="908" t="s">
        <v>0</v>
      </c>
      <c r="L46" s="908" t="s">
        <v>1</v>
      </c>
      <c r="M46" s="908" t="s">
        <v>2</v>
      </c>
      <c r="N46" s="908" t="s">
        <v>3</v>
      </c>
      <c r="O46" s="908" t="s">
        <v>4</v>
      </c>
      <c r="P46" s="908" t="s">
        <v>5</v>
      </c>
      <c r="Q46" s="909" t="s">
        <v>6</v>
      </c>
      <c r="R46" s="908" t="s">
        <v>267</v>
      </c>
      <c r="S46" s="909" t="s">
        <v>7</v>
      </c>
      <c r="T46" s="1103"/>
    </row>
    <row r="47" spans="1:24" ht="17.100000000000001" customHeight="1">
      <c r="A47" s="94" t="s">
        <v>18</v>
      </c>
      <c r="B47" s="1203" t="s">
        <v>37</v>
      </c>
      <c r="C47" s="69">
        <v>18593.265336</v>
      </c>
      <c r="D47" s="69">
        <v>20369.597209991989</v>
      </c>
      <c r="E47" s="69">
        <v>21788.422468606001</v>
      </c>
      <c r="F47" s="69">
        <v>23098.368529333999</v>
      </c>
      <c r="G47" s="69">
        <v>22922.028141671999</v>
      </c>
      <c r="H47" s="69">
        <v>22980.906549048999</v>
      </c>
      <c r="I47" s="69">
        <v>23215.519532031001</v>
      </c>
      <c r="J47" s="69">
        <v>23447.159477399</v>
      </c>
      <c r="K47" s="69">
        <v>23641.792938627001</v>
      </c>
      <c r="L47" s="69">
        <v>23658.360120063</v>
      </c>
      <c r="M47" s="69">
        <v>23774.362046384998</v>
      </c>
      <c r="N47" s="69">
        <v>23929.068066747001</v>
      </c>
      <c r="O47" s="69">
        <v>23797.422094563</v>
      </c>
      <c r="P47" s="69">
        <v>23760.046484379</v>
      </c>
      <c r="Q47" s="69">
        <v>23904.807285873001</v>
      </c>
      <c r="R47" s="69">
        <v>24174.655291374002</v>
      </c>
      <c r="S47" s="69">
        <v>24306.272354597</v>
      </c>
      <c r="T47" s="371"/>
      <c r="U47" s="1273"/>
      <c r="X47" s="37"/>
    </row>
    <row r="48" spans="1:24" ht="17.100000000000001" customHeight="1">
      <c r="A48" s="94" t="s">
        <v>19</v>
      </c>
      <c r="B48" s="1203" t="s">
        <v>38</v>
      </c>
      <c r="C48" s="69">
        <v>4383.2727400000003</v>
      </c>
      <c r="D48" s="69">
        <v>5152.1381017490012</v>
      </c>
      <c r="E48" s="69">
        <v>6121.0246946119996</v>
      </c>
      <c r="F48" s="69">
        <v>6939.7449642539996</v>
      </c>
      <c r="G48" s="69">
        <v>7345.3816370229997</v>
      </c>
      <c r="H48" s="69">
        <v>7381.3263735540004</v>
      </c>
      <c r="I48" s="69">
        <v>7497.7761705969997</v>
      </c>
      <c r="J48" s="69">
        <v>7711.1794369919999</v>
      </c>
      <c r="K48" s="69">
        <v>7731.9611445740002</v>
      </c>
      <c r="L48" s="69">
        <v>7648.6399883929998</v>
      </c>
      <c r="M48" s="69">
        <v>7701.493027341</v>
      </c>
      <c r="N48" s="69">
        <v>7770.5328193360001</v>
      </c>
      <c r="O48" s="69">
        <v>7750.3150391859999</v>
      </c>
      <c r="P48" s="69">
        <v>7825.3285820450001</v>
      </c>
      <c r="Q48" s="69">
        <v>7944.0225022200002</v>
      </c>
      <c r="R48" s="69">
        <v>7960.8806523920002</v>
      </c>
      <c r="S48" s="69">
        <v>7976.895900001</v>
      </c>
      <c r="T48" s="371"/>
      <c r="U48" s="1273"/>
      <c r="X48" s="37"/>
    </row>
    <row r="49" spans="1:24" ht="17.100000000000001" customHeight="1">
      <c r="A49" s="94" t="s">
        <v>20</v>
      </c>
      <c r="B49" s="1203" t="s">
        <v>39</v>
      </c>
      <c r="C49" s="69">
        <v>2737.1681560000002</v>
      </c>
      <c r="D49" s="69">
        <v>3458.5648518070002</v>
      </c>
      <c r="E49" s="69">
        <v>3993.0149993670002</v>
      </c>
      <c r="F49" s="69">
        <v>5011.4804775900002</v>
      </c>
      <c r="G49" s="69">
        <v>5385.4834085109997</v>
      </c>
      <c r="H49" s="69">
        <v>5435.990430715</v>
      </c>
      <c r="I49" s="69">
        <v>5489.2140012230002</v>
      </c>
      <c r="J49" s="69">
        <v>5557.1706238890001</v>
      </c>
      <c r="K49" s="69">
        <v>5514.1776810279998</v>
      </c>
      <c r="L49" s="69">
        <v>5512.1358119209999</v>
      </c>
      <c r="M49" s="69">
        <v>5649.2968089260003</v>
      </c>
      <c r="N49" s="69">
        <v>5642.408281426</v>
      </c>
      <c r="O49" s="69">
        <v>5629.1287003030002</v>
      </c>
      <c r="P49" s="69">
        <v>5738.3246189849997</v>
      </c>
      <c r="Q49" s="69">
        <v>5702.388224931</v>
      </c>
      <c r="R49" s="69">
        <v>5778.0289750649999</v>
      </c>
      <c r="S49" s="69">
        <v>5752.6987873369999</v>
      </c>
      <c r="T49" s="371"/>
      <c r="U49" s="1273"/>
      <c r="X49" s="37"/>
    </row>
    <row r="50" spans="1:24" ht="17.100000000000001" customHeight="1">
      <c r="A50" s="94" t="s">
        <v>22</v>
      </c>
      <c r="B50" s="1203" t="s">
        <v>40</v>
      </c>
      <c r="C50" s="69">
        <v>6388.6695399999999</v>
      </c>
      <c r="D50" s="69">
        <v>7606.761903675997</v>
      </c>
      <c r="E50" s="69">
        <v>8243.6701617870003</v>
      </c>
      <c r="F50" s="69">
        <v>8675.4233678100009</v>
      </c>
      <c r="G50" s="69">
        <v>8485.9117060330009</v>
      </c>
      <c r="H50" s="69">
        <v>8546.8708535299993</v>
      </c>
      <c r="I50" s="69">
        <v>8616.5657535390001</v>
      </c>
      <c r="J50" s="69">
        <v>8787.0425240799996</v>
      </c>
      <c r="K50" s="69">
        <v>8691.7676342930008</v>
      </c>
      <c r="L50" s="69">
        <v>8684.638481815</v>
      </c>
      <c r="M50" s="69">
        <v>8691.1814438990004</v>
      </c>
      <c r="N50" s="69">
        <v>8701.761075249</v>
      </c>
      <c r="O50" s="69">
        <v>8758.4945351379993</v>
      </c>
      <c r="P50" s="69">
        <v>8786.6220685040007</v>
      </c>
      <c r="Q50" s="69">
        <v>8869.9846334659997</v>
      </c>
      <c r="R50" s="69">
        <v>8873.9846190709995</v>
      </c>
      <c r="S50" s="69">
        <v>8846.4385293159994</v>
      </c>
      <c r="T50" s="371"/>
      <c r="U50" s="1273"/>
      <c r="X50" s="37"/>
    </row>
    <row r="51" spans="1:24" ht="17.100000000000001" customHeight="1">
      <c r="A51" s="94" t="s">
        <v>23</v>
      </c>
      <c r="B51" s="1203" t="s">
        <v>41</v>
      </c>
      <c r="C51" s="69">
        <v>31269.247428999999</v>
      </c>
      <c r="D51" s="69">
        <v>37674.586940622001</v>
      </c>
      <c r="E51" s="69">
        <v>41005.811795408001</v>
      </c>
      <c r="F51" s="69">
        <v>45856.343531676997</v>
      </c>
      <c r="G51" s="69">
        <v>46996.235090907998</v>
      </c>
      <c r="H51" s="69">
        <v>47048.776829199</v>
      </c>
      <c r="I51" s="69">
        <v>47339.417270343001</v>
      </c>
      <c r="J51" s="69">
        <v>47223.718595343998</v>
      </c>
      <c r="K51" s="69">
        <v>46948.089115048002</v>
      </c>
      <c r="L51" s="69">
        <v>46640.186619530999</v>
      </c>
      <c r="M51" s="69">
        <v>46125.799370571003</v>
      </c>
      <c r="N51" s="69">
        <v>46320.581489053999</v>
      </c>
      <c r="O51" s="69">
        <v>46238.047620124999</v>
      </c>
      <c r="P51" s="69">
        <v>46303.560218241</v>
      </c>
      <c r="Q51" s="69">
        <v>46752.524208706003</v>
      </c>
      <c r="R51" s="69">
        <v>47211.564355734998</v>
      </c>
      <c r="S51" s="69">
        <v>47515.407649731002</v>
      </c>
      <c r="T51" s="371"/>
      <c r="U51" s="1273"/>
      <c r="X51" s="37"/>
    </row>
    <row r="52" spans="1:24" ht="17.100000000000001" customHeight="1">
      <c r="A52" s="94" t="s">
        <v>24</v>
      </c>
      <c r="B52" s="1203" t="s">
        <v>42</v>
      </c>
      <c r="C52" s="69">
        <v>14001.562115999999</v>
      </c>
      <c r="D52" s="69">
        <v>16241.827583737992</v>
      </c>
      <c r="E52" s="69">
        <v>17629.124718596999</v>
      </c>
      <c r="F52" s="69">
        <v>19020.948277241001</v>
      </c>
      <c r="G52" s="69">
        <v>22227.450632869</v>
      </c>
      <c r="H52" s="69">
        <v>22324.689017205001</v>
      </c>
      <c r="I52" s="69">
        <v>22435.561170666999</v>
      </c>
      <c r="J52" s="69">
        <v>22629.343376715999</v>
      </c>
      <c r="K52" s="69">
        <v>22477.107514069001</v>
      </c>
      <c r="L52" s="69">
        <v>22539.635305435</v>
      </c>
      <c r="M52" s="69">
        <v>22361.005719632001</v>
      </c>
      <c r="N52" s="69">
        <v>22394.076985378</v>
      </c>
      <c r="O52" s="69">
        <v>22470.882904476999</v>
      </c>
      <c r="P52" s="69">
        <v>22729.106400809</v>
      </c>
      <c r="Q52" s="69">
        <v>22838.392749677001</v>
      </c>
      <c r="R52" s="69">
        <v>23061.251740861</v>
      </c>
      <c r="S52" s="69">
        <v>23221.41762977</v>
      </c>
      <c r="T52" s="371"/>
      <c r="U52" s="1273"/>
      <c r="X52" s="37"/>
    </row>
    <row r="53" spans="1:24" ht="17.100000000000001" customHeight="1">
      <c r="A53" s="94" t="s">
        <v>25</v>
      </c>
      <c r="B53" s="1203" t="s">
        <v>43</v>
      </c>
      <c r="C53" s="69">
        <v>91.375615999999994</v>
      </c>
      <c r="D53" s="69">
        <v>105.56117285799999</v>
      </c>
      <c r="E53" s="69">
        <v>117.55789926200001</v>
      </c>
      <c r="F53" s="69">
        <v>135.228425878</v>
      </c>
      <c r="G53" s="69">
        <v>164.590309899</v>
      </c>
      <c r="H53" s="69">
        <v>171.62259269</v>
      </c>
      <c r="I53" s="69">
        <v>174.00370604400001</v>
      </c>
      <c r="J53" s="69">
        <v>176.58372468499999</v>
      </c>
      <c r="K53" s="69">
        <v>181.97946235800001</v>
      </c>
      <c r="L53" s="69">
        <v>186.16892683399999</v>
      </c>
      <c r="M53" s="69">
        <v>193.54360054599999</v>
      </c>
      <c r="N53" s="69">
        <v>183.77829572799999</v>
      </c>
      <c r="O53" s="69">
        <v>185.39308301200001</v>
      </c>
      <c r="P53" s="69">
        <v>188.48152372199999</v>
      </c>
      <c r="Q53" s="69">
        <v>187.68775457000001</v>
      </c>
      <c r="R53" s="69">
        <v>195.030079234</v>
      </c>
      <c r="S53" s="69">
        <v>193.701728465</v>
      </c>
      <c r="T53" s="371"/>
      <c r="U53" s="1273"/>
      <c r="X53" s="37"/>
    </row>
    <row r="54" spans="1:24" ht="17.100000000000001" customHeight="1">
      <c r="A54" s="94" t="s">
        <v>26</v>
      </c>
      <c r="B54" s="1203" t="s">
        <v>44</v>
      </c>
      <c r="C54" s="69">
        <v>908.53249500000004</v>
      </c>
      <c r="D54" s="69">
        <v>1091.3135153669998</v>
      </c>
      <c r="E54" s="69">
        <v>1196.9689225320001</v>
      </c>
      <c r="F54" s="69">
        <v>1261.1620148659999</v>
      </c>
      <c r="G54" s="69">
        <v>1370.1573401149999</v>
      </c>
      <c r="H54" s="69">
        <v>1381.2098485910001</v>
      </c>
      <c r="I54" s="69">
        <v>1393.469537271</v>
      </c>
      <c r="J54" s="69">
        <v>1386.4745194669999</v>
      </c>
      <c r="K54" s="69">
        <v>1407.543660654</v>
      </c>
      <c r="L54" s="69">
        <v>1407.7451182340001</v>
      </c>
      <c r="M54" s="69">
        <v>1383.222834742</v>
      </c>
      <c r="N54" s="69">
        <v>1375.501007823</v>
      </c>
      <c r="O54" s="69">
        <v>1380.6855691660001</v>
      </c>
      <c r="P54" s="69">
        <v>1395.6841372680001</v>
      </c>
      <c r="Q54" s="69">
        <v>1386.6644190219999</v>
      </c>
      <c r="R54" s="69">
        <v>1404.137414027</v>
      </c>
      <c r="S54" s="69">
        <v>1405.0458617480001</v>
      </c>
      <c r="T54" s="371"/>
      <c r="U54" s="1273"/>
      <c r="X54" s="37"/>
    </row>
    <row r="55" spans="1:24" ht="17.100000000000001" customHeight="1">
      <c r="A55" s="95" t="s">
        <v>27</v>
      </c>
      <c r="B55" s="1204" t="s">
        <v>45</v>
      </c>
      <c r="C55" s="69">
        <v>262.01781799999998</v>
      </c>
      <c r="D55" s="69">
        <v>242.26685685399997</v>
      </c>
      <c r="E55" s="69">
        <v>90.835703816999995</v>
      </c>
      <c r="F55" s="69">
        <v>93.075991568000006</v>
      </c>
      <c r="G55" s="69">
        <v>44.998481636000001</v>
      </c>
      <c r="H55" s="69">
        <v>46.426656567999999</v>
      </c>
      <c r="I55" s="69">
        <v>46.726527451999999</v>
      </c>
      <c r="J55" s="69">
        <v>49.308385373999997</v>
      </c>
      <c r="K55" s="69">
        <v>47.965164788999999</v>
      </c>
      <c r="L55" s="69">
        <v>47.316798984000002</v>
      </c>
      <c r="M55" s="69">
        <v>44.241251796</v>
      </c>
      <c r="N55" s="69">
        <v>42.233403139000004</v>
      </c>
      <c r="O55" s="69">
        <v>43.254818565999997</v>
      </c>
      <c r="P55" s="69">
        <v>43.228196652999998</v>
      </c>
      <c r="Q55" s="69">
        <v>45.599475589000001</v>
      </c>
      <c r="R55" s="69">
        <v>44.878553078000003</v>
      </c>
      <c r="S55" s="69">
        <v>43.987204224000003</v>
      </c>
      <c r="T55" s="371"/>
      <c r="U55" s="1273"/>
      <c r="X55" s="37"/>
    </row>
    <row r="56" spans="1:24" ht="17.100000000000001" customHeight="1">
      <c r="A56" s="95" t="s">
        <v>28</v>
      </c>
      <c r="B56" s="1204" t="s">
        <v>46</v>
      </c>
      <c r="C56" s="69">
        <v>1642.286049</v>
      </c>
      <c r="D56" s="69">
        <v>1901.3638798640004</v>
      </c>
      <c r="E56" s="69">
        <v>2076.4118020989999</v>
      </c>
      <c r="F56" s="69">
        <v>2224.6171537320001</v>
      </c>
      <c r="G56" s="69">
        <v>2377.0782271960002</v>
      </c>
      <c r="H56" s="69">
        <v>2404.847351803</v>
      </c>
      <c r="I56" s="69">
        <v>2428.0750616750001</v>
      </c>
      <c r="J56" s="69">
        <v>2429.5823096499998</v>
      </c>
      <c r="K56" s="69">
        <v>2463.4421208220001</v>
      </c>
      <c r="L56" s="69">
        <v>2471.133557784</v>
      </c>
      <c r="M56" s="69">
        <v>2474.7114653690001</v>
      </c>
      <c r="N56" s="69">
        <v>2492.484223597</v>
      </c>
      <c r="O56" s="69">
        <v>2499.3615671010002</v>
      </c>
      <c r="P56" s="69">
        <v>2503.6878366360002</v>
      </c>
      <c r="Q56" s="69">
        <v>2553.4682096420001</v>
      </c>
      <c r="R56" s="69">
        <v>2563.9260917360002</v>
      </c>
      <c r="S56" s="69">
        <v>2592.3223056209999</v>
      </c>
      <c r="T56" s="371"/>
      <c r="U56" s="1273"/>
      <c r="X56" s="37"/>
    </row>
    <row r="57" spans="1:24" ht="17.100000000000001" customHeight="1">
      <c r="A57" s="94" t="s">
        <v>119</v>
      </c>
      <c r="B57" s="1203" t="s">
        <v>47</v>
      </c>
      <c r="C57" s="69">
        <v>1767.580817</v>
      </c>
      <c r="D57" s="69">
        <v>1902.430630798</v>
      </c>
      <c r="E57" s="69">
        <v>1985.1520322199999</v>
      </c>
      <c r="F57" s="69">
        <v>2040.6998331740001</v>
      </c>
      <c r="G57" s="69">
        <v>1959.0112436019999</v>
      </c>
      <c r="H57" s="69">
        <v>1964.3374926439999</v>
      </c>
      <c r="I57" s="69">
        <v>1991.0567323160001</v>
      </c>
      <c r="J57" s="69">
        <v>2029.5896028879999</v>
      </c>
      <c r="K57" s="69">
        <v>2013.8798730359999</v>
      </c>
      <c r="L57" s="69">
        <v>1988.457892052</v>
      </c>
      <c r="M57" s="69">
        <v>1930.625853176</v>
      </c>
      <c r="N57" s="69">
        <v>1949.0052679779999</v>
      </c>
      <c r="O57" s="69">
        <v>1968.0758143099999</v>
      </c>
      <c r="P57" s="69">
        <v>1981.9257851530001</v>
      </c>
      <c r="Q57" s="69">
        <v>1997.9719987799999</v>
      </c>
      <c r="R57" s="69">
        <v>2004.081279236</v>
      </c>
      <c r="S57" s="69">
        <v>2029.4124192090001</v>
      </c>
      <c r="T57" s="371"/>
      <c r="U57" s="1273"/>
      <c r="X57" s="37"/>
    </row>
    <row r="58" spans="1:24" ht="17.100000000000001" customHeight="1">
      <c r="A58" s="94" t="s">
        <v>81</v>
      </c>
      <c r="B58" s="1203" t="s">
        <v>48</v>
      </c>
      <c r="C58" s="69">
        <v>1340.099193</v>
      </c>
      <c r="D58" s="69">
        <v>1473.3481833669996</v>
      </c>
      <c r="E58" s="69">
        <v>1828.457519067</v>
      </c>
      <c r="F58" s="69">
        <v>1963.0111231650001</v>
      </c>
      <c r="G58" s="69">
        <v>2086.545707581</v>
      </c>
      <c r="H58" s="69">
        <v>2087.9682581269999</v>
      </c>
      <c r="I58" s="69">
        <v>2132.6876779969998</v>
      </c>
      <c r="J58" s="69">
        <v>2136.2368822610001</v>
      </c>
      <c r="K58" s="69">
        <v>2115.2316855180002</v>
      </c>
      <c r="L58" s="69">
        <v>2090.2634903789999</v>
      </c>
      <c r="M58" s="69">
        <v>2093.48281886</v>
      </c>
      <c r="N58" s="69">
        <v>2118.549322676</v>
      </c>
      <c r="O58" s="69">
        <v>2109.3794380119998</v>
      </c>
      <c r="P58" s="69">
        <v>2127.5144068620002</v>
      </c>
      <c r="Q58" s="69">
        <v>2182.175278914</v>
      </c>
      <c r="R58" s="69">
        <v>2165.701288234</v>
      </c>
      <c r="S58" s="69">
        <v>2149.9621529289998</v>
      </c>
      <c r="T58" s="371"/>
      <c r="U58" s="1273"/>
      <c r="X58" s="37"/>
    </row>
    <row r="59" spans="1:24" ht="17.100000000000001" customHeight="1">
      <c r="A59" s="94" t="s">
        <v>82</v>
      </c>
      <c r="B59" s="1203" t="s">
        <v>49</v>
      </c>
      <c r="C59" s="69">
        <v>6925.9285520000003</v>
      </c>
      <c r="D59" s="69">
        <v>7453.3793534939996</v>
      </c>
      <c r="E59" s="69">
        <v>7666.7210049739997</v>
      </c>
      <c r="F59" s="69">
        <v>8519.4432770130006</v>
      </c>
      <c r="G59" s="69">
        <v>9655.4741730959995</v>
      </c>
      <c r="H59" s="69">
        <v>9703.0452345230005</v>
      </c>
      <c r="I59" s="69">
        <v>9896.3344561779995</v>
      </c>
      <c r="J59" s="69">
        <v>9912.1892677689993</v>
      </c>
      <c r="K59" s="69">
        <v>10117.49613505</v>
      </c>
      <c r="L59" s="69">
        <v>10160.547811506</v>
      </c>
      <c r="M59" s="69">
        <v>10367.355601142999</v>
      </c>
      <c r="N59" s="69">
        <v>10477.026026371999</v>
      </c>
      <c r="O59" s="69">
        <v>10549.040622596</v>
      </c>
      <c r="P59" s="69">
        <v>10826.52335243</v>
      </c>
      <c r="Q59" s="69">
        <v>10988.308736585001</v>
      </c>
      <c r="R59" s="69">
        <v>11145.03117181</v>
      </c>
      <c r="S59" s="69">
        <v>11220.417362550999</v>
      </c>
      <c r="T59" s="371"/>
      <c r="U59" s="1273"/>
      <c r="X59" s="37"/>
    </row>
    <row r="60" spans="1:24" ht="17.100000000000001" customHeight="1">
      <c r="A60" s="94" t="s">
        <v>83</v>
      </c>
      <c r="B60" s="1203" t="s">
        <v>50</v>
      </c>
      <c r="C60" s="69">
        <v>1526.2317619999999</v>
      </c>
      <c r="D60" s="69">
        <v>1825.6026877210002</v>
      </c>
      <c r="E60" s="69">
        <v>1899.425404631</v>
      </c>
      <c r="F60" s="69">
        <v>1964.144184362</v>
      </c>
      <c r="G60" s="69">
        <v>2031.8230417479999</v>
      </c>
      <c r="H60" s="69">
        <v>2041.3699731500001</v>
      </c>
      <c r="I60" s="69">
        <v>2070.95499853</v>
      </c>
      <c r="J60" s="69">
        <v>2126.2879478750001</v>
      </c>
      <c r="K60" s="69">
        <v>2125.612798909</v>
      </c>
      <c r="L60" s="69">
        <v>2155.887587577</v>
      </c>
      <c r="M60" s="69">
        <v>2212.3793331950001</v>
      </c>
      <c r="N60" s="69">
        <v>2231.1742256000002</v>
      </c>
      <c r="O60" s="69">
        <v>2239.4261482870002</v>
      </c>
      <c r="P60" s="69">
        <v>2231.4516061969998</v>
      </c>
      <c r="Q60" s="69">
        <v>2238.9937345110002</v>
      </c>
      <c r="R60" s="69">
        <v>2249.6098629329999</v>
      </c>
      <c r="S60" s="69">
        <v>2263.292291368</v>
      </c>
      <c r="T60" s="371"/>
      <c r="U60" s="1273"/>
      <c r="V60" s="205"/>
      <c r="X60" s="37"/>
    </row>
    <row r="61" spans="1:24" ht="17.100000000000001" customHeight="1">
      <c r="A61" s="94" t="s">
        <v>84</v>
      </c>
      <c r="B61" s="1203" t="s">
        <v>51</v>
      </c>
      <c r="C61" s="69">
        <v>158.04217199999999</v>
      </c>
      <c r="D61" s="69">
        <v>190.00173843000002</v>
      </c>
      <c r="E61" s="69">
        <v>208.26748249799999</v>
      </c>
      <c r="F61" s="69">
        <v>194.80369245099999</v>
      </c>
      <c r="G61" s="69">
        <v>203.91482029299999</v>
      </c>
      <c r="H61" s="69">
        <v>205.31778754999999</v>
      </c>
      <c r="I61" s="69">
        <v>205.62169974700001</v>
      </c>
      <c r="J61" s="69">
        <v>213.55992499499999</v>
      </c>
      <c r="K61" s="69">
        <v>210.16522412500001</v>
      </c>
      <c r="L61" s="69">
        <v>210.755804544</v>
      </c>
      <c r="M61" s="69">
        <v>210.95313180799999</v>
      </c>
      <c r="N61" s="69">
        <v>205.389924775</v>
      </c>
      <c r="O61" s="69">
        <v>206.91602601</v>
      </c>
      <c r="P61" s="69">
        <v>206.752568354</v>
      </c>
      <c r="Q61" s="69">
        <v>209.43693669000001</v>
      </c>
      <c r="R61" s="69">
        <v>210.935057677</v>
      </c>
      <c r="S61" s="69">
        <v>212.668255187</v>
      </c>
      <c r="T61" s="371"/>
      <c r="U61" s="1273"/>
      <c r="X61" s="37"/>
    </row>
    <row r="62" spans="1:24" ht="17.100000000000001" customHeight="1">
      <c r="A62" s="94" t="s">
        <v>85</v>
      </c>
      <c r="B62" s="1203" t="s">
        <v>52</v>
      </c>
      <c r="C62" s="69">
        <v>11889.806728</v>
      </c>
      <c r="D62" s="69">
        <v>12851.454091042002</v>
      </c>
      <c r="E62" s="69">
        <v>13900.831761552001</v>
      </c>
      <c r="F62" s="69">
        <v>14322.247735626999</v>
      </c>
      <c r="G62" s="69">
        <v>14417.381970087999</v>
      </c>
      <c r="H62" s="69">
        <v>14440.268252469999</v>
      </c>
      <c r="I62" s="69">
        <v>14351.713528385</v>
      </c>
      <c r="J62" s="69">
        <v>14933.197221465</v>
      </c>
      <c r="K62" s="69">
        <v>14748.247804013999</v>
      </c>
      <c r="L62" s="69">
        <v>14611.875168515</v>
      </c>
      <c r="M62" s="69">
        <v>14573.783739439999</v>
      </c>
      <c r="N62" s="69">
        <v>14857.509909543</v>
      </c>
      <c r="O62" s="69">
        <v>14731.759541809</v>
      </c>
      <c r="P62" s="69">
        <v>14978.395344794</v>
      </c>
      <c r="Q62" s="69">
        <v>14878.415877040001</v>
      </c>
      <c r="R62" s="69">
        <v>14995.111070462999</v>
      </c>
      <c r="S62" s="69">
        <v>15296.264762355</v>
      </c>
      <c r="T62" s="371"/>
      <c r="U62" s="1273"/>
      <c r="X62" s="37"/>
    </row>
    <row r="63" spans="1:24" ht="17.100000000000001" customHeight="1">
      <c r="A63" s="94" t="s">
        <v>86</v>
      </c>
      <c r="B63" s="1203" t="s">
        <v>53</v>
      </c>
      <c r="C63" s="69">
        <v>609.46621700000003</v>
      </c>
      <c r="D63" s="69">
        <v>761.22968644700006</v>
      </c>
      <c r="E63" s="69">
        <v>808.58537049400002</v>
      </c>
      <c r="F63" s="69">
        <v>908.19009459300003</v>
      </c>
      <c r="G63" s="69">
        <v>1264.113575048</v>
      </c>
      <c r="H63" s="69">
        <v>1377.9864814</v>
      </c>
      <c r="I63" s="69">
        <v>1404.1853313730001</v>
      </c>
      <c r="J63" s="69">
        <v>1486.6501062269999</v>
      </c>
      <c r="K63" s="69">
        <v>1585.5700622090001</v>
      </c>
      <c r="L63" s="69">
        <v>1539.8423675680001</v>
      </c>
      <c r="M63" s="69">
        <v>1523.9296817039999</v>
      </c>
      <c r="N63" s="69">
        <v>1512.8772242140001</v>
      </c>
      <c r="O63" s="69">
        <v>1485.2612669949999</v>
      </c>
      <c r="P63" s="69">
        <v>1475.3121419669999</v>
      </c>
      <c r="Q63" s="69">
        <v>1467.7667263450001</v>
      </c>
      <c r="R63" s="69">
        <v>1516.2860944670001</v>
      </c>
      <c r="S63" s="69">
        <v>1519.7211139420001</v>
      </c>
      <c r="T63" s="371"/>
      <c r="U63" s="1273"/>
      <c r="X63" s="37"/>
    </row>
    <row r="64" spans="1:24" ht="17.100000000000001" customHeight="1">
      <c r="A64" s="94" t="s">
        <v>87</v>
      </c>
      <c r="B64" s="1203" t="s">
        <v>54</v>
      </c>
      <c r="C64" s="69">
        <v>1266.4326160000001</v>
      </c>
      <c r="D64" s="69">
        <v>1470.1959433769996</v>
      </c>
      <c r="E64" s="69">
        <v>1716.0132433369999</v>
      </c>
      <c r="F64" s="69">
        <v>1894.3239640219999</v>
      </c>
      <c r="G64" s="69">
        <v>2023.9523406169999</v>
      </c>
      <c r="H64" s="69">
        <v>2010.29309997</v>
      </c>
      <c r="I64" s="69">
        <v>1997.8736108170001</v>
      </c>
      <c r="J64" s="69">
        <v>2025.9090763439999</v>
      </c>
      <c r="K64" s="69">
        <v>1966.2431760699999</v>
      </c>
      <c r="L64" s="69">
        <v>1963.057769993</v>
      </c>
      <c r="M64" s="69">
        <v>1951.8472354969999</v>
      </c>
      <c r="N64" s="69">
        <v>1940.2217110910001</v>
      </c>
      <c r="O64" s="69">
        <v>1939.0512058910001</v>
      </c>
      <c r="P64" s="69">
        <v>1919.5958217489999</v>
      </c>
      <c r="Q64" s="69">
        <v>1910.3133718460001</v>
      </c>
      <c r="R64" s="69">
        <v>1921.2388835950001</v>
      </c>
      <c r="S64" s="69">
        <v>1927.692106646</v>
      </c>
      <c r="T64" s="371"/>
      <c r="U64" s="1273"/>
      <c r="X64" s="37"/>
    </row>
    <row r="65" spans="1:24" ht="17.100000000000001" customHeight="1">
      <c r="A65" s="94" t="s">
        <v>88</v>
      </c>
      <c r="B65" s="1203" t="s">
        <v>55</v>
      </c>
      <c r="C65" s="69">
        <v>455.426265</v>
      </c>
      <c r="D65" s="69">
        <v>399.73511353399999</v>
      </c>
      <c r="E65" s="69">
        <v>472.51653548600001</v>
      </c>
      <c r="F65" s="69">
        <v>541.55096187300001</v>
      </c>
      <c r="G65" s="69">
        <v>623.16477676900001</v>
      </c>
      <c r="H65" s="69">
        <v>665.83696710699996</v>
      </c>
      <c r="I65" s="69">
        <v>674.09792799299998</v>
      </c>
      <c r="J65" s="69">
        <v>705.37124159099994</v>
      </c>
      <c r="K65" s="69">
        <v>691.31995821199996</v>
      </c>
      <c r="L65" s="69">
        <v>683.59161026599998</v>
      </c>
      <c r="M65" s="69">
        <v>666.751581311</v>
      </c>
      <c r="N65" s="69">
        <v>662.11883448100002</v>
      </c>
      <c r="O65" s="69">
        <v>675.133228626</v>
      </c>
      <c r="P65" s="69">
        <v>676.63428658600003</v>
      </c>
      <c r="Q65" s="69">
        <v>669.94283096599997</v>
      </c>
      <c r="R65" s="69">
        <v>673.59926277500006</v>
      </c>
      <c r="S65" s="69">
        <v>677.49352189399997</v>
      </c>
      <c r="T65" s="371"/>
      <c r="U65" s="1273"/>
      <c r="X65" s="37"/>
    </row>
    <row r="66" spans="1:24" ht="17.100000000000001" customHeight="1">
      <c r="A66" s="94" t="s">
        <v>120</v>
      </c>
      <c r="B66" s="1203" t="s">
        <v>56</v>
      </c>
      <c r="C66" s="69">
        <v>615.01328000000001</v>
      </c>
      <c r="D66" s="69">
        <v>694.374430889</v>
      </c>
      <c r="E66" s="69">
        <v>1187.3887796609999</v>
      </c>
      <c r="F66" s="69">
        <v>1929.6924019620001</v>
      </c>
      <c r="G66" s="69">
        <v>1777.1087364729999</v>
      </c>
      <c r="H66" s="69">
        <v>1762.716068407</v>
      </c>
      <c r="I66" s="69">
        <v>2303.4089279640002</v>
      </c>
      <c r="J66" s="69">
        <v>2305.1616667439998</v>
      </c>
      <c r="K66" s="69">
        <v>2308.9674146809998</v>
      </c>
      <c r="L66" s="69">
        <v>2317.2816254109998</v>
      </c>
      <c r="M66" s="69">
        <v>2311.92582339</v>
      </c>
      <c r="N66" s="69">
        <v>2304.1516647029998</v>
      </c>
      <c r="O66" s="69">
        <v>2326.3458366599998</v>
      </c>
      <c r="P66" s="69">
        <v>2302.9807102059999</v>
      </c>
      <c r="Q66" s="69">
        <v>2305.3608867130001</v>
      </c>
      <c r="R66" s="69">
        <v>2300.3783461530002</v>
      </c>
      <c r="S66" s="69">
        <v>2297.3939941990002</v>
      </c>
      <c r="T66" s="371"/>
      <c r="U66" s="1273"/>
      <c r="X66" s="37"/>
    </row>
    <row r="67" spans="1:24" ht="17.100000000000001" customHeight="1">
      <c r="A67" s="95" t="s">
        <v>186</v>
      </c>
      <c r="B67" s="1203" t="s">
        <v>278</v>
      </c>
      <c r="C67" s="69">
        <v>0</v>
      </c>
      <c r="D67" s="69">
        <v>86.038261809000005</v>
      </c>
      <c r="E67" s="69">
        <v>89.199340563999996</v>
      </c>
      <c r="F67" s="69">
        <v>115.271761277</v>
      </c>
      <c r="G67" s="69">
        <v>173.456523363</v>
      </c>
      <c r="H67" s="69">
        <v>174.927314741</v>
      </c>
      <c r="I67" s="69">
        <v>153.66096315499999</v>
      </c>
      <c r="J67" s="69">
        <v>143.542324503</v>
      </c>
      <c r="K67" s="69">
        <v>140.48306491100001</v>
      </c>
      <c r="L67" s="69">
        <v>141.13848545299999</v>
      </c>
      <c r="M67" s="69">
        <v>193.29001207799999</v>
      </c>
      <c r="N67" s="69">
        <v>199.61761399100001</v>
      </c>
      <c r="O67" s="69">
        <v>188.142466923</v>
      </c>
      <c r="P67" s="69">
        <v>171.456281115</v>
      </c>
      <c r="Q67" s="69">
        <v>181.239949153</v>
      </c>
      <c r="R67" s="69">
        <v>215.77450358600001</v>
      </c>
      <c r="S67" s="69">
        <v>209.43073530500001</v>
      </c>
      <c r="T67" s="371"/>
      <c r="U67" s="1273"/>
      <c r="X67" s="37"/>
    </row>
    <row r="68" spans="1:24" ht="17.100000000000001" customHeight="1">
      <c r="A68" s="95" t="s">
        <v>187</v>
      </c>
      <c r="B68" s="1204" t="s">
        <v>57</v>
      </c>
      <c r="C68" s="69">
        <v>2559.3889290000002</v>
      </c>
      <c r="D68" s="69">
        <v>2676.8522069090004</v>
      </c>
      <c r="E68" s="69">
        <v>2732.0781888850001</v>
      </c>
      <c r="F68" s="69">
        <v>2602.1546982230002</v>
      </c>
      <c r="G68" s="69">
        <v>295.15109190700002</v>
      </c>
      <c r="H68" s="69">
        <v>303.93425234099999</v>
      </c>
      <c r="I68" s="69">
        <v>308.72081209800001</v>
      </c>
      <c r="J68" s="69">
        <v>326.56546161799997</v>
      </c>
      <c r="K68" s="69">
        <v>318.96927193300002</v>
      </c>
      <c r="L68" s="69">
        <v>314.89776078400001</v>
      </c>
      <c r="M68" s="69">
        <v>308.450555442</v>
      </c>
      <c r="N68" s="69">
        <v>308.63467593899998</v>
      </c>
      <c r="O68" s="69">
        <v>316.014279445</v>
      </c>
      <c r="P68" s="69">
        <v>324.03688472900001</v>
      </c>
      <c r="Q68" s="69">
        <v>333.25656491900003</v>
      </c>
      <c r="R68" s="69">
        <v>339.42024740300002</v>
      </c>
      <c r="S68" s="69">
        <v>346.68802154600002</v>
      </c>
      <c r="T68" s="371"/>
      <c r="U68" s="1273"/>
      <c r="X68" s="37"/>
    </row>
    <row r="69" spans="1:24" ht="17.100000000000001" customHeight="1">
      <c r="A69" s="95" t="s">
        <v>188</v>
      </c>
      <c r="B69" s="1204" t="s">
        <v>58</v>
      </c>
      <c r="C69" s="69">
        <v>2621.7036990000001</v>
      </c>
      <c r="D69" s="69">
        <v>2842.8057229639999</v>
      </c>
      <c r="E69" s="69">
        <v>2897.8034765839998</v>
      </c>
      <c r="F69" s="69">
        <v>3007.496307071</v>
      </c>
      <c r="G69" s="69">
        <v>3185.0220490480001</v>
      </c>
      <c r="H69" s="69">
        <v>3185.778655606</v>
      </c>
      <c r="I69" s="69">
        <v>3219.847841751</v>
      </c>
      <c r="J69" s="69">
        <v>3150.9545014139999</v>
      </c>
      <c r="K69" s="69">
        <v>3269.4614354700002</v>
      </c>
      <c r="L69" s="69">
        <v>3264.513687566</v>
      </c>
      <c r="M69" s="69">
        <v>3340.2841161840001</v>
      </c>
      <c r="N69" s="69">
        <v>3374.5614291299999</v>
      </c>
      <c r="O69" s="69">
        <v>3363.7691137299998</v>
      </c>
      <c r="P69" s="69">
        <v>3361.227843829</v>
      </c>
      <c r="Q69" s="69">
        <v>3369.60164876</v>
      </c>
      <c r="R69" s="69">
        <v>3323.1934285369998</v>
      </c>
      <c r="S69" s="69">
        <v>3334.1338057349999</v>
      </c>
      <c r="T69" s="371"/>
      <c r="U69" s="1273"/>
      <c r="X69" s="37"/>
    </row>
    <row r="70" spans="1:24" ht="17.100000000000001" customHeight="1">
      <c r="A70" s="94" t="s">
        <v>189</v>
      </c>
      <c r="B70" s="1204" t="s">
        <v>59</v>
      </c>
      <c r="C70" s="69">
        <v>1285.886939</v>
      </c>
      <c r="D70" s="69">
        <v>1798.0760312779998</v>
      </c>
      <c r="E70" s="69">
        <v>2090.7855399919999</v>
      </c>
      <c r="F70" s="69">
        <v>2165.7131853679998</v>
      </c>
      <c r="G70" s="69">
        <v>2146.7353986049998</v>
      </c>
      <c r="H70" s="69">
        <v>2145.9956026690002</v>
      </c>
      <c r="I70" s="69">
        <v>2132.654461267</v>
      </c>
      <c r="J70" s="69">
        <v>2183.8626204080001</v>
      </c>
      <c r="K70" s="69">
        <v>2196.321370007</v>
      </c>
      <c r="L70" s="69">
        <v>2177.1391912479999</v>
      </c>
      <c r="M70" s="69">
        <v>2178.8111611149998</v>
      </c>
      <c r="N70" s="69">
        <v>2153.377567003</v>
      </c>
      <c r="O70" s="69">
        <v>2178.4555402179999</v>
      </c>
      <c r="P70" s="69">
        <v>2178.5322619449998</v>
      </c>
      <c r="Q70" s="69">
        <v>2225.6398862410001</v>
      </c>
      <c r="R70" s="69">
        <v>2215.9139062680001</v>
      </c>
      <c r="S70" s="69">
        <v>2207.1273570009998</v>
      </c>
      <c r="T70" s="371"/>
      <c r="U70" s="1273"/>
      <c r="X70" s="37"/>
    </row>
    <row r="71" spans="1:24" ht="17.100000000000001" customHeight="1">
      <c r="A71" s="94" t="s">
        <v>190</v>
      </c>
      <c r="B71" s="1203" t="s">
        <v>60</v>
      </c>
      <c r="C71" s="69">
        <v>289.72305599999999</v>
      </c>
      <c r="D71" s="69">
        <v>333.57030139200003</v>
      </c>
      <c r="E71" s="69">
        <v>376.25599782400002</v>
      </c>
      <c r="F71" s="69">
        <v>438.45698286800001</v>
      </c>
      <c r="G71" s="69">
        <v>434.87839042899998</v>
      </c>
      <c r="H71" s="69">
        <v>441.14725436999998</v>
      </c>
      <c r="I71" s="69">
        <v>455.18396359100001</v>
      </c>
      <c r="J71" s="69">
        <v>497.78469150299998</v>
      </c>
      <c r="K71" s="69">
        <v>467.25747631299998</v>
      </c>
      <c r="L71" s="69">
        <v>457.36154316099999</v>
      </c>
      <c r="M71" s="69">
        <v>456.77012922199998</v>
      </c>
      <c r="N71" s="69">
        <v>462.947755046</v>
      </c>
      <c r="O71" s="69">
        <v>485.19829247000001</v>
      </c>
      <c r="P71" s="69">
        <v>482.44581806100001</v>
      </c>
      <c r="Q71" s="69">
        <v>515.48613158499995</v>
      </c>
      <c r="R71" s="69">
        <v>497.578896902</v>
      </c>
      <c r="S71" s="69">
        <v>493.68127553699998</v>
      </c>
      <c r="T71" s="371"/>
      <c r="U71" s="1273"/>
      <c r="X71" s="37"/>
    </row>
    <row r="72" spans="1:24" ht="17.100000000000001" customHeight="1">
      <c r="A72" s="94" t="s">
        <v>191</v>
      </c>
      <c r="B72" s="1203" t="s">
        <v>61</v>
      </c>
      <c r="C72" s="69">
        <v>7.4019969999999997</v>
      </c>
      <c r="D72" s="69">
        <v>8.8486846109999995</v>
      </c>
      <c r="E72" s="69">
        <v>121.17459067199999</v>
      </c>
      <c r="F72" s="69">
        <v>143.495785794</v>
      </c>
      <c r="G72" s="69">
        <v>154.08970636000001</v>
      </c>
      <c r="H72" s="69">
        <v>133.19961511899999</v>
      </c>
      <c r="I72" s="69">
        <v>157.24571911800001</v>
      </c>
      <c r="J72" s="69">
        <v>148.960930123</v>
      </c>
      <c r="K72" s="69">
        <v>163.68741106600001</v>
      </c>
      <c r="L72" s="69">
        <v>150.54707835900001</v>
      </c>
      <c r="M72" s="69">
        <v>154.23325212699999</v>
      </c>
      <c r="N72" s="69">
        <v>137.68769733400001</v>
      </c>
      <c r="O72" s="69">
        <v>156.64790088699999</v>
      </c>
      <c r="P72" s="69">
        <v>155.32672239199999</v>
      </c>
      <c r="Q72" s="69">
        <v>168.25265898000001</v>
      </c>
      <c r="R72" s="69">
        <v>163.230302782</v>
      </c>
      <c r="S72" s="69">
        <v>161.255114397</v>
      </c>
      <c r="T72" s="371"/>
      <c r="U72" s="1273"/>
      <c r="X72" s="37"/>
    </row>
    <row r="73" spans="1:24" ht="17.100000000000001" customHeight="1">
      <c r="A73" s="94" t="s">
        <v>192</v>
      </c>
      <c r="B73" s="1203" t="s">
        <v>62</v>
      </c>
      <c r="C73" s="69">
        <v>33.384124999999997</v>
      </c>
      <c r="D73" s="69">
        <v>54.41122153300001</v>
      </c>
      <c r="E73" s="69">
        <v>31.651631943000002</v>
      </c>
      <c r="F73" s="69">
        <v>40.782503636999998</v>
      </c>
      <c r="G73" s="69">
        <v>49.759209073999997</v>
      </c>
      <c r="H73" s="69">
        <v>49.089237756999999</v>
      </c>
      <c r="I73" s="69">
        <v>53.756779361</v>
      </c>
      <c r="J73" s="69">
        <v>58.783533791000004</v>
      </c>
      <c r="K73" s="69">
        <v>58.699158003000001</v>
      </c>
      <c r="L73" s="69">
        <v>58.240558335999999</v>
      </c>
      <c r="M73" s="69">
        <v>56.590747213999997</v>
      </c>
      <c r="N73" s="69">
        <v>57.469976459999998</v>
      </c>
      <c r="O73" s="69">
        <v>59.058521825</v>
      </c>
      <c r="P73" s="69">
        <v>59.344441332999999</v>
      </c>
      <c r="Q73" s="69">
        <v>59.790822917</v>
      </c>
      <c r="R73" s="69">
        <v>61.297141121999999</v>
      </c>
      <c r="S73" s="69">
        <v>59.225225536000004</v>
      </c>
      <c r="T73" s="371"/>
      <c r="U73" s="1273"/>
      <c r="X73" s="37"/>
    </row>
    <row r="74" spans="1:24" ht="17.100000000000001" customHeight="1">
      <c r="A74" s="94" t="s">
        <v>193</v>
      </c>
      <c r="B74" s="1203" t="s">
        <v>63</v>
      </c>
      <c r="C74" s="69">
        <v>1465.87995</v>
      </c>
      <c r="D74" s="69">
        <v>1617.333734433</v>
      </c>
      <c r="E74" s="69">
        <v>1706.7636075569999</v>
      </c>
      <c r="F74" s="69">
        <v>1842.569189375</v>
      </c>
      <c r="G74" s="69">
        <v>1929.316096993</v>
      </c>
      <c r="H74" s="69">
        <v>1969.907356277</v>
      </c>
      <c r="I74" s="69">
        <v>2003.017680812</v>
      </c>
      <c r="J74" s="69">
        <v>2056.1484633780001</v>
      </c>
      <c r="K74" s="69">
        <v>2043.54744467</v>
      </c>
      <c r="L74" s="69">
        <v>2020.0424178200001</v>
      </c>
      <c r="M74" s="69">
        <v>1993.531356624</v>
      </c>
      <c r="N74" s="69">
        <v>2008.453941146</v>
      </c>
      <c r="O74" s="69">
        <v>2034.537576984</v>
      </c>
      <c r="P74" s="69">
        <v>2021.9051106889999</v>
      </c>
      <c r="Q74" s="69">
        <v>2065.9805442060001</v>
      </c>
      <c r="R74" s="69">
        <v>2086.7074517380001</v>
      </c>
      <c r="S74" s="69">
        <v>2113.1955496579999</v>
      </c>
      <c r="T74" s="371"/>
      <c r="U74" s="1273"/>
      <c r="X74" s="37"/>
    </row>
    <row r="75" spans="1:24" ht="17.100000000000001" customHeight="1">
      <c r="A75" s="94" t="s">
        <v>194</v>
      </c>
      <c r="B75" s="1203" t="s">
        <v>64</v>
      </c>
      <c r="C75" s="69">
        <v>15570.680904000001</v>
      </c>
      <c r="D75" s="69">
        <v>17073.846067018996</v>
      </c>
      <c r="E75" s="69">
        <v>18527.798679173</v>
      </c>
      <c r="F75" s="69">
        <v>19245.170177710999</v>
      </c>
      <c r="G75" s="69">
        <v>20178.400395248998</v>
      </c>
      <c r="H75" s="69">
        <v>20450.244293711999</v>
      </c>
      <c r="I75" s="69">
        <v>20540.419207494</v>
      </c>
      <c r="J75" s="69">
        <v>20649.600319165998</v>
      </c>
      <c r="K75" s="69">
        <v>20652.969237721001</v>
      </c>
      <c r="L75" s="69">
        <v>20543.377338415001</v>
      </c>
      <c r="M75" s="69">
        <v>20707.986256852</v>
      </c>
      <c r="N75" s="69">
        <v>20758.052576106998</v>
      </c>
      <c r="O75" s="69">
        <v>20856.123013520999</v>
      </c>
      <c r="P75" s="69">
        <v>20948.815247855</v>
      </c>
      <c r="Q75" s="69">
        <v>21072.984604696001</v>
      </c>
      <c r="R75" s="69">
        <v>21102.295394305002</v>
      </c>
      <c r="S75" s="69">
        <v>21071.986249734</v>
      </c>
      <c r="T75" s="371"/>
      <c r="U75" s="1273"/>
      <c r="X75" s="37"/>
    </row>
    <row r="76" spans="1:24" ht="17.100000000000001" customHeight="1">
      <c r="A76" s="94" t="s">
        <v>195</v>
      </c>
      <c r="B76" s="1203" t="s">
        <v>65</v>
      </c>
      <c r="C76" s="69">
        <v>727.27212799999995</v>
      </c>
      <c r="D76" s="69">
        <v>866.71517809700015</v>
      </c>
      <c r="E76" s="69">
        <v>905.93630384999994</v>
      </c>
      <c r="F76" s="69">
        <v>897.72441632100004</v>
      </c>
      <c r="G76" s="69">
        <v>817.76627741100003</v>
      </c>
      <c r="H76" s="69">
        <v>823.63575072100002</v>
      </c>
      <c r="I76" s="69">
        <v>825.41715593799995</v>
      </c>
      <c r="J76" s="69">
        <v>832.23120117899998</v>
      </c>
      <c r="K76" s="69">
        <v>835.346032229</v>
      </c>
      <c r="L76" s="69">
        <v>828.70787358899997</v>
      </c>
      <c r="M76" s="69">
        <v>819.65230748700003</v>
      </c>
      <c r="N76" s="69">
        <v>831.36304439000003</v>
      </c>
      <c r="O76" s="69">
        <v>824.06529645299997</v>
      </c>
      <c r="P76" s="69">
        <v>824.68481284500001</v>
      </c>
      <c r="Q76" s="69">
        <v>834.04611488199998</v>
      </c>
      <c r="R76" s="69">
        <v>839.93376542199996</v>
      </c>
      <c r="S76" s="69">
        <v>847.52049246499996</v>
      </c>
      <c r="T76" s="371"/>
      <c r="U76" s="1273"/>
      <c r="X76" s="37"/>
    </row>
    <row r="77" spans="1:24" ht="17.100000000000001" customHeight="1">
      <c r="A77" s="94" t="s">
        <v>196</v>
      </c>
      <c r="B77" s="1203" t="s">
        <v>66</v>
      </c>
      <c r="C77" s="69">
        <v>1987.4396609999999</v>
      </c>
      <c r="D77" s="69">
        <v>2177.282312632</v>
      </c>
      <c r="E77" s="69">
        <v>2348.2787049479998</v>
      </c>
      <c r="F77" s="69">
        <v>2415.5733013180002</v>
      </c>
      <c r="G77" s="69">
        <v>6655.8490513309998</v>
      </c>
      <c r="H77" s="69">
        <v>6748.1095836189997</v>
      </c>
      <c r="I77" s="69">
        <v>6854.612585842</v>
      </c>
      <c r="J77" s="69">
        <v>6986.1152276949997</v>
      </c>
      <c r="K77" s="69">
        <v>6896.1085533619998</v>
      </c>
      <c r="L77" s="69">
        <v>6805.262046283</v>
      </c>
      <c r="M77" s="69">
        <v>6871.8978552130002</v>
      </c>
      <c r="N77" s="69">
        <v>6812.7366705739996</v>
      </c>
      <c r="O77" s="69">
        <v>6911.8810301880003</v>
      </c>
      <c r="P77" s="69">
        <v>7138.3925759240001</v>
      </c>
      <c r="Q77" s="69">
        <v>7176.5024622230003</v>
      </c>
      <c r="R77" s="69">
        <v>7146.3603581699999</v>
      </c>
      <c r="S77" s="69">
        <v>7204.7064779470002</v>
      </c>
      <c r="T77" s="371"/>
      <c r="U77" s="1273"/>
      <c r="X77" s="37"/>
    </row>
    <row r="78" spans="1:24" ht="17.100000000000001" customHeight="1">
      <c r="A78" s="94" t="s">
        <v>197</v>
      </c>
      <c r="B78" s="1203" t="s">
        <v>67</v>
      </c>
      <c r="C78" s="69">
        <v>1394.438093</v>
      </c>
      <c r="D78" s="69">
        <v>1429.4168564749996</v>
      </c>
      <c r="E78" s="69">
        <v>1678.0807625089999</v>
      </c>
      <c r="F78" s="69">
        <v>1773.449070267</v>
      </c>
      <c r="G78" s="69">
        <v>306.219198484</v>
      </c>
      <c r="H78" s="69">
        <v>310.036066882</v>
      </c>
      <c r="I78" s="69">
        <v>312.07177947500003</v>
      </c>
      <c r="J78" s="69">
        <v>338.531390649</v>
      </c>
      <c r="K78" s="69">
        <v>321.13674392199999</v>
      </c>
      <c r="L78" s="69">
        <v>318.70681785900001</v>
      </c>
      <c r="M78" s="69">
        <v>337.107918815</v>
      </c>
      <c r="N78" s="69">
        <v>324.358904069</v>
      </c>
      <c r="O78" s="69">
        <v>324.180437154</v>
      </c>
      <c r="P78" s="69">
        <v>326.54734957599999</v>
      </c>
      <c r="Q78" s="69">
        <v>305.24359188400001</v>
      </c>
      <c r="R78" s="69">
        <v>311.34534888100001</v>
      </c>
      <c r="S78" s="69">
        <v>307.60343974300002</v>
      </c>
      <c r="T78" s="371"/>
      <c r="U78" s="1273"/>
      <c r="X78" s="37"/>
    </row>
    <row r="79" spans="1:24" ht="17.100000000000001" customHeight="1">
      <c r="A79" s="94" t="s">
        <v>198</v>
      </c>
      <c r="B79" s="1203" t="s">
        <v>68</v>
      </c>
      <c r="C79" s="69">
        <v>165.44814</v>
      </c>
      <c r="D79" s="69">
        <v>251.97974149999999</v>
      </c>
      <c r="E79" s="69">
        <v>282.38684639299998</v>
      </c>
      <c r="F79" s="69">
        <v>307.34277819900001</v>
      </c>
      <c r="G79" s="69">
        <v>153.007457708</v>
      </c>
      <c r="H79" s="69">
        <v>155.346189748</v>
      </c>
      <c r="I79" s="69">
        <v>154.44168374500001</v>
      </c>
      <c r="J79" s="69">
        <v>154.621377405</v>
      </c>
      <c r="K79" s="69">
        <v>151.48051016900001</v>
      </c>
      <c r="L79" s="69">
        <v>150.071936849</v>
      </c>
      <c r="M79" s="69">
        <v>147.45659560499999</v>
      </c>
      <c r="N79" s="69">
        <v>146.613679287</v>
      </c>
      <c r="O79" s="69">
        <v>145.35183199900001</v>
      </c>
      <c r="P79" s="69">
        <v>162.41600832699999</v>
      </c>
      <c r="Q79" s="69">
        <v>165.163107916</v>
      </c>
      <c r="R79" s="69">
        <v>172.04621223000001</v>
      </c>
      <c r="S79" s="69">
        <v>174.76551540099999</v>
      </c>
      <c r="T79" s="371"/>
      <c r="U79" s="1273"/>
      <c r="X79" s="37"/>
    </row>
    <row r="80" spans="1:24" ht="17.100000000000001" customHeight="1">
      <c r="A80" s="94" t="s">
        <v>199</v>
      </c>
      <c r="B80" s="1203" t="s">
        <v>69</v>
      </c>
      <c r="C80" s="69">
        <v>752.85016199999995</v>
      </c>
      <c r="D80" s="69">
        <v>992.53050263100022</v>
      </c>
      <c r="E80" s="69">
        <v>718.302858571</v>
      </c>
      <c r="F80" s="69">
        <v>711.85190116399997</v>
      </c>
      <c r="G80" s="69">
        <v>482.39604490400001</v>
      </c>
      <c r="H80" s="69">
        <v>489.64300494700001</v>
      </c>
      <c r="I80" s="69">
        <v>183.45923712800001</v>
      </c>
      <c r="J80" s="69">
        <v>184.41014118199999</v>
      </c>
      <c r="K80" s="69">
        <v>180.44552468099999</v>
      </c>
      <c r="L80" s="69">
        <v>184.63511137200001</v>
      </c>
      <c r="M80" s="69">
        <v>183.91896712100001</v>
      </c>
      <c r="N80" s="69">
        <v>183.21468683399999</v>
      </c>
      <c r="O80" s="69">
        <v>178.92782908500001</v>
      </c>
      <c r="P80" s="69">
        <v>181.28858878700001</v>
      </c>
      <c r="Q80" s="69">
        <v>179.852425896</v>
      </c>
      <c r="R80" s="69">
        <v>180.58869383199999</v>
      </c>
      <c r="S80" s="69">
        <v>182.395473899</v>
      </c>
      <c r="T80" s="371"/>
      <c r="U80" s="1273"/>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3"/>
      <c r="X81" s="37"/>
    </row>
    <row r="82" spans="1:24" ht="25.35" customHeight="1" thickBot="1">
      <c r="A82" s="528"/>
      <c r="B82" s="529" t="s">
        <v>72</v>
      </c>
      <c r="C82" s="530">
        <f>SUM(C47:C81)</f>
        <v>135692.92267999999</v>
      </c>
      <c r="D82" s="530">
        <v>155075.4406989089</v>
      </c>
      <c r="E82" s="530">
        <v>168442.69882947198</v>
      </c>
      <c r="F82" s="530">
        <v>182301.55206078498</v>
      </c>
      <c r="G82" s="530">
        <v>190323.85225204294</v>
      </c>
      <c r="H82" s="530">
        <v>191362.80029676098</v>
      </c>
      <c r="I82" s="530">
        <v>193018.77349291701</v>
      </c>
      <c r="J82" s="530">
        <v>194983.82809576901</v>
      </c>
      <c r="K82" s="530">
        <v>194684.47380254301</v>
      </c>
      <c r="L82" s="530">
        <v>193932.16370389899</v>
      </c>
      <c r="M82" s="530">
        <v>193991.87359982991</v>
      </c>
      <c r="N82" s="530">
        <v>194869.53997622</v>
      </c>
      <c r="O82" s="530">
        <v>195005.72819171497</v>
      </c>
      <c r="P82" s="530">
        <v>196337.57603894698</v>
      </c>
      <c r="Q82" s="530">
        <v>197687.26635634399</v>
      </c>
      <c r="R82" s="530">
        <v>199105.99574109403</v>
      </c>
      <c r="S82" s="530">
        <v>200162.22066499406</v>
      </c>
      <c r="T82" s="531"/>
      <c r="U82" s="1273"/>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07" t="s">
        <v>729</v>
      </c>
      <c r="B85" s="1408"/>
      <c r="C85" s="1408"/>
      <c r="D85" s="1408"/>
      <c r="E85" s="1408"/>
      <c r="F85" s="1408"/>
      <c r="G85" s="1408"/>
      <c r="H85" s="1408"/>
      <c r="I85" s="1408"/>
      <c r="J85" s="1408"/>
      <c r="K85" s="1408"/>
      <c r="L85" s="1408"/>
      <c r="M85" s="1408"/>
      <c r="N85" s="1408"/>
      <c r="O85" s="1408"/>
      <c r="P85" s="1408"/>
      <c r="Q85" s="1408"/>
      <c r="R85" s="1408"/>
      <c r="S85" s="1408"/>
      <c r="T85" s="1409"/>
    </row>
    <row r="86" spans="1:24" ht="22.35" customHeight="1">
      <c r="A86" s="1442" t="s">
        <v>545</v>
      </c>
      <c r="B86" s="1443"/>
      <c r="C86" s="1328" t="s">
        <v>277</v>
      </c>
      <c r="D86" s="1444" t="s">
        <v>842</v>
      </c>
      <c r="E86" s="1327">
        <v>2021</v>
      </c>
      <c r="F86" s="1327">
        <v>2022</v>
      </c>
      <c r="G86" s="1327">
        <v>2023</v>
      </c>
      <c r="H86" s="1327"/>
      <c r="I86" s="1327"/>
      <c r="J86" s="1327"/>
      <c r="K86" s="1327">
        <v>2024</v>
      </c>
      <c r="L86" s="1327"/>
      <c r="M86" s="1327"/>
      <c r="N86" s="1327"/>
      <c r="O86" s="1327"/>
      <c r="P86" s="1327"/>
      <c r="Q86" s="1327"/>
      <c r="R86" s="1327"/>
      <c r="S86" s="1327"/>
      <c r="T86" s="1335"/>
    </row>
    <row r="87" spans="1:24" ht="22.35" customHeight="1">
      <c r="A87" s="1442"/>
      <c r="B87" s="1443"/>
      <c r="C87" s="1328"/>
      <c r="D87" s="1445"/>
      <c r="E87" s="1328"/>
      <c r="F87" s="1327"/>
      <c r="G87" s="908" t="s">
        <v>7</v>
      </c>
      <c r="H87" s="908" t="s">
        <v>13</v>
      </c>
      <c r="I87" s="908" t="s">
        <v>14</v>
      </c>
      <c r="J87" s="908" t="s">
        <v>15</v>
      </c>
      <c r="K87" s="908" t="s">
        <v>0</v>
      </c>
      <c r="L87" s="908" t="s">
        <v>1</v>
      </c>
      <c r="M87" s="908" t="s">
        <v>2</v>
      </c>
      <c r="N87" s="908" t="s">
        <v>3</v>
      </c>
      <c r="O87" s="908" t="s">
        <v>4</v>
      </c>
      <c r="P87" s="908" t="s">
        <v>5</v>
      </c>
      <c r="Q87" s="909" t="s">
        <v>6</v>
      </c>
      <c r="R87" s="908" t="s">
        <v>267</v>
      </c>
      <c r="S87" s="909" t="s">
        <v>7</v>
      </c>
      <c r="T87" s="1103"/>
    </row>
    <row r="88" spans="1:24" ht="25.35" customHeight="1">
      <c r="A88" s="1446" t="s">
        <v>546</v>
      </c>
      <c r="B88" s="1447"/>
      <c r="C88" s="69">
        <v>10</v>
      </c>
      <c r="D88" s="69">
        <v>8</v>
      </c>
      <c r="E88" s="69">
        <v>5</v>
      </c>
      <c r="F88" s="69">
        <v>2</v>
      </c>
      <c r="G88" s="69">
        <v>3</v>
      </c>
      <c r="H88" s="69">
        <v>4</v>
      </c>
      <c r="I88" s="69">
        <v>3</v>
      </c>
      <c r="J88" s="69">
        <v>2</v>
      </c>
      <c r="K88" s="69">
        <v>1</v>
      </c>
      <c r="L88" s="69">
        <v>1</v>
      </c>
      <c r="M88" s="69">
        <v>1</v>
      </c>
      <c r="N88" s="69">
        <v>1</v>
      </c>
      <c r="O88" s="69">
        <v>1</v>
      </c>
      <c r="P88" s="69">
        <v>1</v>
      </c>
      <c r="Q88" s="69">
        <v>1</v>
      </c>
      <c r="R88" s="69">
        <v>1</v>
      </c>
      <c r="S88" s="69">
        <v>1</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46" t="s">
        <v>546</v>
      </c>
      <c r="B90" s="1447"/>
      <c r="C90" s="69">
        <v>90</v>
      </c>
      <c r="D90" s="69">
        <v>49</v>
      </c>
      <c r="E90" s="69">
        <v>37</v>
      </c>
      <c r="F90" s="69">
        <v>30</v>
      </c>
      <c r="G90" s="69">
        <v>26</v>
      </c>
      <c r="H90" s="69">
        <v>25</v>
      </c>
      <c r="I90" s="69">
        <v>24</v>
      </c>
      <c r="J90" s="69">
        <v>22</v>
      </c>
      <c r="K90" s="69">
        <v>22</v>
      </c>
      <c r="L90" s="69">
        <v>22</v>
      </c>
      <c r="M90" s="69">
        <v>21</v>
      </c>
      <c r="N90" s="69">
        <v>19</v>
      </c>
      <c r="O90" s="69">
        <v>19</v>
      </c>
      <c r="P90" s="69">
        <v>19</v>
      </c>
      <c r="Q90" s="69">
        <v>18</v>
      </c>
      <c r="R90" s="69">
        <v>18</v>
      </c>
      <c r="S90" s="69">
        <v>18</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46" t="s">
        <v>546</v>
      </c>
      <c r="B92" s="1447"/>
      <c r="C92" s="69">
        <v>173</v>
      </c>
      <c r="D92" s="69">
        <v>123</v>
      </c>
      <c r="E92" s="69">
        <v>102</v>
      </c>
      <c r="F92" s="69">
        <v>85</v>
      </c>
      <c r="G92" s="69">
        <v>67</v>
      </c>
      <c r="H92" s="69">
        <v>68</v>
      </c>
      <c r="I92" s="69">
        <v>70</v>
      </c>
      <c r="J92" s="69">
        <v>69</v>
      </c>
      <c r="K92" s="69">
        <v>70</v>
      </c>
      <c r="L92" s="69">
        <v>69</v>
      </c>
      <c r="M92" s="69">
        <v>69</v>
      </c>
      <c r="N92" s="69">
        <v>69</v>
      </c>
      <c r="O92" s="69">
        <v>69</v>
      </c>
      <c r="P92" s="69">
        <v>69</v>
      </c>
      <c r="Q92" s="69">
        <v>69</v>
      </c>
      <c r="R92" s="69">
        <v>69</v>
      </c>
      <c r="S92" s="69">
        <v>69</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46" t="s">
        <v>546</v>
      </c>
      <c r="B94" s="1447"/>
      <c r="C94" s="69">
        <v>1324</v>
      </c>
      <c r="D94" s="69">
        <v>1326</v>
      </c>
      <c r="E94" s="69">
        <v>1324</v>
      </c>
      <c r="F94" s="69">
        <v>1324</v>
      </c>
      <c r="G94" s="69">
        <v>1315</v>
      </c>
      <c r="H94" s="69">
        <v>1313</v>
      </c>
      <c r="I94" s="69">
        <v>1308</v>
      </c>
      <c r="J94" s="69">
        <v>1309</v>
      </c>
      <c r="K94" s="69">
        <v>1307</v>
      </c>
      <c r="L94" s="69">
        <v>1301</v>
      </c>
      <c r="M94" s="69">
        <v>1301</v>
      </c>
      <c r="N94" s="69">
        <v>1300</v>
      </c>
      <c r="O94" s="69">
        <v>1299</v>
      </c>
      <c r="P94" s="69">
        <v>1295</v>
      </c>
      <c r="Q94" s="69">
        <v>1293</v>
      </c>
      <c r="R94" s="69">
        <v>1290</v>
      </c>
      <c r="S94" s="69">
        <v>1289</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1411</v>
      </c>
      <c r="H96" s="534">
        <v>1410</v>
      </c>
      <c r="I96" s="534">
        <v>1405</v>
      </c>
      <c r="J96" s="534">
        <v>1402</v>
      </c>
      <c r="K96" s="534">
        <v>1400</v>
      </c>
      <c r="L96" s="534">
        <v>1393</v>
      </c>
      <c r="M96" s="534">
        <v>1392</v>
      </c>
      <c r="N96" s="534">
        <v>1389</v>
      </c>
      <c r="O96" s="534">
        <v>1388</v>
      </c>
      <c r="P96" s="534">
        <v>1384</v>
      </c>
      <c r="Q96" s="534">
        <v>1381</v>
      </c>
      <c r="R96" s="534">
        <v>1378</v>
      </c>
      <c r="S96" s="534">
        <v>1377</v>
      </c>
      <c r="T96" s="535"/>
      <c r="U96" s="68"/>
      <c r="V96" s="68"/>
      <c r="W96" s="68"/>
      <c r="X96" s="6"/>
    </row>
    <row r="97" spans="1:22" ht="75" customHeight="1">
      <c r="A97" s="1407" t="s">
        <v>907</v>
      </c>
      <c r="B97" s="1408"/>
      <c r="C97" s="1408"/>
      <c r="D97" s="1408"/>
      <c r="E97" s="1408"/>
      <c r="F97" s="1408"/>
      <c r="G97" s="1408"/>
      <c r="H97" s="1408"/>
      <c r="I97" s="1408"/>
      <c r="J97" s="1408"/>
      <c r="K97" s="1408"/>
      <c r="L97" s="1408"/>
      <c r="M97" s="1408"/>
      <c r="N97" s="1408"/>
      <c r="O97" s="1408"/>
      <c r="P97" s="1408"/>
      <c r="Q97" s="1408"/>
      <c r="R97" s="1408"/>
      <c r="S97" s="1408"/>
      <c r="T97" s="1409"/>
    </row>
    <row r="98" spans="1:22" ht="22.35" customHeight="1">
      <c r="A98" s="1442" t="s">
        <v>551</v>
      </c>
      <c r="B98" s="1443"/>
      <c r="C98" s="1328" t="s">
        <v>277</v>
      </c>
      <c r="D98" s="1444" t="s">
        <v>842</v>
      </c>
      <c r="E98" s="1403">
        <v>2021</v>
      </c>
      <c r="F98" s="1403">
        <v>2022</v>
      </c>
      <c r="G98" s="1327">
        <v>2023</v>
      </c>
      <c r="H98" s="1327"/>
      <c r="I98" s="1327"/>
      <c r="J98" s="1327"/>
      <c r="K98" s="1327">
        <v>2024</v>
      </c>
      <c r="L98" s="1327"/>
      <c r="M98" s="1327"/>
      <c r="N98" s="1327"/>
      <c r="O98" s="1327"/>
      <c r="P98" s="1327"/>
      <c r="Q98" s="1327"/>
      <c r="R98" s="1327"/>
      <c r="S98" s="1327"/>
      <c r="T98" s="1335"/>
    </row>
    <row r="99" spans="1:22" ht="22.35" customHeight="1">
      <c r="A99" s="1442"/>
      <c r="B99" s="1443"/>
      <c r="C99" s="1328"/>
      <c r="D99" s="1445"/>
      <c r="E99" s="1465"/>
      <c r="F99" s="1403"/>
      <c r="G99" s="908" t="s">
        <v>7</v>
      </c>
      <c r="H99" s="908" t="s">
        <v>13</v>
      </c>
      <c r="I99" s="908" t="s">
        <v>14</v>
      </c>
      <c r="J99" s="908" t="s">
        <v>15</v>
      </c>
      <c r="K99" s="908" t="s">
        <v>0</v>
      </c>
      <c r="L99" s="908" t="s">
        <v>1</v>
      </c>
      <c r="M99" s="908" t="s">
        <v>2</v>
      </c>
      <c r="N99" s="908" t="s">
        <v>3</v>
      </c>
      <c r="O99" s="908" t="s">
        <v>4</v>
      </c>
      <c r="P99" s="908" t="s">
        <v>5</v>
      </c>
      <c r="Q99" s="909" t="s">
        <v>6</v>
      </c>
      <c r="R99" s="908" t="s">
        <v>267</v>
      </c>
      <c r="S99" s="909" t="s">
        <v>7</v>
      </c>
      <c r="T99" s="1103"/>
    </row>
    <row r="100" spans="1:22" ht="25.35" customHeight="1">
      <c r="A100" s="1463" t="s">
        <v>552</v>
      </c>
      <c r="B100" s="1464"/>
      <c r="C100" s="1207">
        <v>98220.411013000004</v>
      </c>
      <c r="D100" s="1207">
        <v>110770.35390510998</v>
      </c>
      <c r="E100" s="1207">
        <v>116580.223647816</v>
      </c>
      <c r="F100" s="1207">
        <v>129294.744957467</v>
      </c>
      <c r="G100" s="1207">
        <v>137969.91271121602</v>
      </c>
      <c r="H100" s="1207">
        <v>138693.57593982099</v>
      </c>
      <c r="I100" s="1207">
        <v>140185.385374893</v>
      </c>
      <c r="J100" s="1207">
        <v>140790.52675144401</v>
      </c>
      <c r="K100" s="1207">
        <v>141174.82598253901</v>
      </c>
      <c r="L100" s="1207">
        <v>142192.013335386</v>
      </c>
      <c r="M100" s="1207">
        <v>144209.68938038699</v>
      </c>
      <c r="N100" s="1207">
        <v>143819.67873088599</v>
      </c>
      <c r="O100" s="1207">
        <v>143919.983053417</v>
      </c>
      <c r="P100" s="1207">
        <v>144596.60604767199</v>
      </c>
      <c r="Q100" s="1207">
        <v>145512.38991190199</v>
      </c>
      <c r="R100" s="1207">
        <v>146220.287761146</v>
      </c>
      <c r="S100" s="1207">
        <v>146821.814907808</v>
      </c>
      <c r="T100" s="536"/>
      <c r="U100" s="1273"/>
    </row>
    <row r="101" spans="1:22" ht="25.35" customHeight="1">
      <c r="A101" s="1452" t="s">
        <v>555</v>
      </c>
      <c r="B101" s="1453"/>
      <c r="C101" s="1208">
        <v>91959.462494000007</v>
      </c>
      <c r="D101" s="1208">
        <v>102775.22738301265</v>
      </c>
      <c r="E101" s="1208">
        <v>99464.219931298998</v>
      </c>
      <c r="F101" s="1208">
        <v>108489.15708064901</v>
      </c>
      <c r="G101" s="1208">
        <v>111246.866471456</v>
      </c>
      <c r="H101" s="1208">
        <v>111180.32577675401</v>
      </c>
      <c r="I101" s="1208">
        <v>112489.21664751301</v>
      </c>
      <c r="J101" s="1208">
        <v>113708.660077507</v>
      </c>
      <c r="K101" s="1208">
        <v>113356.60854094299</v>
      </c>
      <c r="L101" s="1208">
        <v>113228.37919489099</v>
      </c>
      <c r="M101" s="1208">
        <v>113789.373556912</v>
      </c>
      <c r="N101" s="1208">
        <v>112254.13393200999</v>
      </c>
      <c r="O101" s="1208">
        <v>111964.99853478</v>
      </c>
      <c r="P101" s="1208">
        <v>112573.517976199</v>
      </c>
      <c r="Q101" s="1208">
        <v>113452.285835413</v>
      </c>
      <c r="R101" s="1208">
        <v>114181.161487397</v>
      </c>
      <c r="S101" s="1208">
        <v>114908.67414671399</v>
      </c>
      <c r="T101" s="537"/>
      <c r="U101" s="1273"/>
    </row>
    <row r="102" spans="1:22" ht="25.35" customHeight="1">
      <c r="A102" s="1452" t="s">
        <v>726</v>
      </c>
      <c r="B102" s="1453"/>
      <c r="C102" s="1208"/>
      <c r="D102" s="1208">
        <v>0</v>
      </c>
      <c r="E102" s="1208">
        <v>9279.9373649209992</v>
      </c>
      <c r="F102" s="1208">
        <v>10604.069536657</v>
      </c>
      <c r="G102" s="1208">
        <v>12856.031849266001</v>
      </c>
      <c r="H102" s="1208">
        <v>13159.115882460001</v>
      </c>
      <c r="I102" s="1208">
        <v>12949.209149048</v>
      </c>
      <c r="J102" s="1208">
        <v>13191.927763842001</v>
      </c>
      <c r="K102" s="1208">
        <v>13352.269896952001</v>
      </c>
      <c r="L102" s="1208">
        <v>13969.196527276001</v>
      </c>
      <c r="M102" s="1208">
        <v>14996.286342904001</v>
      </c>
      <c r="N102" s="1208">
        <v>15458.779453075</v>
      </c>
      <c r="O102" s="1208">
        <v>15585.849265876999</v>
      </c>
      <c r="P102" s="1208">
        <v>15559.093951991001</v>
      </c>
      <c r="Q102" s="1208">
        <v>15210.093701504</v>
      </c>
      <c r="R102" s="1208">
        <v>14974.010283546</v>
      </c>
      <c r="S102" s="1208">
        <v>14697.263750897</v>
      </c>
      <c r="T102" s="537"/>
      <c r="U102" s="1273"/>
    </row>
    <row r="103" spans="1:22" ht="25.35" customHeight="1">
      <c r="A103" s="1452" t="s">
        <v>697</v>
      </c>
      <c r="B103" s="1453"/>
      <c r="C103" s="1208">
        <v>1136.7986989999999</v>
      </c>
      <c r="D103" s="1208">
        <v>922.8583836149968</v>
      </c>
      <c r="E103" s="1208">
        <v>982.28956382399997</v>
      </c>
      <c r="F103" s="1208">
        <v>1347.6217594950001</v>
      </c>
      <c r="G103" s="1208">
        <v>2635.627604501</v>
      </c>
      <c r="H103" s="1208">
        <v>2552.0170465810002</v>
      </c>
      <c r="I103" s="1208">
        <v>2463.0459236080001</v>
      </c>
      <c r="J103" s="1208">
        <v>2030.8158766700001</v>
      </c>
      <c r="K103" s="1208">
        <v>2473.6026989900001</v>
      </c>
      <c r="L103" s="1208">
        <v>2762.8705343820002</v>
      </c>
      <c r="M103" s="1208">
        <v>2788.7338811770001</v>
      </c>
      <c r="N103" s="1208">
        <v>2993.0010126500001</v>
      </c>
      <c r="O103" s="1208">
        <v>3029.5774296129998</v>
      </c>
      <c r="P103" s="1208">
        <v>3036.7739843469999</v>
      </c>
      <c r="Q103" s="1208">
        <v>3063.5328550439999</v>
      </c>
      <c r="R103" s="1208">
        <v>3050.3297919329998</v>
      </c>
      <c r="S103" s="1208">
        <v>3069.4599516779999</v>
      </c>
      <c r="T103" s="537"/>
      <c r="U103" s="1273"/>
    </row>
    <row r="104" spans="1:22" ht="25.35" customHeight="1">
      <c r="A104" s="1452" t="s">
        <v>698</v>
      </c>
      <c r="B104" s="1453"/>
      <c r="C104" s="1208">
        <v>1287.321187</v>
      </c>
      <c r="D104" s="1208">
        <v>1292.4733132559982</v>
      </c>
      <c r="E104" s="1208">
        <v>1058.372037177</v>
      </c>
      <c r="F104" s="1208">
        <v>1454.419470301</v>
      </c>
      <c r="G104" s="1208">
        <v>2149.1920443439999</v>
      </c>
      <c r="H104" s="1208">
        <v>2309.4398360599998</v>
      </c>
      <c r="I104" s="1208">
        <v>2360.88419939</v>
      </c>
      <c r="J104" s="1208">
        <v>2349.6161402279999</v>
      </c>
      <c r="K104" s="1208">
        <v>2393.1646091930002</v>
      </c>
      <c r="L104" s="1208">
        <v>2382.7543776880002</v>
      </c>
      <c r="M104" s="1208">
        <v>2358.8476110229999</v>
      </c>
      <c r="N104" s="1208">
        <v>2465.4414856610001</v>
      </c>
      <c r="O104" s="1208">
        <v>2654.9153191119999</v>
      </c>
      <c r="P104" s="1208">
        <v>2513.9712582229999</v>
      </c>
      <c r="Q104" s="1208">
        <v>2679.9618627210002</v>
      </c>
      <c r="R104" s="1208">
        <v>2739.7274225020001</v>
      </c>
      <c r="S104" s="1208">
        <v>2766.6556013069999</v>
      </c>
      <c r="T104" s="537"/>
      <c r="U104" s="1273"/>
    </row>
    <row r="105" spans="1:22" ht="25.35" customHeight="1">
      <c r="A105" s="1452" t="s">
        <v>699</v>
      </c>
      <c r="B105" s="1453"/>
      <c r="C105" s="1208">
        <v>3836.8286330000001</v>
      </c>
      <c r="D105" s="1208">
        <v>5779.7948252260012</v>
      </c>
      <c r="E105" s="1208">
        <v>5795.4047505950002</v>
      </c>
      <c r="F105" s="1208">
        <v>7399.477110365</v>
      </c>
      <c r="G105" s="1208">
        <v>9082.1947416490002</v>
      </c>
      <c r="H105" s="1208">
        <v>9492.6773979659993</v>
      </c>
      <c r="I105" s="1208">
        <v>9923.0294553340009</v>
      </c>
      <c r="J105" s="1208">
        <v>9509.506893197</v>
      </c>
      <c r="K105" s="1208">
        <v>9599.1802364609994</v>
      </c>
      <c r="L105" s="1208">
        <v>9848.8127011489996</v>
      </c>
      <c r="M105" s="1208">
        <v>10276.447988370999</v>
      </c>
      <c r="N105" s="1208">
        <v>10648.322847490001</v>
      </c>
      <c r="O105" s="1208">
        <v>10684.642504035</v>
      </c>
      <c r="P105" s="1208">
        <v>10913.248876911999</v>
      </c>
      <c r="Q105" s="1208">
        <v>11106.515657219999</v>
      </c>
      <c r="R105" s="1208">
        <v>11275.058775768</v>
      </c>
      <c r="S105" s="1208">
        <v>11379.761457212</v>
      </c>
      <c r="T105" s="537"/>
      <c r="U105" s="1273"/>
    </row>
    <row r="106" spans="1:22" ht="26.1" customHeight="1">
      <c r="A106" s="1450" t="s">
        <v>553</v>
      </c>
      <c r="B106" s="1451"/>
      <c r="C106" s="1209">
        <v>6260.9485189999996</v>
      </c>
      <c r="D106" s="1209">
        <v>7995.1265220969963</v>
      </c>
      <c r="E106" s="1209">
        <v>7836.0663515960005</v>
      </c>
      <c r="F106" s="1209">
        <v>10201.518340161001</v>
      </c>
      <c r="G106" s="1209">
        <v>13867.014390494</v>
      </c>
      <c r="H106" s="1209">
        <v>14354.134280606999</v>
      </c>
      <c r="I106" s="1209">
        <v>14746.959578332</v>
      </c>
      <c r="J106" s="1209">
        <v>13889.938910094999</v>
      </c>
      <c r="K106" s="1209">
        <v>14465.947544643999</v>
      </c>
      <c r="L106" s="1209">
        <v>14994.437613218999</v>
      </c>
      <c r="M106" s="1209">
        <v>15424.029480571</v>
      </c>
      <c r="N106" s="1209">
        <v>16106.765345801001</v>
      </c>
      <c r="O106" s="1209">
        <v>16369.135252759999</v>
      </c>
      <c r="P106" s="1209">
        <v>16463.994119481998</v>
      </c>
      <c r="Q106" s="1209">
        <v>16850.010374984999</v>
      </c>
      <c r="R106" s="1209">
        <v>17065.115990203001</v>
      </c>
      <c r="S106" s="1209">
        <v>17215.877010197</v>
      </c>
      <c r="T106" s="538"/>
      <c r="U106" s="1273"/>
      <c r="V106" s="206"/>
    </row>
    <row r="107" spans="1:22" ht="26.1" customHeight="1" thickBot="1">
      <c r="A107" s="1448" t="s">
        <v>554</v>
      </c>
      <c r="B107" s="1449"/>
      <c r="C107" s="539">
        <v>6.37</v>
      </c>
      <c r="D107" s="539">
        <v>7.217749370870397</v>
      </c>
      <c r="E107" s="539">
        <v>6.7216086111383948</v>
      </c>
      <c r="F107" s="539">
        <v>7.890126039938365</v>
      </c>
      <c r="G107" s="539">
        <v>10.050000000000001</v>
      </c>
      <c r="H107" s="539">
        <v>10.349530743107556</v>
      </c>
      <c r="I107" s="539">
        <v>10.519612682088585</v>
      </c>
      <c r="J107" s="539">
        <v>9.86567720896217</v>
      </c>
      <c r="K107" s="539">
        <v>10.2468322124464</v>
      </c>
      <c r="L107" s="539">
        <v>10.545203813840001</v>
      </c>
      <c r="M107" s="539">
        <v>10.695556967664301</v>
      </c>
      <c r="N107" s="539">
        <v>11.199277795592799</v>
      </c>
      <c r="O107" s="539">
        <v>11.3737751391233</v>
      </c>
      <c r="P107" s="539">
        <v>11.386155297486001</v>
      </c>
      <c r="Q107" s="539">
        <v>11.579777079592001</v>
      </c>
      <c r="R107" s="539">
        <v>11.6708264301047</v>
      </c>
      <c r="S107" s="539">
        <v>11.7256941831206</v>
      </c>
      <c r="T107" s="540"/>
      <c r="U107" s="1273"/>
      <c r="V107" s="70"/>
    </row>
    <row r="108" spans="1:22" ht="75" customHeight="1">
      <c r="A108" s="1407" t="s">
        <v>730</v>
      </c>
      <c r="B108" s="1408"/>
      <c r="C108" s="1408"/>
      <c r="D108" s="1408"/>
      <c r="E108" s="1408"/>
      <c r="F108" s="1408"/>
      <c r="G108" s="1408"/>
      <c r="H108" s="1408"/>
      <c r="I108" s="1408"/>
      <c r="J108" s="1408"/>
      <c r="K108" s="1408"/>
      <c r="L108" s="1408"/>
      <c r="M108" s="1408"/>
      <c r="N108" s="1408"/>
      <c r="O108" s="1408"/>
      <c r="P108" s="1408"/>
      <c r="Q108" s="1408"/>
      <c r="R108" s="1408"/>
      <c r="S108" s="1408"/>
      <c r="T108" s="1409"/>
    </row>
    <row r="109" spans="1:22" ht="22.35" customHeight="1">
      <c r="A109" s="1442" t="s">
        <v>480</v>
      </c>
      <c r="B109" s="1443"/>
      <c r="C109" s="1328" t="s">
        <v>277</v>
      </c>
      <c r="D109" s="1444" t="s">
        <v>842</v>
      </c>
      <c r="E109" s="1327">
        <v>2021</v>
      </c>
      <c r="F109" s="1327">
        <v>2022</v>
      </c>
      <c r="G109" s="1327">
        <v>2023</v>
      </c>
      <c r="H109" s="1327"/>
      <c r="I109" s="1327"/>
      <c r="J109" s="1327"/>
      <c r="K109" s="1327">
        <v>2024</v>
      </c>
      <c r="L109" s="1327"/>
      <c r="M109" s="1327"/>
      <c r="N109" s="1327"/>
      <c r="O109" s="1327"/>
      <c r="P109" s="1327"/>
      <c r="Q109" s="1327"/>
      <c r="R109" s="1327"/>
      <c r="S109" s="1327"/>
      <c r="T109" s="1335"/>
    </row>
    <row r="110" spans="1:22" ht="22.35" customHeight="1">
      <c r="A110" s="1442"/>
      <c r="B110" s="1443"/>
      <c r="C110" s="1328"/>
      <c r="D110" s="1445"/>
      <c r="E110" s="1328"/>
      <c r="F110" s="1327"/>
      <c r="G110" s="908" t="s">
        <v>7</v>
      </c>
      <c r="H110" s="908" t="s">
        <v>13</v>
      </c>
      <c r="I110" s="908" t="s">
        <v>14</v>
      </c>
      <c r="J110" s="908" t="s">
        <v>15</v>
      </c>
      <c r="K110" s="908" t="s">
        <v>0</v>
      </c>
      <c r="L110" s="908" t="s">
        <v>1</v>
      </c>
      <c r="M110" s="908" t="s">
        <v>2</v>
      </c>
      <c r="N110" s="908" t="s">
        <v>3</v>
      </c>
      <c r="O110" s="908" t="s">
        <v>4</v>
      </c>
      <c r="P110" s="908" t="s">
        <v>5</v>
      </c>
      <c r="Q110" s="909" t="s">
        <v>6</v>
      </c>
      <c r="R110" s="908" t="s">
        <v>267</v>
      </c>
      <c r="S110" s="909" t="s">
        <v>7</v>
      </c>
      <c r="T110" s="1103"/>
    </row>
    <row r="111" spans="1:22" ht="17.100000000000001" customHeight="1">
      <c r="A111" s="94" t="s">
        <v>18</v>
      </c>
      <c r="B111" s="1203" t="s">
        <v>37</v>
      </c>
      <c r="C111" s="1208">
        <v>1004.348924</v>
      </c>
      <c r="D111" s="1208">
        <v>1315.7746723160005</v>
      </c>
      <c r="E111" s="1208">
        <v>1362.573291075</v>
      </c>
      <c r="F111" s="1208">
        <v>1702.2497448449999</v>
      </c>
      <c r="G111" s="1208">
        <v>1931.0802956550001</v>
      </c>
      <c r="H111" s="1208">
        <v>1978.4936044670001</v>
      </c>
      <c r="I111" s="1208">
        <v>2005.2049104729999</v>
      </c>
      <c r="J111" s="1208">
        <v>1953.455256408</v>
      </c>
      <c r="K111" s="1208">
        <v>1876.572482993</v>
      </c>
      <c r="L111" s="1208">
        <v>1938.100402025</v>
      </c>
      <c r="M111" s="1208">
        <v>1988.0553785300001</v>
      </c>
      <c r="N111" s="1208">
        <v>2112.9759164379998</v>
      </c>
      <c r="O111" s="1208">
        <v>2201.8593601990001</v>
      </c>
      <c r="P111" s="1208">
        <v>2231.5482542300001</v>
      </c>
      <c r="Q111" s="1208">
        <v>2281.5140098729998</v>
      </c>
      <c r="R111" s="1208">
        <v>2285.5323687</v>
      </c>
      <c r="S111" s="1208">
        <v>2285.4493211469999</v>
      </c>
      <c r="T111" s="537"/>
      <c r="U111" s="1273"/>
    </row>
    <row r="112" spans="1:22" ht="17.100000000000001" customHeight="1">
      <c r="A112" s="94" t="s">
        <v>19</v>
      </c>
      <c r="B112" s="1203" t="s">
        <v>38</v>
      </c>
      <c r="C112" s="1208">
        <v>169.93498299999999</v>
      </c>
      <c r="D112" s="1208">
        <v>265.64810952499994</v>
      </c>
      <c r="E112" s="1208">
        <v>221.594524775</v>
      </c>
      <c r="F112" s="1208">
        <v>254.899544655</v>
      </c>
      <c r="G112" s="1208">
        <v>448.91113862200001</v>
      </c>
      <c r="H112" s="1208">
        <v>460.70343844600001</v>
      </c>
      <c r="I112" s="1208">
        <v>471.84710327400001</v>
      </c>
      <c r="J112" s="1208">
        <v>458.89926394899999</v>
      </c>
      <c r="K112" s="1208">
        <v>498.16616371399999</v>
      </c>
      <c r="L112" s="1208">
        <v>536.77854268199997</v>
      </c>
      <c r="M112" s="1208">
        <v>542.74549174900005</v>
      </c>
      <c r="N112" s="1208">
        <v>606.27507615399998</v>
      </c>
      <c r="O112" s="1208">
        <v>635.02361099999996</v>
      </c>
      <c r="P112" s="1208">
        <v>649.39800284800003</v>
      </c>
      <c r="Q112" s="1208">
        <v>629.959928365</v>
      </c>
      <c r="R112" s="1208">
        <v>659.04897532799998</v>
      </c>
      <c r="S112" s="1208">
        <v>635.21650431800003</v>
      </c>
      <c r="T112" s="537"/>
      <c r="U112" s="1273"/>
    </row>
    <row r="113" spans="1:21" ht="17.100000000000001" customHeight="1">
      <c r="A113" s="94" t="s">
        <v>20</v>
      </c>
      <c r="B113" s="1203" t="s">
        <v>39</v>
      </c>
      <c r="C113" s="1208">
        <v>90.522993</v>
      </c>
      <c r="D113" s="1208">
        <v>116.07830715699997</v>
      </c>
      <c r="E113" s="1208">
        <v>152.59048180100001</v>
      </c>
      <c r="F113" s="1208">
        <v>176.649446837</v>
      </c>
      <c r="G113" s="1208">
        <v>374.79036784200002</v>
      </c>
      <c r="H113" s="1208">
        <v>372.45937214700001</v>
      </c>
      <c r="I113" s="1208">
        <v>373.983306196</v>
      </c>
      <c r="J113" s="1208">
        <v>340.62237333899998</v>
      </c>
      <c r="K113" s="1208">
        <v>349.19276359399998</v>
      </c>
      <c r="L113" s="1208">
        <v>404.92043289600002</v>
      </c>
      <c r="M113" s="1208">
        <v>413.54878680299998</v>
      </c>
      <c r="N113" s="1208">
        <v>496.54777089700002</v>
      </c>
      <c r="O113" s="1208">
        <v>501.29478061399999</v>
      </c>
      <c r="P113" s="1208">
        <v>574.151297387</v>
      </c>
      <c r="Q113" s="1208">
        <v>580.12389024100003</v>
      </c>
      <c r="R113" s="1208">
        <v>591.75327381099999</v>
      </c>
      <c r="S113" s="1208">
        <v>640.20293357000003</v>
      </c>
      <c r="T113" s="537"/>
      <c r="U113" s="1273"/>
    </row>
    <row r="114" spans="1:21" ht="17.100000000000001" customHeight="1">
      <c r="A114" s="94" t="s">
        <v>22</v>
      </c>
      <c r="B114" s="1203" t="s">
        <v>40</v>
      </c>
      <c r="C114" s="1208">
        <v>228.42201900000001</v>
      </c>
      <c r="D114" s="1208">
        <v>291.76485377100016</v>
      </c>
      <c r="E114" s="1208">
        <v>307.36140958999999</v>
      </c>
      <c r="F114" s="1208">
        <v>441.46948149899998</v>
      </c>
      <c r="G114" s="1208">
        <v>642.30523480700003</v>
      </c>
      <c r="H114" s="1208">
        <v>703.70367886099996</v>
      </c>
      <c r="I114" s="1208">
        <v>798.13470014200004</v>
      </c>
      <c r="J114" s="1208">
        <v>723.40056474300002</v>
      </c>
      <c r="K114" s="1208">
        <v>792.38390428499997</v>
      </c>
      <c r="L114" s="1208">
        <v>816.62166143100001</v>
      </c>
      <c r="M114" s="1208">
        <v>810.67626453299999</v>
      </c>
      <c r="N114" s="1208">
        <v>837.50470203500004</v>
      </c>
      <c r="O114" s="1208">
        <v>855.30119322200005</v>
      </c>
      <c r="P114" s="1208">
        <v>842.87563006100004</v>
      </c>
      <c r="Q114" s="1208">
        <v>850.81053661800001</v>
      </c>
      <c r="R114" s="1208">
        <v>848.03293846999998</v>
      </c>
      <c r="S114" s="1208">
        <v>850.47340820399995</v>
      </c>
      <c r="T114" s="537"/>
      <c r="U114" s="1273"/>
    </row>
    <row r="115" spans="1:21" ht="17.100000000000001" customHeight="1">
      <c r="A115" s="94" t="s">
        <v>23</v>
      </c>
      <c r="B115" s="1203" t="s">
        <v>41</v>
      </c>
      <c r="C115" s="1208">
        <v>1611.282897</v>
      </c>
      <c r="D115" s="1208">
        <v>2034.7660853690045</v>
      </c>
      <c r="E115" s="1208">
        <v>2212.5522791069998</v>
      </c>
      <c r="F115" s="1208">
        <v>3276.2684800749998</v>
      </c>
      <c r="G115" s="1208">
        <v>4891.7352797800004</v>
      </c>
      <c r="H115" s="1208">
        <v>5214.7439867069997</v>
      </c>
      <c r="I115" s="1208">
        <v>5316.7713253450002</v>
      </c>
      <c r="J115" s="1208">
        <v>4816.4434677729996</v>
      </c>
      <c r="K115" s="1208">
        <v>5078.4045978880004</v>
      </c>
      <c r="L115" s="1208">
        <v>5183.3507437750004</v>
      </c>
      <c r="M115" s="1208">
        <v>5304.2704258330004</v>
      </c>
      <c r="N115" s="1208">
        <v>5448.2094667680003</v>
      </c>
      <c r="O115" s="1208">
        <v>5275.4594386629997</v>
      </c>
      <c r="P115" s="1208">
        <v>5356.6723892319997</v>
      </c>
      <c r="Q115" s="1208">
        <v>5467.867751103</v>
      </c>
      <c r="R115" s="1208">
        <v>5489.7547017569996</v>
      </c>
      <c r="S115" s="1208">
        <v>5533.872743467</v>
      </c>
      <c r="T115" s="537"/>
      <c r="U115" s="1273"/>
    </row>
    <row r="116" spans="1:21" ht="17.100000000000001" customHeight="1">
      <c r="A116" s="94" t="s">
        <v>24</v>
      </c>
      <c r="B116" s="1203" t="s">
        <v>42</v>
      </c>
      <c r="C116" s="1208">
        <v>722.34412799999996</v>
      </c>
      <c r="D116" s="1208">
        <v>936.30654702600077</v>
      </c>
      <c r="E116" s="1208">
        <v>929.71522900399998</v>
      </c>
      <c r="F116" s="1208">
        <v>1137.331868425</v>
      </c>
      <c r="G116" s="1208">
        <v>1571.4554540080001</v>
      </c>
      <c r="H116" s="1208">
        <v>1628.676909607</v>
      </c>
      <c r="I116" s="1208">
        <v>1601.902180114</v>
      </c>
      <c r="J116" s="1208">
        <v>1539.20205885</v>
      </c>
      <c r="K116" s="1208">
        <v>1604.279939581</v>
      </c>
      <c r="L116" s="1208">
        <v>1631.5173871760001</v>
      </c>
      <c r="M116" s="1208">
        <v>1689.636745563</v>
      </c>
      <c r="N116" s="1208">
        <v>1788.629271175</v>
      </c>
      <c r="O116" s="1208">
        <v>1800.6747845370001</v>
      </c>
      <c r="P116" s="1208">
        <v>1820.7205781390001</v>
      </c>
      <c r="Q116" s="1208">
        <v>1843.1914310689999</v>
      </c>
      <c r="R116" s="1208">
        <v>1857.991729007</v>
      </c>
      <c r="S116" s="1208">
        <v>1865.8879100229999</v>
      </c>
      <c r="T116" s="537"/>
      <c r="U116" s="1273"/>
    </row>
    <row r="117" spans="1:21" ht="17.100000000000001" customHeight="1">
      <c r="A117" s="94" t="s">
        <v>25</v>
      </c>
      <c r="B117" s="1203" t="s">
        <v>43</v>
      </c>
      <c r="C117" s="1208">
        <v>4.62704</v>
      </c>
      <c r="D117" s="1208">
        <v>6.2515077730000002</v>
      </c>
      <c r="E117" s="1208">
        <v>8.8396901220000004</v>
      </c>
      <c r="F117" s="1208">
        <v>6.9340132639999998</v>
      </c>
      <c r="G117" s="1208">
        <v>7.0339719929999998</v>
      </c>
      <c r="H117" s="1208">
        <v>6.8953986269999996</v>
      </c>
      <c r="I117" s="1208">
        <v>6.9460561710000004</v>
      </c>
      <c r="J117" s="1208">
        <v>6.3408822139999996</v>
      </c>
      <c r="K117" s="1208">
        <v>6.7645173290000002</v>
      </c>
      <c r="L117" s="1208">
        <v>6.8327651649999996</v>
      </c>
      <c r="M117" s="1208">
        <v>7.2542760289999997</v>
      </c>
      <c r="N117" s="1208">
        <v>8.0166084120000001</v>
      </c>
      <c r="O117" s="1208">
        <v>8.7900852159999996</v>
      </c>
      <c r="P117" s="1208">
        <v>8.3934044490000002</v>
      </c>
      <c r="Q117" s="1208">
        <v>7.8438960809999996</v>
      </c>
      <c r="R117" s="1208">
        <v>8.4622206220000002</v>
      </c>
      <c r="S117" s="1208">
        <v>8.2249581900000006</v>
      </c>
      <c r="T117" s="537"/>
      <c r="U117" s="1273"/>
    </row>
    <row r="118" spans="1:21" ht="17.100000000000001" customHeight="1">
      <c r="A118" s="94" t="s">
        <v>26</v>
      </c>
      <c r="B118" s="1203" t="s">
        <v>44</v>
      </c>
      <c r="C118" s="1208">
        <v>68.739503999999997</v>
      </c>
      <c r="D118" s="1208">
        <v>106.31784158299998</v>
      </c>
      <c r="E118" s="1208">
        <v>95.209674268000001</v>
      </c>
      <c r="F118" s="1208">
        <v>106.002465345</v>
      </c>
      <c r="G118" s="1208">
        <v>145.38094765400001</v>
      </c>
      <c r="H118" s="1208">
        <v>154.954714494</v>
      </c>
      <c r="I118" s="1208">
        <v>153.00716122</v>
      </c>
      <c r="J118" s="1208">
        <v>153.24953653700001</v>
      </c>
      <c r="K118" s="1208">
        <v>166.26516171200001</v>
      </c>
      <c r="L118" s="1208">
        <v>171.82576933000001</v>
      </c>
      <c r="M118" s="1208">
        <v>175.27232871000001</v>
      </c>
      <c r="N118" s="1208">
        <v>179.870227414</v>
      </c>
      <c r="O118" s="1208">
        <v>189.42378138199999</v>
      </c>
      <c r="P118" s="1208">
        <v>181.32064282900001</v>
      </c>
      <c r="Q118" s="1208">
        <v>180.54753292800001</v>
      </c>
      <c r="R118" s="1208">
        <v>180.445552096</v>
      </c>
      <c r="S118" s="1208">
        <v>183.61309942700001</v>
      </c>
      <c r="T118" s="537"/>
      <c r="U118" s="1273"/>
    </row>
    <row r="119" spans="1:21" ht="17.100000000000001" customHeight="1">
      <c r="A119" s="95" t="s">
        <v>27</v>
      </c>
      <c r="B119" s="1204" t="s">
        <v>45</v>
      </c>
      <c r="C119" s="1208">
        <v>19.063493999999999</v>
      </c>
      <c r="D119" s="1208">
        <v>21.501017733000001</v>
      </c>
      <c r="E119" s="1208">
        <v>10.613807602</v>
      </c>
      <c r="F119" s="1208">
        <v>9.6875390699999997</v>
      </c>
      <c r="G119" s="1208">
        <v>3.4850953969999998</v>
      </c>
      <c r="H119" s="1208">
        <v>3.2960552550000002</v>
      </c>
      <c r="I119" s="1208">
        <v>3.170938703</v>
      </c>
      <c r="J119" s="1208">
        <v>3.2156929490000001</v>
      </c>
      <c r="K119" s="1208">
        <v>3.2782379430000002</v>
      </c>
      <c r="L119" s="1208">
        <v>3.2895864659999998</v>
      </c>
      <c r="M119" s="1208">
        <v>3.374208388</v>
      </c>
      <c r="N119" s="1208">
        <v>3.5981847760000001</v>
      </c>
      <c r="O119" s="1208">
        <v>4.0872813969999999</v>
      </c>
      <c r="P119" s="1208">
        <v>4.0272156969999999</v>
      </c>
      <c r="Q119" s="1208">
        <v>4.0466822560000004</v>
      </c>
      <c r="R119" s="1208">
        <v>4.1057871979999998</v>
      </c>
      <c r="S119" s="1208">
        <v>4.1062590539999997</v>
      </c>
      <c r="T119" s="537"/>
      <c r="U119" s="1273"/>
    </row>
    <row r="120" spans="1:21" ht="17.100000000000001" customHeight="1">
      <c r="A120" s="95" t="s">
        <v>28</v>
      </c>
      <c r="B120" s="1204" t="s">
        <v>46</v>
      </c>
      <c r="C120" s="1208">
        <v>79.744617000000005</v>
      </c>
      <c r="D120" s="1208">
        <v>100.34894217900002</v>
      </c>
      <c r="E120" s="1208">
        <v>97.600315898000005</v>
      </c>
      <c r="F120" s="1208">
        <v>98.755907218000004</v>
      </c>
      <c r="G120" s="1208">
        <v>134.389959487</v>
      </c>
      <c r="H120" s="1208">
        <v>134.30411923</v>
      </c>
      <c r="I120" s="1208">
        <v>132.668968232</v>
      </c>
      <c r="J120" s="1208">
        <v>125.522509124</v>
      </c>
      <c r="K120" s="1208">
        <v>132.285652946</v>
      </c>
      <c r="L120" s="1208">
        <v>137.84313764800001</v>
      </c>
      <c r="M120" s="1208">
        <v>147.03764946999999</v>
      </c>
      <c r="N120" s="1208">
        <v>153.22352276999999</v>
      </c>
      <c r="O120" s="1208">
        <v>161.66048612700001</v>
      </c>
      <c r="P120" s="1208">
        <v>159.738999557</v>
      </c>
      <c r="Q120" s="1208">
        <v>165.32737143599999</v>
      </c>
      <c r="R120" s="1208">
        <v>166.696794466</v>
      </c>
      <c r="S120" s="1208">
        <v>168.89459351299999</v>
      </c>
      <c r="T120" s="537"/>
      <c r="U120" s="1273"/>
    </row>
    <row r="121" spans="1:21" ht="17.100000000000001" customHeight="1">
      <c r="A121" s="94" t="s">
        <v>119</v>
      </c>
      <c r="B121" s="1203" t="s">
        <v>47</v>
      </c>
      <c r="C121" s="1208">
        <v>89.288934999999995</v>
      </c>
      <c r="D121" s="1208">
        <v>105.35489784099993</v>
      </c>
      <c r="E121" s="1208">
        <v>86.830696938000003</v>
      </c>
      <c r="F121" s="1208">
        <v>93.325921738000005</v>
      </c>
      <c r="G121" s="1208">
        <v>129.20104106299999</v>
      </c>
      <c r="H121" s="1208">
        <v>132.11357636700001</v>
      </c>
      <c r="I121" s="1208">
        <v>128.905970008</v>
      </c>
      <c r="J121" s="1208">
        <v>117.04089438600001</v>
      </c>
      <c r="K121" s="1208">
        <v>134.71643601400001</v>
      </c>
      <c r="L121" s="1208">
        <v>144.88341094699999</v>
      </c>
      <c r="M121" s="1208">
        <v>167.22075430999999</v>
      </c>
      <c r="N121" s="1208">
        <v>193.30043346799999</v>
      </c>
      <c r="O121" s="1208">
        <v>200.33336474000001</v>
      </c>
      <c r="P121" s="1208">
        <v>195.62897248199999</v>
      </c>
      <c r="Q121" s="1208">
        <v>200.667392476</v>
      </c>
      <c r="R121" s="1208">
        <v>203.52631073699999</v>
      </c>
      <c r="S121" s="1208">
        <v>200.21141498399999</v>
      </c>
      <c r="T121" s="537"/>
      <c r="U121" s="1273"/>
    </row>
    <row r="122" spans="1:21" ht="17.100000000000001" customHeight="1">
      <c r="A122" s="94" t="s">
        <v>81</v>
      </c>
      <c r="B122" s="1203" t="s">
        <v>48</v>
      </c>
      <c r="C122" s="1208">
        <v>100.387798</v>
      </c>
      <c r="D122" s="1208">
        <v>127.59977884899999</v>
      </c>
      <c r="E122" s="1208">
        <v>109.630483848</v>
      </c>
      <c r="F122" s="1208">
        <v>122.288038887</v>
      </c>
      <c r="G122" s="1208">
        <v>134.33648608600001</v>
      </c>
      <c r="H122" s="1208">
        <v>134.26711017900001</v>
      </c>
      <c r="I122" s="1208">
        <v>132.744041205</v>
      </c>
      <c r="J122" s="1208">
        <v>123.6923556</v>
      </c>
      <c r="K122" s="1208">
        <v>135.27410520699999</v>
      </c>
      <c r="L122" s="1208">
        <v>140.963521101</v>
      </c>
      <c r="M122" s="1208">
        <v>147.306611928</v>
      </c>
      <c r="N122" s="1208">
        <v>150.422329787</v>
      </c>
      <c r="O122" s="1208">
        <v>154.211468126</v>
      </c>
      <c r="P122" s="1208">
        <v>159.00393975399999</v>
      </c>
      <c r="Q122" s="1208">
        <v>163.235454336</v>
      </c>
      <c r="R122" s="1208">
        <v>172.782265161</v>
      </c>
      <c r="S122" s="1208">
        <v>176.95187121999999</v>
      </c>
      <c r="T122" s="537"/>
      <c r="U122" s="1273"/>
    </row>
    <row r="123" spans="1:21" ht="17.100000000000001" customHeight="1">
      <c r="A123" s="94" t="s">
        <v>82</v>
      </c>
      <c r="B123" s="1203" t="s">
        <v>49</v>
      </c>
      <c r="C123" s="1208">
        <v>302.94921799999997</v>
      </c>
      <c r="D123" s="1208">
        <v>382.71519110599996</v>
      </c>
      <c r="E123" s="1208">
        <v>284.56110440399999</v>
      </c>
      <c r="F123" s="1208">
        <v>290.84654607499999</v>
      </c>
      <c r="G123" s="1208">
        <v>377.95918615400001</v>
      </c>
      <c r="H123" s="1208">
        <v>379.742156099</v>
      </c>
      <c r="I123" s="1208">
        <v>372.37018228699998</v>
      </c>
      <c r="J123" s="1208">
        <v>356.21220208599999</v>
      </c>
      <c r="K123" s="1208">
        <v>391.84265059400002</v>
      </c>
      <c r="L123" s="1208">
        <v>400.57897942300002</v>
      </c>
      <c r="M123" s="1208">
        <v>481.87877735699999</v>
      </c>
      <c r="N123" s="1208">
        <v>517.22819859599997</v>
      </c>
      <c r="O123" s="1208">
        <v>528.08579430099996</v>
      </c>
      <c r="P123" s="1208">
        <v>534.21512479099999</v>
      </c>
      <c r="Q123" s="1208">
        <v>559.02093907200003</v>
      </c>
      <c r="R123" s="1208">
        <v>553.82648717400002</v>
      </c>
      <c r="S123" s="1208">
        <v>555.31806552800003</v>
      </c>
      <c r="T123" s="537"/>
      <c r="U123" s="1273"/>
    </row>
    <row r="124" spans="1:21" ht="17.100000000000001" customHeight="1">
      <c r="A124" s="94" t="s">
        <v>83</v>
      </c>
      <c r="B124" s="1203" t="s">
        <v>50</v>
      </c>
      <c r="C124" s="1208">
        <v>102.458353</v>
      </c>
      <c r="D124" s="1208">
        <v>102.61789270600001</v>
      </c>
      <c r="E124" s="1208">
        <v>80.649888024000006</v>
      </c>
      <c r="F124" s="1208">
        <v>89.381682005000002</v>
      </c>
      <c r="G124" s="1208">
        <v>107.99306102200001</v>
      </c>
      <c r="H124" s="1208">
        <v>107.422260436</v>
      </c>
      <c r="I124" s="1208">
        <v>105.155199912</v>
      </c>
      <c r="J124" s="1208">
        <v>97.867926147000006</v>
      </c>
      <c r="K124" s="1208">
        <v>102.493493065</v>
      </c>
      <c r="L124" s="1208">
        <v>105.112336044</v>
      </c>
      <c r="M124" s="1208">
        <v>111.59592306</v>
      </c>
      <c r="N124" s="1208">
        <v>116.409947911</v>
      </c>
      <c r="O124" s="1208">
        <v>121.78152494699999</v>
      </c>
      <c r="P124" s="1208">
        <v>120.039059288</v>
      </c>
      <c r="Q124" s="1208">
        <v>122.72535459300001</v>
      </c>
      <c r="R124" s="1208">
        <v>130.35525313700001</v>
      </c>
      <c r="S124" s="1208">
        <v>131.690092827</v>
      </c>
      <c r="T124" s="537"/>
      <c r="U124" s="1273"/>
    </row>
    <row r="125" spans="1:21" ht="17.100000000000001" customHeight="1">
      <c r="A125" s="94" t="s">
        <v>84</v>
      </c>
      <c r="B125" s="1203" t="s">
        <v>51</v>
      </c>
      <c r="C125" s="1208">
        <v>4.8171650000000001</v>
      </c>
      <c r="D125" s="1208">
        <v>9.3214614299999994</v>
      </c>
      <c r="E125" s="1208">
        <v>8.3031196569999999</v>
      </c>
      <c r="F125" s="1208">
        <v>10.485329171</v>
      </c>
      <c r="G125" s="1208">
        <v>13.607468168</v>
      </c>
      <c r="H125" s="1208">
        <v>11.395281130000001</v>
      </c>
      <c r="I125" s="1208">
        <v>12.157590240999999</v>
      </c>
      <c r="J125" s="1208">
        <v>10.914353445</v>
      </c>
      <c r="K125" s="1208">
        <v>12.041169378999999</v>
      </c>
      <c r="L125" s="1208">
        <v>12.479051699999999</v>
      </c>
      <c r="M125" s="1208">
        <v>12.631757212</v>
      </c>
      <c r="N125" s="1208">
        <v>13.078916320999999</v>
      </c>
      <c r="O125" s="1208">
        <v>13.462203328999999</v>
      </c>
      <c r="P125" s="1208">
        <v>7.688658846</v>
      </c>
      <c r="Q125" s="1208">
        <v>8.7072241120000005</v>
      </c>
      <c r="R125" s="1208">
        <v>8.2080469189999992</v>
      </c>
      <c r="S125" s="1208">
        <v>8.3465572439999995</v>
      </c>
      <c r="T125" s="537"/>
      <c r="U125" s="1273"/>
    </row>
    <row r="126" spans="1:21" ht="17.100000000000001" customHeight="1">
      <c r="A126" s="94" t="s">
        <v>85</v>
      </c>
      <c r="B126" s="1203" t="s">
        <v>52</v>
      </c>
      <c r="C126" s="1208">
        <v>115.15421499999999</v>
      </c>
      <c r="D126" s="1208">
        <v>201.23950899000013</v>
      </c>
      <c r="E126" s="1208">
        <v>211.44084356499999</v>
      </c>
      <c r="F126" s="1208">
        <v>200.41009755600001</v>
      </c>
      <c r="G126" s="1208">
        <v>248.04408036500001</v>
      </c>
      <c r="H126" s="1208">
        <v>247.68848678699999</v>
      </c>
      <c r="I126" s="1208">
        <v>241.44578354000001</v>
      </c>
      <c r="J126" s="1208">
        <v>230.90205574399999</v>
      </c>
      <c r="K126" s="1208">
        <v>233.81380446099999</v>
      </c>
      <c r="L126" s="1208">
        <v>253.02109081699999</v>
      </c>
      <c r="M126" s="1208">
        <v>279.55026836299999</v>
      </c>
      <c r="N126" s="1208">
        <v>292.840438108</v>
      </c>
      <c r="O126" s="1208">
        <v>301.74043089100002</v>
      </c>
      <c r="P126" s="1208">
        <v>309.98378364600001</v>
      </c>
      <c r="Q126" s="1208">
        <v>343.053523176</v>
      </c>
      <c r="R126" s="1208">
        <v>349.562750462</v>
      </c>
      <c r="S126" s="1208">
        <v>353.60314384700001</v>
      </c>
      <c r="T126" s="537"/>
      <c r="U126" s="1273"/>
    </row>
    <row r="127" spans="1:21" ht="17.100000000000001" customHeight="1">
      <c r="A127" s="94" t="s">
        <v>86</v>
      </c>
      <c r="B127" s="1203" t="s">
        <v>53</v>
      </c>
      <c r="C127" s="1208">
        <v>38.869742000000002</v>
      </c>
      <c r="D127" s="1208">
        <v>42.702933393000002</v>
      </c>
      <c r="E127" s="1208">
        <v>42.838528259999997</v>
      </c>
      <c r="F127" s="1208">
        <v>38.214058094999999</v>
      </c>
      <c r="G127" s="1208">
        <v>50.776149027999999</v>
      </c>
      <c r="H127" s="1208">
        <v>54.316239285999998</v>
      </c>
      <c r="I127" s="1208">
        <v>54.004474702000003</v>
      </c>
      <c r="J127" s="1208">
        <v>50.266738033000003</v>
      </c>
      <c r="K127" s="1208">
        <v>50.548342751</v>
      </c>
      <c r="L127" s="1208">
        <v>53.731911736000001</v>
      </c>
      <c r="M127" s="1208">
        <v>56.959769049000002</v>
      </c>
      <c r="N127" s="1208">
        <v>59.915227461000001</v>
      </c>
      <c r="O127" s="1208">
        <v>58.739737814000001</v>
      </c>
      <c r="P127" s="1208">
        <v>58.628006370999998</v>
      </c>
      <c r="Q127" s="1208">
        <v>56.781675866</v>
      </c>
      <c r="R127" s="1208">
        <v>57.462848653999998</v>
      </c>
      <c r="S127" s="1208">
        <v>57.441502415999999</v>
      </c>
      <c r="T127" s="537"/>
      <c r="U127" s="1273"/>
    </row>
    <row r="128" spans="1:21" ht="17.100000000000001" customHeight="1">
      <c r="A128" s="94" t="s">
        <v>87</v>
      </c>
      <c r="B128" s="1203" t="s">
        <v>54</v>
      </c>
      <c r="C128" s="1208">
        <v>83.705843000000002</v>
      </c>
      <c r="D128" s="1208">
        <v>75.924676445000017</v>
      </c>
      <c r="E128" s="1208">
        <v>66.015366724000003</v>
      </c>
      <c r="F128" s="1208">
        <v>84.223091151999995</v>
      </c>
      <c r="G128" s="1208">
        <v>166.99899095800001</v>
      </c>
      <c r="H128" s="1208">
        <v>171.03047646600001</v>
      </c>
      <c r="I128" s="1208">
        <v>165.75603886900001</v>
      </c>
      <c r="J128" s="1208">
        <v>162.10256985500001</v>
      </c>
      <c r="K128" s="1208">
        <v>160.55454216699999</v>
      </c>
      <c r="L128" s="1208">
        <v>169.45363894400001</v>
      </c>
      <c r="M128" s="1208">
        <v>167.050573679</v>
      </c>
      <c r="N128" s="1208">
        <v>165.274314111</v>
      </c>
      <c r="O128" s="1208">
        <v>170.35994720299999</v>
      </c>
      <c r="P128" s="1208">
        <v>165.952575035</v>
      </c>
      <c r="Q128" s="1208">
        <v>171.738567999</v>
      </c>
      <c r="R128" s="1208">
        <v>171.192520763</v>
      </c>
      <c r="S128" s="1208">
        <v>166.79228049599999</v>
      </c>
      <c r="T128" s="537"/>
      <c r="U128" s="1273"/>
    </row>
    <row r="129" spans="1:21" ht="17.100000000000001" customHeight="1">
      <c r="A129" s="94" t="s">
        <v>88</v>
      </c>
      <c r="B129" s="1203" t="s">
        <v>55</v>
      </c>
      <c r="C129" s="1208">
        <v>22.765611</v>
      </c>
      <c r="D129" s="1208">
        <v>29.321760298000001</v>
      </c>
      <c r="E129" s="1208">
        <v>23.313446707000001</v>
      </c>
      <c r="F129" s="1208">
        <v>27.621345424000001</v>
      </c>
      <c r="G129" s="1208">
        <v>28.414971623</v>
      </c>
      <c r="H129" s="1208">
        <v>26.220483136999999</v>
      </c>
      <c r="I129" s="1208">
        <v>26.021911712000001</v>
      </c>
      <c r="J129" s="1208">
        <v>22.729738802</v>
      </c>
      <c r="K129" s="1208">
        <v>23.618497100999999</v>
      </c>
      <c r="L129" s="1208">
        <v>24.384037287999998</v>
      </c>
      <c r="M129" s="1208">
        <v>29.255914417</v>
      </c>
      <c r="N129" s="1208">
        <v>30.328970380000001</v>
      </c>
      <c r="O129" s="1208">
        <v>31.074058151999999</v>
      </c>
      <c r="P129" s="1208">
        <v>29.990695995999999</v>
      </c>
      <c r="Q129" s="1208">
        <v>33.669306315999997</v>
      </c>
      <c r="R129" s="1208">
        <v>35.826026919999997</v>
      </c>
      <c r="S129" s="1208">
        <v>38.128340825999999</v>
      </c>
      <c r="T129" s="537"/>
      <c r="U129" s="1273"/>
    </row>
    <row r="130" spans="1:21" ht="17.100000000000001" customHeight="1">
      <c r="A130" s="94" t="s">
        <v>120</v>
      </c>
      <c r="B130" s="1203" t="s">
        <v>56</v>
      </c>
      <c r="C130" s="1208">
        <v>18.289479</v>
      </c>
      <c r="D130" s="1208">
        <v>38.510373004000002</v>
      </c>
      <c r="E130" s="1208">
        <v>33.641200810000001</v>
      </c>
      <c r="F130" s="1208">
        <v>35.561497887000002</v>
      </c>
      <c r="G130" s="1208">
        <v>46.532236339999997</v>
      </c>
      <c r="H130" s="1208">
        <v>53.636606475000001</v>
      </c>
      <c r="I130" s="1208">
        <v>50.170174914</v>
      </c>
      <c r="J130" s="1208">
        <v>49.905649738999998</v>
      </c>
      <c r="K130" s="1208">
        <v>54.919364667000004</v>
      </c>
      <c r="L130" s="1208">
        <v>66.175866439999993</v>
      </c>
      <c r="M130" s="1208">
        <v>67.482481266999997</v>
      </c>
      <c r="N130" s="1208">
        <v>69.969131132000001</v>
      </c>
      <c r="O130" s="1208">
        <v>76.502774313000003</v>
      </c>
      <c r="P130" s="1208">
        <v>74.974398879000006</v>
      </c>
      <c r="Q130" s="1208">
        <v>109.566337985</v>
      </c>
      <c r="R130" s="1208">
        <v>109.731735867</v>
      </c>
      <c r="S130" s="1208">
        <v>108.282667793</v>
      </c>
      <c r="T130" s="537"/>
      <c r="U130" s="1273"/>
    </row>
    <row r="131" spans="1:21" ht="17.100000000000001" customHeight="1">
      <c r="A131" s="94" t="s">
        <v>186</v>
      </c>
      <c r="B131" s="1203" t="s">
        <v>278</v>
      </c>
      <c r="C131" s="69">
        <v>0</v>
      </c>
      <c r="D131" s="1208">
        <v>1.8192844560000001</v>
      </c>
      <c r="E131" s="1208">
        <v>1.5698995549999999</v>
      </c>
      <c r="F131" s="1208">
        <v>3.2142734210000001</v>
      </c>
      <c r="G131" s="1208">
        <v>5.9381933939999998</v>
      </c>
      <c r="H131" s="1208">
        <v>6.372325848</v>
      </c>
      <c r="I131" s="1208">
        <v>6.2902853829999996</v>
      </c>
      <c r="J131" s="1208">
        <v>6.0234303779999996</v>
      </c>
      <c r="K131" s="1208">
        <v>6.0027786389999997</v>
      </c>
      <c r="L131" s="1208">
        <v>7.0842997680000002</v>
      </c>
      <c r="M131" s="1208">
        <v>8.0029856949999996</v>
      </c>
      <c r="N131" s="1208">
        <v>9.9597098969999998</v>
      </c>
      <c r="O131" s="1208">
        <v>11.695991394</v>
      </c>
      <c r="P131" s="1208">
        <v>11.733858001</v>
      </c>
      <c r="Q131" s="1208">
        <v>11.945151186</v>
      </c>
      <c r="R131" s="1208">
        <v>12.152228265</v>
      </c>
      <c r="S131" s="1208">
        <v>11.129274916</v>
      </c>
      <c r="T131" s="537"/>
      <c r="U131" s="1273"/>
    </row>
    <row r="132" spans="1:21" ht="17.100000000000001" customHeight="1">
      <c r="A132" s="95" t="s">
        <v>187</v>
      </c>
      <c r="B132" s="1204" t="s">
        <v>57</v>
      </c>
      <c r="C132" s="1208">
        <v>44.380901000000001</v>
      </c>
      <c r="D132" s="1208">
        <v>34.204598487000005</v>
      </c>
      <c r="E132" s="1208">
        <v>26.054287784</v>
      </c>
      <c r="F132" s="1208">
        <v>28.048828060999998</v>
      </c>
      <c r="G132" s="1208">
        <v>9.6716335860000004</v>
      </c>
      <c r="H132" s="1208">
        <v>10.046312629999999</v>
      </c>
      <c r="I132" s="1208">
        <v>9.3809297730000001</v>
      </c>
      <c r="J132" s="1208">
        <v>9.0932591739999999</v>
      </c>
      <c r="K132" s="1208">
        <v>8.7892368800000007</v>
      </c>
      <c r="L132" s="1208">
        <v>8.5413467650000001</v>
      </c>
      <c r="M132" s="1208">
        <v>9.0220506399999998</v>
      </c>
      <c r="N132" s="1208">
        <v>8.9741161510000005</v>
      </c>
      <c r="O132" s="1208">
        <v>9.4649129270000003</v>
      </c>
      <c r="P132" s="1208">
        <v>10.065615280999999</v>
      </c>
      <c r="Q132" s="1208">
        <v>10.262804806</v>
      </c>
      <c r="R132" s="1208">
        <v>9.8458140299999997</v>
      </c>
      <c r="S132" s="1208">
        <v>9.5361604020000001</v>
      </c>
      <c r="T132" s="537"/>
      <c r="U132" s="1273"/>
    </row>
    <row r="133" spans="1:21" ht="17.100000000000001" customHeight="1">
      <c r="A133" s="95" t="s">
        <v>188</v>
      </c>
      <c r="B133" s="1204" t="s">
        <v>58</v>
      </c>
      <c r="C133" s="1208">
        <v>39.144278</v>
      </c>
      <c r="D133" s="1208">
        <v>61.782357726999997</v>
      </c>
      <c r="E133" s="1208">
        <v>50.175714302999999</v>
      </c>
      <c r="F133" s="1208">
        <v>81.214911471999997</v>
      </c>
      <c r="G133" s="1208">
        <v>88.221385280999996</v>
      </c>
      <c r="H133" s="1208">
        <v>86.599988003999997</v>
      </c>
      <c r="I133" s="1208">
        <v>85.418150698000005</v>
      </c>
      <c r="J133" s="1208">
        <v>83.468144778999999</v>
      </c>
      <c r="K133" s="1208">
        <v>83.504601023999996</v>
      </c>
      <c r="L133" s="1208">
        <v>84.473421044999995</v>
      </c>
      <c r="M133" s="1208">
        <v>85.037862834999999</v>
      </c>
      <c r="N133" s="1208">
        <v>85.539677245999997</v>
      </c>
      <c r="O133" s="1208">
        <v>85.973952851999996</v>
      </c>
      <c r="P133" s="1208">
        <v>86.888922315000002</v>
      </c>
      <c r="Q133" s="1208">
        <v>84.916731779000003</v>
      </c>
      <c r="R133" s="1208">
        <v>84.795447773000006</v>
      </c>
      <c r="S133" s="1208">
        <v>83.145661661999995</v>
      </c>
      <c r="T133" s="537"/>
      <c r="U133" s="1273"/>
    </row>
    <row r="134" spans="1:21" ht="17.100000000000001" customHeight="1">
      <c r="A134" s="95" t="s">
        <v>189</v>
      </c>
      <c r="B134" s="1204" t="s">
        <v>59</v>
      </c>
      <c r="C134" s="1208">
        <v>89.831874999999997</v>
      </c>
      <c r="D134" s="1208">
        <v>100.39496444399995</v>
      </c>
      <c r="E134" s="1208">
        <v>100.320031513</v>
      </c>
      <c r="F134" s="1208">
        <v>109.513107576</v>
      </c>
      <c r="G134" s="1208">
        <v>150.85907039200001</v>
      </c>
      <c r="H134" s="1208">
        <v>147.192288233</v>
      </c>
      <c r="I134" s="1208">
        <v>137.75209439</v>
      </c>
      <c r="J134" s="1208">
        <v>106.57764073200001</v>
      </c>
      <c r="K134" s="1208">
        <v>111.278655116</v>
      </c>
      <c r="L134" s="1208">
        <v>123.46063517899999</v>
      </c>
      <c r="M134" s="1208">
        <v>114.27547824200001</v>
      </c>
      <c r="N134" s="1208">
        <v>112.701371901</v>
      </c>
      <c r="O134" s="1208">
        <v>112.067713118</v>
      </c>
      <c r="P134" s="1208">
        <v>114.162821448</v>
      </c>
      <c r="Q134" s="1208">
        <v>113.453225342</v>
      </c>
      <c r="R134" s="1208">
        <v>113.73022458</v>
      </c>
      <c r="S134" s="1208">
        <v>113.65135374</v>
      </c>
      <c r="T134" s="537"/>
      <c r="U134" s="1273"/>
    </row>
    <row r="135" spans="1:21" ht="17.100000000000001" customHeight="1">
      <c r="A135" s="94" t="s">
        <v>190</v>
      </c>
      <c r="B135" s="1203" t="s">
        <v>60</v>
      </c>
      <c r="C135" s="1208">
        <v>42.142940000000003</v>
      </c>
      <c r="D135" s="1208">
        <v>34.81816267300001</v>
      </c>
      <c r="E135" s="1208">
        <v>24.736706191</v>
      </c>
      <c r="F135" s="1208">
        <v>20.803207702000002</v>
      </c>
      <c r="G135" s="1208">
        <v>32.149000614000002</v>
      </c>
      <c r="H135" s="1208">
        <v>28.681882629</v>
      </c>
      <c r="I135" s="1208">
        <v>26.171867935000002</v>
      </c>
      <c r="J135" s="1208">
        <v>23.44919586</v>
      </c>
      <c r="K135" s="1208">
        <v>25.005293973000001</v>
      </c>
      <c r="L135" s="1208">
        <v>30.072998972000001</v>
      </c>
      <c r="M135" s="1208">
        <v>30.235970105</v>
      </c>
      <c r="N135" s="1208">
        <v>32.712570229999997</v>
      </c>
      <c r="O135" s="1208">
        <v>32.272471064999998</v>
      </c>
      <c r="P135" s="1208">
        <v>32.654131880000001</v>
      </c>
      <c r="Q135" s="1208">
        <v>32.099627282999997</v>
      </c>
      <c r="R135" s="1208">
        <v>31.421571017000002</v>
      </c>
      <c r="S135" s="1208">
        <v>31.264726962000001</v>
      </c>
      <c r="T135" s="537"/>
      <c r="U135" s="1273"/>
    </row>
    <row r="136" spans="1:21" ht="17.100000000000001" customHeight="1">
      <c r="A136" s="94" t="s">
        <v>191</v>
      </c>
      <c r="B136" s="1203" t="s">
        <v>61</v>
      </c>
      <c r="C136" s="1208">
        <v>0.40011999999999998</v>
      </c>
      <c r="D136" s="1208">
        <v>1.0784284990000002</v>
      </c>
      <c r="E136" s="1208">
        <v>1.441137925</v>
      </c>
      <c r="F136" s="1208">
        <v>1.5087708870000001</v>
      </c>
      <c r="G136" s="1208">
        <v>1.717396667</v>
      </c>
      <c r="H136" s="1208">
        <v>2.223257979</v>
      </c>
      <c r="I136" s="1208">
        <v>2.1997340599999999</v>
      </c>
      <c r="J136" s="1208">
        <v>2.1153328899999999</v>
      </c>
      <c r="K136" s="1208">
        <v>2.1129299110000002</v>
      </c>
      <c r="L136" s="1208">
        <v>2.0935752390000002</v>
      </c>
      <c r="M136" s="1208">
        <v>1.9936759799999999</v>
      </c>
      <c r="N136" s="1208">
        <v>1.899513064</v>
      </c>
      <c r="O136" s="1208">
        <v>1.864789204</v>
      </c>
      <c r="P136" s="1208">
        <v>2.0645350410000001</v>
      </c>
      <c r="Q136" s="1208">
        <v>2.040091162</v>
      </c>
      <c r="R136" s="1208">
        <v>2.465780621</v>
      </c>
      <c r="S136" s="1208">
        <v>1.9772614420000001</v>
      </c>
      <c r="T136" s="537"/>
      <c r="U136" s="1273"/>
    </row>
    <row r="137" spans="1:21" ht="17.100000000000001" customHeight="1">
      <c r="A137" s="94" t="s">
        <v>192</v>
      </c>
      <c r="B137" s="1203" t="s">
        <v>62</v>
      </c>
      <c r="C137" s="1208">
        <v>5.0912759999999997</v>
      </c>
      <c r="D137" s="1208">
        <v>1.4896030540000003</v>
      </c>
      <c r="E137" s="1208">
        <v>1.108498617</v>
      </c>
      <c r="F137" s="1208">
        <v>0.61560013800000002</v>
      </c>
      <c r="G137" s="1208">
        <v>0.88610858100000001</v>
      </c>
      <c r="H137" s="1208">
        <v>2.0260597520000001</v>
      </c>
      <c r="I137" s="1208">
        <v>2.188698305</v>
      </c>
      <c r="J137" s="1208">
        <v>2.2327575560000001</v>
      </c>
      <c r="K137" s="1208">
        <v>2.358999608</v>
      </c>
      <c r="L137" s="1208">
        <v>2.5405216679999998</v>
      </c>
      <c r="M137" s="1208">
        <v>2.4065204699999998</v>
      </c>
      <c r="N137" s="1208">
        <v>2.5555421840000001</v>
      </c>
      <c r="O137" s="1208">
        <v>1.519712454</v>
      </c>
      <c r="P137" s="1208">
        <v>1.3521131909999999</v>
      </c>
      <c r="Q137" s="1208">
        <v>1.5463408139999999</v>
      </c>
      <c r="R137" s="1208">
        <v>1.560247964</v>
      </c>
      <c r="S137" s="1208">
        <v>1.4722616719999999</v>
      </c>
      <c r="T137" s="537"/>
      <c r="U137" s="1273"/>
    </row>
    <row r="138" spans="1:21" ht="17.100000000000001" customHeight="1">
      <c r="A138" s="94" t="s">
        <v>193</v>
      </c>
      <c r="B138" s="1203" t="s">
        <v>63</v>
      </c>
      <c r="C138" s="1208">
        <v>161.878705</v>
      </c>
      <c r="D138" s="1208">
        <v>158.98307995600004</v>
      </c>
      <c r="E138" s="1208">
        <v>158.75966543600001</v>
      </c>
      <c r="F138" s="1208">
        <v>167.557567127</v>
      </c>
      <c r="G138" s="1208">
        <v>214.58356203899999</v>
      </c>
      <c r="H138" s="1208">
        <v>204.74022284099999</v>
      </c>
      <c r="I138" s="1208">
        <v>199.397828229</v>
      </c>
      <c r="J138" s="1208">
        <v>193.75816768600001</v>
      </c>
      <c r="K138" s="1208">
        <v>202.64579667999999</v>
      </c>
      <c r="L138" s="1208">
        <v>208.804139252</v>
      </c>
      <c r="M138" s="1208">
        <v>219.474988387</v>
      </c>
      <c r="N138" s="1208">
        <v>225.68681141499999</v>
      </c>
      <c r="O138" s="1208">
        <v>224.16926322099999</v>
      </c>
      <c r="P138" s="1208">
        <v>226.533958872</v>
      </c>
      <c r="Q138" s="1208">
        <v>229.48555782299999</v>
      </c>
      <c r="R138" s="1208">
        <v>234.53113446</v>
      </c>
      <c r="S138" s="1208">
        <v>241.179052426</v>
      </c>
      <c r="T138" s="537"/>
      <c r="U138" s="1273"/>
    </row>
    <row r="139" spans="1:21" ht="17.100000000000001" customHeight="1">
      <c r="A139" s="94" t="s">
        <v>194</v>
      </c>
      <c r="B139" s="1203" t="s">
        <v>64</v>
      </c>
      <c r="C139" s="1208">
        <v>845.78311299999996</v>
      </c>
      <c r="D139" s="1208">
        <v>863.00619310699949</v>
      </c>
      <c r="E139" s="1208">
        <v>782.34016000400004</v>
      </c>
      <c r="F139" s="1208">
        <v>1388.479417087</v>
      </c>
      <c r="G139" s="1208">
        <v>1603.965003022</v>
      </c>
      <c r="H139" s="1208">
        <v>1580.140462393</v>
      </c>
      <c r="I139" s="1208">
        <v>1604.3213270690001</v>
      </c>
      <c r="J139" s="1208">
        <v>1631.9649205440001</v>
      </c>
      <c r="K139" s="1208">
        <v>1694.6382444430001</v>
      </c>
      <c r="L139" s="1208">
        <v>1800.79999376</v>
      </c>
      <c r="M139" s="1208">
        <v>1827.2563785719999</v>
      </c>
      <c r="N139" s="1208">
        <v>1842.3124143580001</v>
      </c>
      <c r="O139" s="1208">
        <v>2047.54960181</v>
      </c>
      <c r="P139" s="1208">
        <v>1946.0518067109999</v>
      </c>
      <c r="Q139" s="1208">
        <v>2029.177489741</v>
      </c>
      <c r="R139" s="1208">
        <v>2123.1694782979998</v>
      </c>
      <c r="S139" s="1208">
        <v>2188.2985554860002</v>
      </c>
      <c r="T139" s="537"/>
      <c r="U139" s="1273"/>
    </row>
    <row r="140" spans="1:21" ht="17.100000000000001" customHeight="1">
      <c r="A140" s="94" t="s">
        <v>195</v>
      </c>
      <c r="B140" s="1203" t="s">
        <v>65</v>
      </c>
      <c r="C140" s="1208">
        <v>20.146920999999999</v>
      </c>
      <c r="D140" s="1208">
        <v>27.764648987000001</v>
      </c>
      <c r="E140" s="1208">
        <v>30.060163426999999</v>
      </c>
      <c r="F140" s="1208">
        <v>35.297271670000001</v>
      </c>
      <c r="G140" s="1208">
        <v>52.634111773999997</v>
      </c>
      <c r="H140" s="1208">
        <v>56.049284720999999</v>
      </c>
      <c r="I140" s="1208">
        <v>58.167227523000001</v>
      </c>
      <c r="J140" s="1208">
        <v>45.419954375000003</v>
      </c>
      <c r="K140" s="1208">
        <v>64.302188078</v>
      </c>
      <c r="L140" s="1208">
        <v>66.653777251999998</v>
      </c>
      <c r="M140" s="1208">
        <v>58.567457322000003</v>
      </c>
      <c r="N140" s="1208">
        <v>65.109242167000005</v>
      </c>
      <c r="O140" s="1208">
        <v>69.647575678999999</v>
      </c>
      <c r="P140" s="1208">
        <v>62.903307615999999</v>
      </c>
      <c r="Q140" s="1208">
        <v>66.790743360999997</v>
      </c>
      <c r="R140" s="1208">
        <v>68.516211298000002</v>
      </c>
      <c r="S140" s="1208">
        <v>66.952070272</v>
      </c>
      <c r="T140" s="537"/>
      <c r="U140" s="1273"/>
    </row>
    <row r="141" spans="1:21" ht="17.100000000000001" customHeight="1">
      <c r="A141" s="94" t="s">
        <v>196</v>
      </c>
      <c r="B141" s="1210" t="s">
        <v>66</v>
      </c>
      <c r="C141" s="1208">
        <v>3.7319230000000001</v>
      </c>
      <c r="D141" s="1208">
        <v>5.2060878700000002</v>
      </c>
      <c r="E141" s="1208">
        <v>13.968035220999999</v>
      </c>
      <c r="F141" s="1208">
        <v>27.225696421999999</v>
      </c>
      <c r="G141" s="1208">
        <v>105.78866152000001</v>
      </c>
      <c r="H141" s="1208">
        <v>107.08373195199999</v>
      </c>
      <c r="I141" s="1208">
        <v>112.21568147399999</v>
      </c>
      <c r="J141" s="1208">
        <v>99.093212973999997</v>
      </c>
      <c r="K141" s="1208">
        <v>110.062613958</v>
      </c>
      <c r="L141" s="1208">
        <v>108.639158393</v>
      </c>
      <c r="M141" s="1208">
        <v>112.514751467</v>
      </c>
      <c r="N141" s="1208">
        <v>121.909443682</v>
      </c>
      <c r="O141" s="1208">
        <v>126.09215469900001</v>
      </c>
      <c r="P141" s="1208">
        <v>127.52024097100001</v>
      </c>
      <c r="Q141" s="1208">
        <v>128.36497263300001</v>
      </c>
      <c r="R141" s="1208">
        <v>139.00200962900001</v>
      </c>
      <c r="S141" s="1208">
        <v>135.836700068</v>
      </c>
      <c r="T141" s="537"/>
      <c r="U141" s="1273"/>
    </row>
    <row r="142" spans="1:21" ht="17.100000000000001" customHeight="1">
      <c r="A142" s="94" t="s">
        <v>197</v>
      </c>
      <c r="B142" s="1203" t="s">
        <v>67</v>
      </c>
      <c r="C142" s="1208">
        <v>37.719982999999999</v>
      </c>
      <c r="D142" s="1208">
        <v>35.746857116000001</v>
      </c>
      <c r="E142" s="1208">
        <v>30.409282375</v>
      </c>
      <c r="F142" s="1208">
        <v>27.257388118000001</v>
      </c>
      <c r="G142" s="1208">
        <v>21.055718675000001</v>
      </c>
      <c r="H142" s="1208">
        <v>21.838754980000001</v>
      </c>
      <c r="I142" s="1208">
        <v>20.887928151000001</v>
      </c>
      <c r="J142" s="1208">
        <v>17.264633954000001</v>
      </c>
      <c r="K142" s="1208">
        <v>19.231676525000001</v>
      </c>
      <c r="L142" s="1208">
        <v>19.961650516999999</v>
      </c>
      <c r="M142" s="1208">
        <v>21.852953439</v>
      </c>
      <c r="N142" s="1208">
        <v>23.549160075</v>
      </c>
      <c r="O142" s="1208">
        <v>26.256515404999998</v>
      </c>
      <c r="P142" s="1208">
        <v>26.882273578</v>
      </c>
      <c r="Q142" s="1208">
        <v>29.110238989999999</v>
      </c>
      <c r="R142" s="1208">
        <v>29.009154535</v>
      </c>
      <c r="S142" s="1208">
        <v>28.342573946000002</v>
      </c>
      <c r="T142" s="537"/>
      <c r="U142" s="1273"/>
    </row>
    <row r="143" spans="1:21" ht="17.100000000000001" customHeight="1">
      <c r="A143" s="94" t="s">
        <v>198</v>
      </c>
      <c r="B143" s="1203" t="s">
        <v>68</v>
      </c>
      <c r="C143" s="1208">
        <v>1.390539</v>
      </c>
      <c r="D143" s="1208">
        <v>3.7335750859999997</v>
      </c>
      <c r="E143" s="1208">
        <v>3.6087368980000001</v>
      </c>
      <c r="F143" s="1208">
        <v>3.3487747859999999</v>
      </c>
      <c r="G143" s="1208">
        <v>3.775385955</v>
      </c>
      <c r="H143" s="1208">
        <v>3.3952724769999998</v>
      </c>
      <c r="I143" s="1208">
        <v>3.3473905450000001</v>
      </c>
      <c r="J143" s="1208">
        <v>3.1998738260000001</v>
      </c>
      <c r="K143" s="1208">
        <v>3.719338944</v>
      </c>
      <c r="L143" s="1208">
        <v>3.7288051439999998</v>
      </c>
      <c r="M143" s="1208">
        <v>4.1838344899999997</v>
      </c>
      <c r="N143" s="1208">
        <v>4.4010156949999999</v>
      </c>
      <c r="O143" s="1208">
        <v>4.50893765</v>
      </c>
      <c r="P143" s="1208">
        <v>4.1350417589999999</v>
      </c>
      <c r="Q143" s="1208">
        <v>4.086479411</v>
      </c>
      <c r="R143" s="1208">
        <v>4.4840108509999999</v>
      </c>
      <c r="S143" s="1208">
        <v>4.5141625559999996</v>
      </c>
      <c r="T143" s="537"/>
      <c r="U143" s="1273"/>
    </row>
    <row r="144" spans="1:21" ht="17.100000000000001" customHeight="1">
      <c r="A144" s="94" t="s">
        <v>199</v>
      </c>
      <c r="B144" s="1203" t="s">
        <v>69</v>
      </c>
      <c r="C144" s="1208">
        <v>91.588987000000003</v>
      </c>
      <c r="D144" s="1208">
        <v>355.01106514099996</v>
      </c>
      <c r="E144" s="1208">
        <v>265.63865016800003</v>
      </c>
      <c r="F144" s="1208">
        <v>104.827426471</v>
      </c>
      <c r="G144" s="1208">
        <v>121.33774294200001</v>
      </c>
      <c r="H144" s="1208">
        <v>121.680481965</v>
      </c>
      <c r="I144" s="1208">
        <v>326.85241753700001</v>
      </c>
      <c r="J144" s="1208">
        <v>324.29229564399998</v>
      </c>
      <c r="K144" s="1208">
        <v>324.879363474</v>
      </c>
      <c r="L144" s="1208">
        <v>325.71901723100001</v>
      </c>
      <c r="M144" s="1208">
        <v>326.40018667700002</v>
      </c>
      <c r="N144" s="1208">
        <v>325.836103622</v>
      </c>
      <c r="O144" s="1208">
        <v>326.18555510900001</v>
      </c>
      <c r="P144" s="1208">
        <v>326.093863301</v>
      </c>
      <c r="Q144" s="1208">
        <v>326.33211475299998</v>
      </c>
      <c r="R144" s="1208">
        <v>326.13408963299997</v>
      </c>
      <c r="S144" s="1208">
        <v>325.86952655300001</v>
      </c>
      <c r="T144" s="537"/>
      <c r="U144" s="1273"/>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3"/>
    </row>
    <row r="146" spans="1:21" ht="25.35" customHeight="1" thickBot="1">
      <c r="A146" s="528"/>
      <c r="B146" s="529" t="s">
        <v>72</v>
      </c>
      <c r="C146" s="530">
        <f>SUM(C111:C145)</f>
        <v>6260.9485189999987</v>
      </c>
      <c r="D146" s="530">
        <v>7995.1052650970068</v>
      </c>
      <c r="E146" s="530">
        <v>7836.0663515959986</v>
      </c>
      <c r="F146" s="530">
        <v>10201.518340160999</v>
      </c>
      <c r="G146" s="530">
        <v>13867.014390493998</v>
      </c>
      <c r="H146" s="530">
        <v>14354.134280607002</v>
      </c>
      <c r="I146" s="530">
        <v>14746.959578332</v>
      </c>
      <c r="J146" s="530">
        <v>13889.938910095003</v>
      </c>
      <c r="K146" s="530">
        <v>14465.947544643999</v>
      </c>
      <c r="L146" s="530">
        <v>14994.437613219003</v>
      </c>
      <c r="M146" s="530">
        <v>15424.029480571005</v>
      </c>
      <c r="N146" s="530">
        <v>16106.765345800997</v>
      </c>
      <c r="O146" s="530">
        <v>16369.135252760003</v>
      </c>
      <c r="P146" s="530">
        <v>16463.994119481998</v>
      </c>
      <c r="Q146" s="530">
        <v>16850.010374984995</v>
      </c>
      <c r="R146" s="530">
        <v>17065.115990202998</v>
      </c>
      <c r="S146" s="530">
        <v>17215.877010197</v>
      </c>
      <c r="T146" s="531"/>
      <c r="U146" s="1273"/>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44:T44"/>
    <mergeCell ref="F24:F25"/>
    <mergeCell ref="A45:B46"/>
    <mergeCell ref="A26:B26"/>
    <mergeCell ref="C24:C25"/>
    <mergeCell ref="E24:E25"/>
    <mergeCell ref="D24:D25"/>
    <mergeCell ref="A24:B25"/>
    <mergeCell ref="G24:J24"/>
    <mergeCell ref="K24:T24"/>
    <mergeCell ref="A100:B100"/>
    <mergeCell ref="A102:B102"/>
    <mergeCell ref="D98:D99"/>
    <mergeCell ref="F98:F99"/>
    <mergeCell ref="E98:E99"/>
    <mergeCell ref="A98:B99"/>
    <mergeCell ref="C98:C99"/>
    <mergeCell ref="A85:T85"/>
    <mergeCell ref="E45:E46"/>
    <mergeCell ref="D45:D46"/>
    <mergeCell ref="F45:F46"/>
    <mergeCell ref="C45:C46"/>
    <mergeCell ref="G45:J45"/>
    <mergeCell ref="K45:T45"/>
    <mergeCell ref="A2:T2"/>
    <mergeCell ref="D22:T22"/>
    <mergeCell ref="A23:T23"/>
    <mergeCell ref="A3:B4"/>
    <mergeCell ref="C3:C4"/>
    <mergeCell ref="D3:D4"/>
    <mergeCell ref="E3:E4"/>
    <mergeCell ref="A5:B5"/>
    <mergeCell ref="F3:F4"/>
    <mergeCell ref="A9:B9"/>
    <mergeCell ref="A17:B17"/>
    <mergeCell ref="B22:C22"/>
    <mergeCell ref="G3:J3"/>
    <mergeCell ref="K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G86:J86"/>
    <mergeCell ref="K86:T86"/>
    <mergeCell ref="G98:J98"/>
    <mergeCell ref="K98:T98"/>
    <mergeCell ref="G109:J109"/>
    <mergeCell ref="K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6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M6" sqref="M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3" t="s">
        <v>908</v>
      </c>
      <c r="B2" s="1474"/>
      <c r="C2" s="1474"/>
      <c r="D2" s="1474"/>
      <c r="E2" s="1474"/>
      <c r="F2" s="1474"/>
      <c r="G2" s="1474"/>
      <c r="H2" s="1474"/>
      <c r="I2" s="1474"/>
      <c r="J2" s="1474"/>
      <c r="K2" s="1474"/>
      <c r="L2" s="1475"/>
      <c r="M2" s="1109"/>
      <c r="N2" s="1109"/>
      <c r="O2" s="1109"/>
      <c r="P2" s="1109"/>
      <c r="Q2" s="1109"/>
    </row>
    <row r="3" spans="1:17" ht="25.15" customHeight="1">
      <c r="A3" s="1442" t="s">
        <v>405</v>
      </c>
      <c r="B3" s="1443"/>
      <c r="C3" s="1470" t="s">
        <v>891</v>
      </c>
      <c r="D3" s="1470"/>
      <c r="E3" s="1405" t="s">
        <v>889</v>
      </c>
      <c r="F3" s="1405"/>
      <c r="G3" s="1405" t="s">
        <v>916</v>
      </c>
      <c r="H3" s="1405"/>
      <c r="I3" s="1405" t="s">
        <v>887</v>
      </c>
      <c r="J3" s="1405"/>
      <c r="K3" s="1405" t="s">
        <v>915</v>
      </c>
      <c r="L3" s="1406"/>
      <c r="M3" s="1110"/>
      <c r="N3" s="1110"/>
      <c r="O3" s="1110"/>
      <c r="P3" s="1110"/>
      <c r="Q3" s="1110"/>
    </row>
    <row r="4" spans="1:17" ht="119.25" customHeight="1">
      <c r="A4" s="1442"/>
      <c r="B4" s="1443"/>
      <c r="C4" s="1092" t="s">
        <v>16</v>
      </c>
      <c r="D4" s="1092" t="s">
        <v>892</v>
      </c>
      <c r="E4" s="1092" t="s">
        <v>16</v>
      </c>
      <c r="F4" s="1092" t="s">
        <v>893</v>
      </c>
      <c r="G4" s="1092" t="s">
        <v>16</v>
      </c>
      <c r="H4" s="1092" t="s">
        <v>727</v>
      </c>
      <c r="I4" s="1092" t="s">
        <v>16</v>
      </c>
      <c r="J4" s="1092" t="s">
        <v>727</v>
      </c>
      <c r="K4" s="1092" t="s">
        <v>16</v>
      </c>
      <c r="L4" s="1281" t="s">
        <v>727</v>
      </c>
      <c r="M4" s="1092"/>
      <c r="N4" s="1092"/>
      <c r="O4" s="1092"/>
      <c r="P4" s="1092"/>
      <c r="Q4" s="1092"/>
    </row>
    <row r="5" spans="1:17" ht="12.95" customHeight="1">
      <c r="A5" s="96"/>
      <c r="B5" s="1295"/>
      <c r="C5" s="228"/>
      <c r="D5" s="228"/>
      <c r="E5" s="228"/>
      <c r="F5" s="228"/>
      <c r="G5" s="228"/>
      <c r="H5" s="228"/>
      <c r="I5" s="228"/>
      <c r="J5" s="228"/>
      <c r="K5" s="228"/>
      <c r="L5" s="1282"/>
      <c r="M5" s="228"/>
      <c r="N5" s="228"/>
      <c r="O5" s="228"/>
      <c r="P5" s="228"/>
      <c r="Q5" s="228"/>
    </row>
    <row r="6" spans="1:17" ht="25.15" customHeight="1">
      <c r="A6" s="1471" t="s">
        <v>556</v>
      </c>
      <c r="B6" s="1472"/>
      <c r="C6" s="542">
        <v>85735.357283250007</v>
      </c>
      <c r="D6" s="207">
        <f>C6/C8</f>
        <v>0.68724034049036753</v>
      </c>
      <c r="E6" s="542">
        <v>86774.988018253003</v>
      </c>
      <c r="F6" s="207">
        <v>0.6835712271130101</v>
      </c>
      <c r="G6" s="542">
        <v>94182.845810173007</v>
      </c>
      <c r="H6" s="207">
        <v>0.69935558336892456</v>
      </c>
      <c r="I6" s="542">
        <v>95292.598888466993</v>
      </c>
      <c r="J6" s="207">
        <v>0.69098107266953401</v>
      </c>
      <c r="K6" s="1261">
        <v>98722.577784848007</v>
      </c>
      <c r="L6" s="1283">
        <v>0.69469867899268611</v>
      </c>
      <c r="M6" s="207"/>
      <c r="N6" s="1274"/>
      <c r="O6" s="207"/>
      <c r="P6" s="207"/>
      <c r="Q6" s="207"/>
    </row>
    <row r="7" spans="1:17" ht="24.75" customHeight="1">
      <c r="A7" s="1471" t="s">
        <v>557</v>
      </c>
      <c r="B7" s="1472"/>
      <c r="C7" s="542">
        <v>39017.734512955001</v>
      </c>
      <c r="D7" s="207">
        <f>C7/C8</f>
        <v>0.31275965950963247</v>
      </c>
      <c r="E7" s="542">
        <v>40168.605533421003</v>
      </c>
      <c r="F7" s="207">
        <v>8.3367713003288005E-2</v>
      </c>
      <c r="G7" s="542">
        <v>40488.054158162005</v>
      </c>
      <c r="H7" s="207">
        <v>0.30064441663107555</v>
      </c>
      <c r="I7" s="542">
        <v>42616.531560379997</v>
      </c>
      <c r="J7" s="207">
        <v>0.30901892733046599</v>
      </c>
      <c r="K7" s="1261">
        <v>43385.908628277</v>
      </c>
      <c r="L7" s="1283">
        <v>0.305301321007314</v>
      </c>
      <c r="M7" s="207"/>
      <c r="N7" s="1274"/>
      <c r="O7" s="207"/>
      <c r="P7" s="207"/>
      <c r="Q7" s="207"/>
    </row>
    <row r="8" spans="1:17" ht="30" customHeight="1" thickBot="1">
      <c r="A8" s="1468" t="s">
        <v>558</v>
      </c>
      <c r="B8" s="1469"/>
      <c r="C8" s="543">
        <f>SUM(C6:C7)</f>
        <v>124753.091796205</v>
      </c>
      <c r="D8" s="541">
        <f>SUM(D6:D7)</f>
        <v>1</v>
      </c>
      <c r="E8" s="543">
        <v>126943.59355167401</v>
      </c>
      <c r="F8" s="541">
        <v>1</v>
      </c>
      <c r="G8" s="543">
        <v>134670.899968335</v>
      </c>
      <c r="H8" s="541">
        <v>1</v>
      </c>
      <c r="I8" s="543">
        <v>137909.13044884699</v>
      </c>
      <c r="J8" s="541">
        <v>1</v>
      </c>
      <c r="K8" s="1284">
        <v>142108.48641312501</v>
      </c>
      <c r="L8" s="1285">
        <v>1</v>
      </c>
      <c r="M8" s="1111"/>
      <c r="N8" s="1274"/>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topLeftCell="A2" zoomScale="80" zoomScaleNormal="80" zoomScaleSheetLayoutView="80" workbookViewId="0">
      <selection activeCell="R4" sqref="R4"/>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76" t="s">
        <v>920</v>
      </c>
      <c r="C1" s="1477"/>
      <c r="D1" s="1477"/>
      <c r="E1" s="1477"/>
      <c r="F1" s="1477"/>
      <c r="G1" s="1478"/>
    </row>
    <row r="2" spans="2:7" ht="46.35" customHeight="1">
      <c r="B2" s="1412" t="s">
        <v>480</v>
      </c>
      <c r="C2" s="1413"/>
      <c r="D2" s="1211" t="s">
        <v>559</v>
      </c>
      <c r="E2" s="1211" t="s">
        <v>560</v>
      </c>
      <c r="F2" s="1211" t="s">
        <v>561</v>
      </c>
      <c r="G2" s="1079" t="s">
        <v>562</v>
      </c>
    </row>
    <row r="3" spans="2:7" ht="12.75" customHeight="1">
      <c r="B3" s="544" t="s">
        <v>18</v>
      </c>
      <c r="C3" s="1296" t="s">
        <v>37</v>
      </c>
      <c r="D3" s="208">
        <v>4893.3176693320002</v>
      </c>
      <c r="E3" s="208">
        <v>11757.930015059001</v>
      </c>
      <c r="F3" s="208">
        <v>16651.247684391001</v>
      </c>
      <c r="G3" s="1262">
        <v>11.7172788935236</v>
      </c>
    </row>
    <row r="4" spans="2:7" ht="12.75" customHeight="1">
      <c r="B4" s="180" t="s">
        <v>19</v>
      </c>
      <c r="C4" s="1296" t="s">
        <v>38</v>
      </c>
      <c r="D4" s="208">
        <v>735.60626549100004</v>
      </c>
      <c r="E4" s="208">
        <v>4089.8910512040002</v>
      </c>
      <c r="F4" s="208">
        <v>4825.4973166950003</v>
      </c>
      <c r="G4" s="1262">
        <v>3.3956433134237698</v>
      </c>
    </row>
    <row r="5" spans="2:7" ht="12.75" customHeight="1">
      <c r="B5" s="180" t="s">
        <v>20</v>
      </c>
      <c r="C5" s="1296" t="s">
        <v>39</v>
      </c>
      <c r="D5" s="208">
        <v>328.95253177699999</v>
      </c>
      <c r="E5" s="208">
        <v>4130.8279273059998</v>
      </c>
      <c r="F5" s="208">
        <v>4459.7804590830001</v>
      </c>
      <c r="G5" s="1262">
        <v>3.1382928434815098</v>
      </c>
    </row>
    <row r="6" spans="2:7" ht="12.75" customHeight="1">
      <c r="B6" s="180" t="s">
        <v>22</v>
      </c>
      <c r="C6" s="1296" t="s">
        <v>40</v>
      </c>
      <c r="D6" s="208">
        <v>2283.7019561490001</v>
      </c>
      <c r="E6" s="208">
        <v>4716.6656788600003</v>
      </c>
      <c r="F6" s="208">
        <v>7000.367635009</v>
      </c>
      <c r="G6" s="1262">
        <v>4.9260728980380302</v>
      </c>
    </row>
    <row r="7" spans="2:7" ht="12.75" customHeight="1">
      <c r="B7" s="180" t="s">
        <v>23</v>
      </c>
      <c r="C7" s="1296" t="s">
        <v>41</v>
      </c>
      <c r="D7" s="208">
        <v>17015.119206679999</v>
      </c>
      <c r="E7" s="208">
        <v>19884.309285402</v>
      </c>
      <c r="F7" s="208">
        <v>36899.428492081999</v>
      </c>
      <c r="G7" s="1262">
        <v>25.965675536653901</v>
      </c>
    </row>
    <row r="8" spans="2:7" ht="12.75" customHeight="1">
      <c r="B8" s="180" t="s">
        <v>24</v>
      </c>
      <c r="C8" s="1296" t="s">
        <v>42</v>
      </c>
      <c r="D8" s="208">
        <v>4660.5522692369996</v>
      </c>
      <c r="E8" s="208">
        <v>11388.994461914001</v>
      </c>
      <c r="F8" s="208">
        <v>16049.546731151</v>
      </c>
      <c r="G8" s="1262">
        <v>11.293869308053299</v>
      </c>
    </row>
    <row r="9" spans="2:7" ht="12.75" customHeight="1">
      <c r="B9" s="180" t="s">
        <v>25</v>
      </c>
      <c r="C9" s="1296" t="s">
        <v>43</v>
      </c>
      <c r="D9" s="208">
        <v>42.565730897999998</v>
      </c>
      <c r="E9" s="208">
        <v>73.958691650000006</v>
      </c>
      <c r="F9" s="208">
        <v>116.524422548</v>
      </c>
      <c r="G9" s="1262">
        <v>8.19968078537201E-2</v>
      </c>
    </row>
    <row r="10" spans="2:7" ht="12.75" customHeight="1">
      <c r="B10" s="180" t="s">
        <v>26</v>
      </c>
      <c r="C10" s="1296" t="s">
        <v>44</v>
      </c>
      <c r="D10" s="208">
        <v>162.10534040300001</v>
      </c>
      <c r="E10" s="208">
        <v>874.01413123500004</v>
      </c>
      <c r="F10" s="208">
        <v>1036.1194716380001</v>
      </c>
      <c r="G10" s="1262">
        <v>0.72910457199993395</v>
      </c>
    </row>
    <row r="11" spans="2:7" ht="12.75" customHeight="1">
      <c r="B11" s="180" t="s">
        <v>27</v>
      </c>
      <c r="C11" s="1297" t="s">
        <v>45</v>
      </c>
      <c r="D11" s="208">
        <v>18.435012405999998</v>
      </c>
      <c r="E11" s="208">
        <v>10.459</v>
      </c>
      <c r="F11" s="208">
        <v>28.894012406000002</v>
      </c>
      <c r="G11" s="1262">
        <v>2.0332362362935799E-2</v>
      </c>
    </row>
    <row r="12" spans="2:7" ht="12.75" customHeight="1">
      <c r="B12" s="180" t="s">
        <v>28</v>
      </c>
      <c r="C12" s="1297" t="s">
        <v>46</v>
      </c>
      <c r="D12" s="208">
        <v>918.32962403399995</v>
      </c>
      <c r="E12" s="208">
        <v>1061.1402329289999</v>
      </c>
      <c r="F12" s="208">
        <v>1979.469856963</v>
      </c>
      <c r="G12" s="1262">
        <v>1.3929286750746599</v>
      </c>
    </row>
    <row r="13" spans="2:7" ht="12.75" customHeight="1">
      <c r="B13" s="180" t="s">
        <v>119</v>
      </c>
      <c r="C13" s="1296" t="s">
        <v>47</v>
      </c>
      <c r="D13" s="208">
        <v>877.00083947600001</v>
      </c>
      <c r="E13" s="208">
        <v>685.95895572300003</v>
      </c>
      <c r="F13" s="208">
        <v>1562.9597951989999</v>
      </c>
      <c r="G13" s="1262">
        <v>1.0998356499662501</v>
      </c>
    </row>
    <row r="14" spans="2:7" ht="12.75" customHeight="1">
      <c r="B14" s="180" t="s">
        <v>81</v>
      </c>
      <c r="C14" s="1296" t="s">
        <v>48</v>
      </c>
      <c r="D14" s="208">
        <v>576.51654116999998</v>
      </c>
      <c r="E14" s="208">
        <v>787.13380066499997</v>
      </c>
      <c r="F14" s="208">
        <v>1363.6503418350001</v>
      </c>
      <c r="G14" s="1262">
        <v>0.95958403066141895</v>
      </c>
    </row>
    <row r="15" spans="2:7" ht="12.75" customHeight="1">
      <c r="B15" s="180" t="s">
        <v>82</v>
      </c>
      <c r="C15" s="1296" t="s">
        <v>49</v>
      </c>
      <c r="D15" s="208">
        <v>1135.355660255</v>
      </c>
      <c r="E15" s="208">
        <v>7914.8690260519998</v>
      </c>
      <c r="F15" s="208">
        <v>9050.2246863069995</v>
      </c>
      <c r="G15" s="1262">
        <v>6.3685321789980902</v>
      </c>
    </row>
    <row r="16" spans="2:7" ht="12.75" customHeight="1">
      <c r="B16" s="180" t="s">
        <v>83</v>
      </c>
      <c r="C16" s="1296" t="s">
        <v>50</v>
      </c>
      <c r="D16" s="208">
        <v>298.84819345300002</v>
      </c>
      <c r="E16" s="208">
        <v>1162.8094664830001</v>
      </c>
      <c r="F16" s="208">
        <v>1461.6576599360001</v>
      </c>
      <c r="G16" s="1262">
        <v>1.02855057908843</v>
      </c>
    </row>
    <row r="17" spans="2:7" ht="12.75" customHeight="1">
      <c r="B17" s="180" t="s">
        <v>84</v>
      </c>
      <c r="C17" s="1296" t="s">
        <v>51</v>
      </c>
      <c r="D17" s="208">
        <v>34.249018094</v>
      </c>
      <c r="E17" s="208">
        <v>116.441241103</v>
      </c>
      <c r="F17" s="208">
        <v>150.69025919699999</v>
      </c>
      <c r="G17" s="1262">
        <v>0.106038888317287</v>
      </c>
    </row>
    <row r="18" spans="2:7" ht="12.75" customHeight="1">
      <c r="B18" s="180" t="s">
        <v>85</v>
      </c>
      <c r="C18" s="1296" t="s">
        <v>52</v>
      </c>
      <c r="D18" s="208">
        <v>1200.6499778949999</v>
      </c>
      <c r="E18" s="208">
        <v>6306.8473330549996</v>
      </c>
      <c r="F18" s="208">
        <v>7507.4973109499997</v>
      </c>
      <c r="G18" s="1262">
        <v>5.2829338348765997</v>
      </c>
    </row>
    <row r="19" spans="2:7" ht="12.75" customHeight="1">
      <c r="B19" s="180" t="s">
        <v>86</v>
      </c>
      <c r="C19" s="1296" t="s">
        <v>53</v>
      </c>
      <c r="D19" s="208">
        <v>225.76300266300001</v>
      </c>
      <c r="E19" s="208">
        <v>822.87512904799996</v>
      </c>
      <c r="F19" s="208">
        <v>1048.6381317109999</v>
      </c>
      <c r="G19" s="1262">
        <v>0.73791379964634496</v>
      </c>
    </row>
    <row r="20" spans="2:7" ht="12.75" customHeight="1">
      <c r="B20" s="180" t="s">
        <v>87</v>
      </c>
      <c r="C20" s="1296" t="s">
        <v>54</v>
      </c>
      <c r="D20" s="208">
        <v>413.34805884600001</v>
      </c>
      <c r="E20" s="208">
        <v>1108.4438993470001</v>
      </c>
      <c r="F20" s="208">
        <v>1521.791958193</v>
      </c>
      <c r="G20" s="1262">
        <v>1.0708663476782001</v>
      </c>
    </row>
    <row r="21" spans="2:7" ht="12.75" customHeight="1">
      <c r="B21" s="180" t="s">
        <v>88</v>
      </c>
      <c r="C21" s="1296" t="s">
        <v>55</v>
      </c>
      <c r="D21" s="208">
        <v>127.980305593</v>
      </c>
      <c r="E21" s="208">
        <v>201.21060810700001</v>
      </c>
      <c r="F21" s="208">
        <v>329.19091370000001</v>
      </c>
      <c r="G21" s="1262">
        <v>0.231647610926631</v>
      </c>
    </row>
    <row r="22" spans="2:7" ht="12.75" customHeight="1">
      <c r="B22" s="180" t="s">
        <v>120</v>
      </c>
      <c r="C22" s="1296" t="s">
        <v>56</v>
      </c>
      <c r="D22" s="208">
        <v>334.72518341</v>
      </c>
      <c r="E22" s="208">
        <v>1007.99686935</v>
      </c>
      <c r="F22" s="208">
        <v>1342.72205276</v>
      </c>
      <c r="G22" s="1262">
        <v>0.94485705016698296</v>
      </c>
    </row>
    <row r="23" spans="2:7" ht="12.75" customHeight="1">
      <c r="B23" s="180" t="s">
        <v>186</v>
      </c>
      <c r="C23" s="1296" t="s">
        <v>278</v>
      </c>
      <c r="D23" s="208">
        <v>113.32507230500001</v>
      </c>
      <c r="E23" s="208">
        <v>43.751164959</v>
      </c>
      <c r="F23" s="208">
        <v>157.07623726400001</v>
      </c>
      <c r="G23" s="1262">
        <v>0.11053262280717099</v>
      </c>
    </row>
    <row r="24" spans="2:7" ht="12.75" customHeight="1">
      <c r="B24" s="180" t="s">
        <v>187</v>
      </c>
      <c r="C24" s="1297" t="s">
        <v>57</v>
      </c>
      <c r="D24" s="208">
        <v>117.145763712</v>
      </c>
      <c r="E24" s="208">
        <v>936.95656125400001</v>
      </c>
      <c r="F24" s="208">
        <v>1054.102324966</v>
      </c>
      <c r="G24" s="1262">
        <v>0.74175888546276403</v>
      </c>
    </row>
    <row r="25" spans="2:7" ht="12.75" customHeight="1">
      <c r="B25" s="180" t="s">
        <v>188</v>
      </c>
      <c r="C25" s="1297" t="s">
        <v>58</v>
      </c>
      <c r="D25" s="208">
        <v>348.97445406200001</v>
      </c>
      <c r="E25" s="208">
        <v>2091.244426879</v>
      </c>
      <c r="F25" s="208">
        <v>2440.218880941</v>
      </c>
      <c r="G25" s="1262">
        <v>1.7171521156358101</v>
      </c>
    </row>
    <row r="26" spans="2:7" ht="12.75" customHeight="1">
      <c r="B26" s="180" t="s">
        <v>189</v>
      </c>
      <c r="C26" s="1297" t="s">
        <v>59</v>
      </c>
      <c r="D26" s="208">
        <v>324.42820593599998</v>
      </c>
      <c r="E26" s="208">
        <v>1386.43536313</v>
      </c>
      <c r="F26" s="208">
        <v>1710.8635690660001</v>
      </c>
      <c r="G26" s="1262">
        <v>1.20391372271205</v>
      </c>
    </row>
    <row r="27" spans="2:7" ht="12.75" customHeight="1">
      <c r="B27" s="180" t="s">
        <v>190</v>
      </c>
      <c r="C27" s="1296" t="s">
        <v>60</v>
      </c>
      <c r="D27" s="208">
        <v>108.044702828</v>
      </c>
      <c r="E27" s="208">
        <v>112.138405233</v>
      </c>
      <c r="F27" s="208">
        <v>220.18310806100001</v>
      </c>
      <c r="G27" s="1262">
        <v>0.15494015425715199</v>
      </c>
    </row>
    <row r="28" spans="2:7" ht="12.75" customHeight="1">
      <c r="B28" s="180" t="s">
        <v>191</v>
      </c>
      <c r="C28" s="1296" t="s">
        <v>61</v>
      </c>
      <c r="D28" s="208">
        <v>89.814701434</v>
      </c>
      <c r="E28" s="208">
        <v>24.734000000000002</v>
      </c>
      <c r="F28" s="208">
        <v>114.54870143399999</v>
      </c>
      <c r="G28" s="1262">
        <v>8.0606517123118407E-2</v>
      </c>
    </row>
    <row r="29" spans="2:7" ht="12.75" customHeight="1">
      <c r="B29" s="180" t="s">
        <v>192</v>
      </c>
      <c r="C29" s="1296" t="s">
        <v>62</v>
      </c>
      <c r="D29" s="208">
        <v>8.3067227159999995</v>
      </c>
      <c r="E29" s="208">
        <v>21.395</v>
      </c>
      <c r="F29" s="208">
        <v>29.701722715999999</v>
      </c>
      <c r="G29" s="1262">
        <v>2.0900738207607E-2</v>
      </c>
    </row>
    <row r="30" spans="2:7" ht="12.75" customHeight="1">
      <c r="B30" s="180" t="s">
        <v>193</v>
      </c>
      <c r="C30" s="1296" t="s">
        <v>63</v>
      </c>
      <c r="D30" s="208">
        <v>810.57474479500002</v>
      </c>
      <c r="E30" s="208">
        <v>670.58273869599998</v>
      </c>
      <c r="F30" s="208">
        <v>1481.157483491</v>
      </c>
      <c r="G30" s="1262">
        <v>1.0422723659058</v>
      </c>
    </row>
    <row r="31" spans="2:7" ht="12.75" customHeight="1">
      <c r="B31" s="180" t="s">
        <v>194</v>
      </c>
      <c r="C31" s="1296" t="s">
        <v>64</v>
      </c>
      <c r="D31" s="208">
        <v>4355.9023456519999</v>
      </c>
      <c r="E31" s="208">
        <v>12436.077913256</v>
      </c>
      <c r="F31" s="208">
        <v>16791.980258907999</v>
      </c>
      <c r="G31" s="1262">
        <v>11.816310681187501</v>
      </c>
    </row>
    <row r="32" spans="2:7" ht="12.75" customHeight="1">
      <c r="B32" s="180" t="s">
        <v>195</v>
      </c>
      <c r="C32" s="1296" t="s">
        <v>65</v>
      </c>
      <c r="D32" s="208">
        <v>243.866533457</v>
      </c>
      <c r="E32" s="208">
        <v>415.51434585800001</v>
      </c>
      <c r="F32" s="208">
        <v>659.38087931500002</v>
      </c>
      <c r="G32" s="1262">
        <v>0.46399824244000998</v>
      </c>
    </row>
    <row r="33" spans="2:9" ht="12.75" customHeight="1">
      <c r="B33" s="180" t="s">
        <v>196</v>
      </c>
      <c r="C33" s="1296" t="s">
        <v>66</v>
      </c>
      <c r="D33" s="208">
        <v>185.59386151499999</v>
      </c>
      <c r="E33" s="208">
        <v>1486.4315131379999</v>
      </c>
      <c r="F33" s="208">
        <v>1672.025374653</v>
      </c>
      <c r="G33" s="1262">
        <v>1.17658376136119</v>
      </c>
    </row>
    <row r="34" spans="2:9" ht="12.75" customHeight="1">
      <c r="B34" s="180" t="s">
        <v>197</v>
      </c>
      <c r="C34" s="1296" t="s">
        <v>67</v>
      </c>
      <c r="D34" s="208">
        <v>205.579521712</v>
      </c>
      <c r="E34" s="208">
        <v>642.30054818500003</v>
      </c>
      <c r="F34" s="208">
        <v>847.880069897</v>
      </c>
      <c r="G34" s="1262">
        <v>0.59664281233150196</v>
      </c>
    </row>
    <row r="35" spans="2:9" ht="12.75" customHeight="1">
      <c r="B35" s="180" t="s">
        <v>198</v>
      </c>
      <c r="C35" s="1296" t="s">
        <v>68</v>
      </c>
      <c r="D35" s="208">
        <v>33.034465398999998</v>
      </c>
      <c r="E35" s="208">
        <v>81.976688445999997</v>
      </c>
      <c r="F35" s="208">
        <v>115.011153845</v>
      </c>
      <c r="G35" s="1262">
        <v>8.0931939216247695E-2</v>
      </c>
    </row>
    <row r="36" spans="2:9" ht="12.75" customHeight="1">
      <c r="B36" s="180" t="s">
        <v>199</v>
      </c>
      <c r="C36" s="1296" t="s">
        <v>69</v>
      </c>
      <c r="D36" s="208">
        <v>158.19514549199999</v>
      </c>
      <c r="E36" s="208">
        <v>270.26231132200002</v>
      </c>
      <c r="F36" s="208">
        <v>428.45745681400001</v>
      </c>
      <c r="G36" s="1262">
        <v>0.30150026056039098</v>
      </c>
    </row>
    <row r="37" spans="2:9" ht="12.75" customHeight="1">
      <c r="B37" s="180" t="s">
        <v>238</v>
      </c>
      <c r="C37" s="1296" t="s">
        <v>328</v>
      </c>
      <c r="D37" s="208">
        <v>0</v>
      </c>
      <c r="E37" s="208">
        <v>0</v>
      </c>
      <c r="F37" s="208">
        <v>0</v>
      </c>
      <c r="G37" s="1262">
        <v>0</v>
      </c>
    </row>
    <row r="38" spans="2:9" ht="25.35" customHeight="1" thickBot="1">
      <c r="B38" s="528" t="s">
        <v>71</v>
      </c>
      <c r="C38" s="545"/>
      <c r="D38" s="530">
        <v>43385.908628277008</v>
      </c>
      <c r="E38" s="530">
        <v>98722.577784847992</v>
      </c>
      <c r="F38" s="530">
        <v>142108.48641312501</v>
      </c>
      <c r="G38" s="1286">
        <v>99.999999999999886</v>
      </c>
      <c r="I38" s="1275"/>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4" sqref="R4"/>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17" t="s">
        <v>745</v>
      </c>
      <c r="B1" s="1318"/>
      <c r="C1" s="1318"/>
      <c r="D1" s="1318"/>
      <c r="E1" s="1318"/>
      <c r="F1" s="1318"/>
      <c r="G1" s="1318"/>
      <c r="H1" s="1318"/>
      <c r="I1" s="1318"/>
      <c r="J1" s="1318"/>
      <c r="K1" s="1318"/>
      <c r="L1" s="1318"/>
      <c r="M1" s="1318"/>
      <c r="N1" s="1318"/>
      <c r="O1" s="1318"/>
      <c r="P1" s="1318"/>
      <c r="Q1" s="1318"/>
      <c r="R1" s="1318"/>
      <c r="S1" s="1319"/>
    </row>
    <row r="2" spans="1:22" ht="22.35" customHeight="1">
      <c r="A2" s="1332" t="s">
        <v>93</v>
      </c>
      <c r="B2" s="1333"/>
      <c r="C2" s="1333"/>
      <c r="D2" s="1333"/>
      <c r="E2" s="1327">
        <v>2021</v>
      </c>
      <c r="F2" s="1328">
        <v>2022</v>
      </c>
      <c r="G2" s="1327">
        <v>2023</v>
      </c>
      <c r="H2" s="1327"/>
      <c r="I2" s="1327"/>
      <c r="J2" s="1327"/>
      <c r="K2" s="1327"/>
      <c r="L2" s="1327"/>
      <c r="M2" s="1327"/>
      <c r="N2" s="1327"/>
      <c r="O2" s="1327">
        <v>2024</v>
      </c>
      <c r="P2" s="1327"/>
      <c r="Q2" s="1327"/>
      <c r="R2" s="1327"/>
      <c r="S2" s="1335"/>
    </row>
    <row r="3" spans="1:22" ht="22.35" customHeight="1">
      <c r="A3" s="1332"/>
      <c r="B3" s="1333"/>
      <c r="C3" s="1333"/>
      <c r="D3" s="1333"/>
      <c r="E3" s="1328"/>
      <c r="F3" s="1328"/>
      <c r="G3" s="872" t="s">
        <v>7</v>
      </c>
      <c r="H3" s="801" t="s">
        <v>13</v>
      </c>
      <c r="I3" s="801" t="s">
        <v>14</v>
      </c>
      <c r="J3" s="801" t="s">
        <v>15</v>
      </c>
      <c r="K3" s="801" t="s">
        <v>0</v>
      </c>
      <c r="L3" s="801" t="s">
        <v>1</v>
      </c>
      <c r="M3" s="801" t="s">
        <v>2</v>
      </c>
      <c r="N3" s="801" t="s">
        <v>3</v>
      </c>
      <c r="O3" s="801" t="s">
        <v>4</v>
      </c>
      <c r="P3" s="801" t="s">
        <v>5</v>
      </c>
      <c r="Q3" s="801" t="s">
        <v>6</v>
      </c>
      <c r="R3" s="872" t="s">
        <v>267</v>
      </c>
      <c r="S3" s="809" t="s">
        <v>7</v>
      </c>
    </row>
    <row r="4" spans="1:22" ht="12.95" customHeight="1">
      <c r="A4" s="313" t="s">
        <v>99</v>
      </c>
      <c r="B4" s="1329" t="s">
        <v>769</v>
      </c>
      <c r="C4" s="1329"/>
      <c r="D4" s="1329"/>
      <c r="E4" s="151"/>
      <c r="F4" s="151"/>
      <c r="G4" s="151"/>
      <c r="H4" s="151"/>
      <c r="I4" s="151"/>
      <c r="J4" s="151"/>
      <c r="K4" s="151"/>
      <c r="L4" s="151"/>
      <c r="M4" s="151"/>
      <c r="N4" s="151"/>
      <c r="O4" s="151"/>
      <c r="P4" s="151"/>
      <c r="Q4" s="151"/>
      <c r="R4" s="151"/>
      <c r="S4" s="954"/>
      <c r="T4" s="53"/>
      <c r="U4" s="53"/>
    </row>
    <row r="5" spans="1:22" ht="12.95" customHeight="1">
      <c r="A5" s="141"/>
      <c r="B5" s="1144" t="s">
        <v>100</v>
      </c>
      <c r="C5" s="1336" t="s">
        <v>764</v>
      </c>
      <c r="D5" s="1336"/>
      <c r="E5" s="203">
        <v>773902.21741710801</v>
      </c>
      <c r="F5" s="203">
        <v>811458.00741050905</v>
      </c>
      <c r="G5" s="203">
        <v>725997.06443810102</v>
      </c>
      <c r="H5" s="203">
        <v>809187.50119463098</v>
      </c>
      <c r="I5" s="203">
        <v>890058.39992079802</v>
      </c>
      <c r="J5" s="203">
        <v>977001.04037218797</v>
      </c>
      <c r="K5" s="203">
        <v>97181.355627073004</v>
      </c>
      <c r="L5" s="203">
        <v>179010.52514518501</v>
      </c>
      <c r="M5" s="203">
        <v>267815.50242615899</v>
      </c>
      <c r="N5" s="203">
        <v>354545.97304897202</v>
      </c>
      <c r="O5" s="203">
        <v>442900.671195523</v>
      </c>
      <c r="P5" s="203">
        <v>531741.04325383005</v>
      </c>
      <c r="Q5" s="203">
        <v>623663.43606564903</v>
      </c>
      <c r="R5" s="203">
        <v>717151.88426857197</v>
      </c>
      <c r="S5" s="315">
        <v>817621.07957412698</v>
      </c>
      <c r="T5" s="53"/>
      <c r="U5" s="36"/>
      <c r="V5" s="1122"/>
    </row>
    <row r="6" spans="1:22" ht="12.95" customHeight="1">
      <c r="A6" s="141"/>
      <c r="B6" s="1144"/>
      <c r="C6" s="1144" t="s">
        <v>8</v>
      </c>
      <c r="D6" s="1144" t="s">
        <v>322</v>
      </c>
      <c r="E6" s="203">
        <v>9740.4269765150002</v>
      </c>
      <c r="F6" s="203">
        <v>13903.791981195</v>
      </c>
      <c r="G6" s="203">
        <v>15809.093248202</v>
      </c>
      <c r="H6" s="203">
        <v>17468.244842184002</v>
      </c>
      <c r="I6" s="203">
        <v>19062.952207621001</v>
      </c>
      <c r="J6" s="203">
        <v>20915.897909873998</v>
      </c>
      <c r="K6" s="203">
        <v>1693.782943209</v>
      </c>
      <c r="L6" s="203">
        <v>3155.1273461979999</v>
      </c>
      <c r="M6" s="203">
        <v>4733.3054363970004</v>
      </c>
      <c r="N6" s="203">
        <v>6120.7185902319998</v>
      </c>
      <c r="O6" s="203">
        <v>7830.6652078810002</v>
      </c>
      <c r="P6" s="203">
        <v>9005.1604934709994</v>
      </c>
      <c r="Q6" s="203">
        <v>10276.756967021</v>
      </c>
      <c r="R6" s="203">
        <v>11622.6135144</v>
      </c>
      <c r="S6" s="315">
        <v>12980.898359012001</v>
      </c>
      <c r="T6" s="53"/>
      <c r="U6" s="53"/>
    </row>
    <row r="7" spans="1:22" ht="12.95" customHeight="1">
      <c r="A7" s="141"/>
      <c r="B7" s="1144"/>
      <c r="C7" s="1144" t="s">
        <v>9</v>
      </c>
      <c r="D7" s="1144" t="s">
        <v>323</v>
      </c>
      <c r="E7" s="203">
        <v>2691.1920836220002</v>
      </c>
      <c r="F7" s="203">
        <v>5408.9572997089999</v>
      </c>
      <c r="G7" s="203">
        <v>8663.3363246419995</v>
      </c>
      <c r="H7" s="203">
        <v>9739.3255598569995</v>
      </c>
      <c r="I7" s="203">
        <v>10984.93730061</v>
      </c>
      <c r="J7" s="203">
        <v>12036.682797605001</v>
      </c>
      <c r="K7" s="203">
        <v>1206.8200075730001</v>
      </c>
      <c r="L7" s="203">
        <v>2251.5991417820001</v>
      </c>
      <c r="M7" s="203">
        <v>3467.4361021190002</v>
      </c>
      <c r="N7" s="203">
        <v>4655.9020610280004</v>
      </c>
      <c r="O7" s="203">
        <v>5941.808104701</v>
      </c>
      <c r="P7" s="203">
        <v>7164.3758883689998</v>
      </c>
      <c r="Q7" s="203">
        <v>8366.6820717139999</v>
      </c>
      <c r="R7" s="203">
        <v>9558.7271275790008</v>
      </c>
      <c r="S7" s="315">
        <v>10664.897192484001</v>
      </c>
      <c r="T7" s="53"/>
      <c r="U7" s="53"/>
    </row>
    <row r="8" spans="1:22" ht="12.95" customHeight="1">
      <c r="A8" s="141"/>
      <c r="B8" s="1144"/>
      <c r="C8" s="1144" t="s">
        <v>10</v>
      </c>
      <c r="D8" s="1144" t="s">
        <v>324</v>
      </c>
      <c r="E8" s="203">
        <v>87344.924925512998</v>
      </c>
      <c r="F8" s="203">
        <v>94583.762173940006</v>
      </c>
      <c r="G8" s="203">
        <v>81597.430200950999</v>
      </c>
      <c r="H8" s="203">
        <v>90744.755814328993</v>
      </c>
      <c r="I8" s="203">
        <v>100274.695936002</v>
      </c>
      <c r="J8" s="203">
        <v>110037.83917942</v>
      </c>
      <c r="K8" s="203">
        <v>10664.881584523</v>
      </c>
      <c r="L8" s="203">
        <v>20848.776991643001</v>
      </c>
      <c r="M8" s="203">
        <v>31649.744784184</v>
      </c>
      <c r="N8" s="203">
        <v>42005.306938636997</v>
      </c>
      <c r="O8" s="203">
        <v>52008.046511883003</v>
      </c>
      <c r="P8" s="203">
        <v>62896.440250164</v>
      </c>
      <c r="Q8" s="203">
        <v>74503.236483119006</v>
      </c>
      <c r="R8" s="203">
        <v>86313.566477430999</v>
      </c>
      <c r="S8" s="315">
        <v>98058.195790911006</v>
      </c>
      <c r="T8" s="53"/>
      <c r="U8" s="53"/>
    </row>
    <row r="9" spans="1:22" ht="12.95" customHeight="1">
      <c r="A9" s="141"/>
      <c r="B9" s="1144"/>
      <c r="C9" s="1144" t="s">
        <v>11</v>
      </c>
      <c r="D9" s="1144" t="s">
        <v>790</v>
      </c>
      <c r="E9" s="203">
        <v>487586.82884650101</v>
      </c>
      <c r="F9" s="203">
        <v>523468.084247416</v>
      </c>
      <c r="G9" s="203">
        <v>454042.56180668197</v>
      </c>
      <c r="H9" s="203">
        <v>505822.05075308197</v>
      </c>
      <c r="I9" s="203">
        <v>554887.89738180605</v>
      </c>
      <c r="J9" s="203">
        <v>608442.83873708104</v>
      </c>
      <c r="K9" s="203">
        <v>61034.623839966996</v>
      </c>
      <c r="L9" s="203">
        <v>112742.124145893</v>
      </c>
      <c r="M9" s="203">
        <v>169046.16886581201</v>
      </c>
      <c r="N9" s="203">
        <v>222865.29146337099</v>
      </c>
      <c r="O9" s="203">
        <v>277130.84704602702</v>
      </c>
      <c r="P9" s="203">
        <v>332446.68308117701</v>
      </c>
      <c r="Q9" s="203">
        <v>389092.27033876599</v>
      </c>
      <c r="R9" s="203">
        <v>445255.95520445402</v>
      </c>
      <c r="S9" s="315">
        <v>501573.25755680498</v>
      </c>
      <c r="T9" s="53"/>
      <c r="U9" s="53"/>
    </row>
    <row r="10" spans="1:22" ht="12.95" customHeight="1">
      <c r="A10" s="141"/>
      <c r="B10" s="1144"/>
      <c r="C10" s="1144"/>
      <c r="D10" s="1145" t="s">
        <v>326</v>
      </c>
      <c r="E10" s="203">
        <v>484943.86012312002</v>
      </c>
      <c r="F10" s="203">
        <v>520201.53182949999</v>
      </c>
      <c r="G10" s="203">
        <v>450584.553243884</v>
      </c>
      <c r="H10" s="203">
        <v>501839.52261990798</v>
      </c>
      <c r="I10" s="203">
        <v>550456.80356093706</v>
      </c>
      <c r="J10" s="203">
        <v>603517.897328255</v>
      </c>
      <c r="K10" s="203">
        <v>60098.089388567001</v>
      </c>
      <c r="L10" s="203">
        <v>111227.441928278</v>
      </c>
      <c r="M10" s="203">
        <v>166923.589116405</v>
      </c>
      <c r="N10" s="203">
        <v>220154.12464024199</v>
      </c>
      <c r="O10" s="203">
        <v>273822.30820208503</v>
      </c>
      <c r="P10" s="203">
        <v>328568.02465320198</v>
      </c>
      <c r="Q10" s="203">
        <v>384634.43575626198</v>
      </c>
      <c r="R10" s="203">
        <v>440211.167878907</v>
      </c>
      <c r="S10" s="315">
        <v>496007.43102893402</v>
      </c>
      <c r="T10" s="53"/>
      <c r="U10" s="53"/>
    </row>
    <row r="11" spans="1:22" ht="12.95" customHeight="1">
      <c r="A11" s="141"/>
      <c r="B11" s="1144"/>
      <c r="C11" s="1144"/>
      <c r="D11" s="1145" t="s">
        <v>327</v>
      </c>
      <c r="E11" s="203">
        <v>2642.968723381</v>
      </c>
      <c r="F11" s="203">
        <v>3266.5524179160002</v>
      </c>
      <c r="G11" s="203">
        <v>3458.0085627980002</v>
      </c>
      <c r="H11" s="203">
        <v>3982.5281331739998</v>
      </c>
      <c r="I11" s="203">
        <v>4431.0938208690004</v>
      </c>
      <c r="J11" s="203">
        <v>4924.941408826</v>
      </c>
      <c r="K11" s="203">
        <v>936.53445139999997</v>
      </c>
      <c r="L11" s="203">
        <v>1514.6822176149999</v>
      </c>
      <c r="M11" s="203">
        <v>2122.5797494069998</v>
      </c>
      <c r="N11" s="203">
        <v>2711.166823129</v>
      </c>
      <c r="O11" s="203">
        <v>3308.5388439419999</v>
      </c>
      <c r="P11" s="203">
        <v>3878.658427975</v>
      </c>
      <c r="Q11" s="203">
        <v>4457.8345825039996</v>
      </c>
      <c r="R11" s="203">
        <v>5044.7873255470004</v>
      </c>
      <c r="S11" s="315">
        <v>5565.8265278709996</v>
      </c>
      <c r="T11" s="53"/>
      <c r="U11" s="53"/>
    </row>
    <row r="12" spans="1:22" ht="12.95" customHeight="1">
      <c r="A12" s="141"/>
      <c r="B12" s="1144"/>
      <c r="C12" s="1144" t="s">
        <v>98</v>
      </c>
      <c r="D12" s="1144" t="s">
        <v>328</v>
      </c>
      <c r="E12" s="203">
        <v>186538.844584957</v>
      </c>
      <c r="F12" s="203">
        <v>174093.41170824901</v>
      </c>
      <c r="G12" s="203">
        <v>165884.64285762401</v>
      </c>
      <c r="H12" s="203">
        <v>185413.124225179</v>
      </c>
      <c r="I12" s="203">
        <v>204847.917094759</v>
      </c>
      <c r="J12" s="203">
        <v>225567.78174820801</v>
      </c>
      <c r="K12" s="203">
        <v>22581.247251801</v>
      </c>
      <c r="L12" s="203">
        <v>40012.897519669001</v>
      </c>
      <c r="M12" s="203">
        <v>58918.847237647002</v>
      </c>
      <c r="N12" s="203">
        <v>78898.753995703999</v>
      </c>
      <c r="O12" s="203">
        <v>99989.304325031</v>
      </c>
      <c r="P12" s="203">
        <v>120228.383540649</v>
      </c>
      <c r="Q12" s="203">
        <v>141424.490205029</v>
      </c>
      <c r="R12" s="203">
        <v>164401.02194470799</v>
      </c>
      <c r="S12" s="315">
        <v>194343.83067491499</v>
      </c>
      <c r="T12" s="53"/>
      <c r="U12" s="53"/>
    </row>
    <row r="13" spans="1:22" ht="12.95" customHeight="1">
      <c r="A13" s="141"/>
      <c r="B13" s="1144" t="s">
        <v>19</v>
      </c>
      <c r="C13" s="1336" t="s">
        <v>765</v>
      </c>
      <c r="D13" s="1336"/>
      <c r="E13" s="203">
        <v>342698.91853151598</v>
      </c>
      <c r="F13" s="203">
        <v>323610.03328870202</v>
      </c>
      <c r="G13" s="203">
        <v>329498.45593700802</v>
      </c>
      <c r="H13" s="203">
        <v>368262.22023267398</v>
      </c>
      <c r="I13" s="203">
        <v>405166.76530423301</v>
      </c>
      <c r="J13" s="203">
        <v>447335.69937621901</v>
      </c>
      <c r="K13" s="203">
        <v>52600.76925546</v>
      </c>
      <c r="L13" s="203">
        <v>91585.097098785001</v>
      </c>
      <c r="M13" s="203">
        <v>134040.36397675201</v>
      </c>
      <c r="N13" s="203">
        <v>177114.495230628</v>
      </c>
      <c r="O13" s="203">
        <v>220622.79185420799</v>
      </c>
      <c r="P13" s="203">
        <v>263537.75754243002</v>
      </c>
      <c r="Q13" s="203">
        <v>308870.69164318498</v>
      </c>
      <c r="R13" s="203">
        <v>355894.226073884</v>
      </c>
      <c r="S13" s="315">
        <v>410404.23398185999</v>
      </c>
      <c r="T13" s="53"/>
      <c r="U13" s="53"/>
      <c r="V13" s="53"/>
    </row>
    <row r="14" spans="1:22" ht="12.95" customHeight="1">
      <c r="A14" s="141"/>
      <c r="B14" s="1144"/>
      <c r="C14" s="1144" t="s">
        <v>8</v>
      </c>
      <c r="D14" s="1144" t="s">
        <v>330</v>
      </c>
      <c r="E14" s="203">
        <v>144.69479006399999</v>
      </c>
      <c r="F14" s="203">
        <v>484.26454920200001</v>
      </c>
      <c r="G14" s="203">
        <v>419.937059342</v>
      </c>
      <c r="H14" s="203">
        <v>455.22892422000001</v>
      </c>
      <c r="I14" s="203">
        <v>477.14938657900001</v>
      </c>
      <c r="J14" s="203">
        <v>552.58770825600004</v>
      </c>
      <c r="K14" s="203">
        <v>26.581128075999999</v>
      </c>
      <c r="L14" s="203">
        <v>68.004210569999998</v>
      </c>
      <c r="M14" s="203">
        <v>130.475678501</v>
      </c>
      <c r="N14" s="203">
        <v>208.18500600900001</v>
      </c>
      <c r="O14" s="203">
        <v>293.031200146</v>
      </c>
      <c r="P14" s="203">
        <v>373.16610993199998</v>
      </c>
      <c r="Q14" s="203">
        <v>468.49790298200003</v>
      </c>
      <c r="R14" s="203">
        <v>633.25839038799995</v>
      </c>
      <c r="S14" s="315">
        <v>850.12594719100002</v>
      </c>
      <c r="T14" s="53"/>
      <c r="U14" s="53"/>
    </row>
    <row r="15" spans="1:22" ht="12.95" customHeight="1">
      <c r="A15" s="141"/>
      <c r="B15" s="1144"/>
      <c r="C15" s="1144" t="s">
        <v>9</v>
      </c>
      <c r="D15" s="1144" t="s">
        <v>331</v>
      </c>
      <c r="E15" s="203">
        <v>5617.9038037939999</v>
      </c>
      <c r="F15" s="203">
        <v>6832.5047691809996</v>
      </c>
      <c r="G15" s="203">
        <v>8839.1110496429992</v>
      </c>
      <c r="H15" s="203">
        <v>10943.434629031</v>
      </c>
      <c r="I15" s="203">
        <v>11155.96919919</v>
      </c>
      <c r="J15" s="203">
        <v>12373.844186278</v>
      </c>
      <c r="K15" s="203">
        <v>1202.54958025</v>
      </c>
      <c r="L15" s="203">
        <v>2350.9301816450002</v>
      </c>
      <c r="M15" s="203">
        <v>3575.092903883</v>
      </c>
      <c r="N15" s="203">
        <v>4789.0539087229999</v>
      </c>
      <c r="O15" s="203">
        <v>4737.0493304330003</v>
      </c>
      <c r="P15" s="203">
        <v>7560.939332633</v>
      </c>
      <c r="Q15" s="203">
        <v>8390.8983415229995</v>
      </c>
      <c r="R15" s="203">
        <v>9628.6418733179999</v>
      </c>
      <c r="S15" s="315">
        <v>10729.6797769</v>
      </c>
      <c r="T15" s="53"/>
      <c r="U15" s="53"/>
    </row>
    <row r="16" spans="1:22" ht="12.95" customHeight="1">
      <c r="A16" s="141"/>
      <c r="B16" s="1144"/>
      <c r="C16" s="1144" t="s">
        <v>10</v>
      </c>
      <c r="D16" s="1144" t="s">
        <v>332</v>
      </c>
      <c r="E16" s="203">
        <v>140843.72038038401</v>
      </c>
      <c r="F16" s="203">
        <v>129627.960755573</v>
      </c>
      <c r="G16" s="203">
        <v>143896.58556772899</v>
      </c>
      <c r="H16" s="203">
        <v>161801.901685911</v>
      </c>
      <c r="I16" s="203">
        <v>179719.81569332001</v>
      </c>
      <c r="J16" s="203">
        <v>199054.80475534601</v>
      </c>
      <c r="K16" s="203">
        <v>20255.547388653002</v>
      </c>
      <c r="L16" s="203">
        <v>39200.009803654997</v>
      </c>
      <c r="M16" s="203">
        <v>59672.135884030999</v>
      </c>
      <c r="N16" s="203">
        <v>79837.618881314993</v>
      </c>
      <c r="O16" s="203">
        <v>100936.786715756</v>
      </c>
      <c r="P16" s="203">
        <v>120870.80712308901</v>
      </c>
      <c r="Q16" s="203">
        <v>141863.49663044</v>
      </c>
      <c r="R16" s="203">
        <v>162882.17604876199</v>
      </c>
      <c r="S16" s="315">
        <v>183208.346998839</v>
      </c>
      <c r="T16" s="53"/>
      <c r="U16" s="53"/>
    </row>
    <row r="17" spans="1:23" ht="12.95" customHeight="1">
      <c r="A17" s="142"/>
      <c r="B17" s="1146"/>
      <c r="C17" s="1146"/>
      <c r="D17" s="1147" t="s">
        <v>333</v>
      </c>
      <c r="E17" s="203">
        <v>24160.919656894999</v>
      </c>
      <c r="F17" s="203">
        <v>27740.370940137</v>
      </c>
      <c r="G17" s="203">
        <v>31749.689635635001</v>
      </c>
      <c r="H17" s="203">
        <v>35916.150288486999</v>
      </c>
      <c r="I17" s="203">
        <v>40415.999318055998</v>
      </c>
      <c r="J17" s="203">
        <v>45132.184777529001</v>
      </c>
      <c r="K17" s="203">
        <v>5109.5279623329998</v>
      </c>
      <c r="L17" s="203">
        <v>9702.7944967870008</v>
      </c>
      <c r="M17" s="203">
        <v>14699.258268613999</v>
      </c>
      <c r="N17" s="203">
        <v>19484.93884097</v>
      </c>
      <c r="O17" s="203">
        <v>25034.421745225001</v>
      </c>
      <c r="P17" s="203">
        <v>29711.765375745999</v>
      </c>
      <c r="Q17" s="203">
        <v>34739.871007823</v>
      </c>
      <c r="R17" s="203">
        <v>39824.541643281002</v>
      </c>
      <c r="S17" s="315">
        <v>44778.046059690998</v>
      </c>
      <c r="T17" s="53"/>
      <c r="U17" s="53"/>
    </row>
    <row r="18" spans="1:23" ht="12.95" customHeight="1">
      <c r="A18" s="142"/>
      <c r="B18" s="1146"/>
      <c r="C18" s="1146"/>
      <c r="D18" s="1147" t="s">
        <v>334</v>
      </c>
      <c r="E18" s="203">
        <v>17180.704174472001</v>
      </c>
      <c r="F18" s="203">
        <v>15492.046230352</v>
      </c>
      <c r="G18" s="203">
        <v>12943.391064891</v>
      </c>
      <c r="H18" s="203">
        <v>14451.335823003999</v>
      </c>
      <c r="I18" s="203">
        <v>16000.893634853999</v>
      </c>
      <c r="J18" s="203">
        <v>17834.223937489998</v>
      </c>
      <c r="K18" s="203">
        <v>1598.8227682849999</v>
      </c>
      <c r="L18" s="203">
        <v>3108.758655911</v>
      </c>
      <c r="M18" s="203">
        <v>4678.8561292599998</v>
      </c>
      <c r="N18" s="203">
        <v>6247.9028738389998</v>
      </c>
      <c r="O18" s="203">
        <v>7838.4591528159999</v>
      </c>
      <c r="P18" s="203">
        <v>9574.9930868400006</v>
      </c>
      <c r="Q18" s="203">
        <v>11210.461419818999</v>
      </c>
      <c r="R18" s="203">
        <v>12829.351282898</v>
      </c>
      <c r="S18" s="315">
        <v>14405.304582302</v>
      </c>
      <c r="T18" s="53"/>
      <c r="U18" s="53"/>
    </row>
    <row r="19" spans="1:23" ht="12.95" customHeight="1">
      <c r="A19" s="142"/>
      <c r="B19" s="1146"/>
      <c r="C19" s="1146"/>
      <c r="D19" s="1147" t="s">
        <v>335</v>
      </c>
      <c r="E19" s="203">
        <v>99502.096549017006</v>
      </c>
      <c r="F19" s="203">
        <v>86395.543585084</v>
      </c>
      <c r="G19" s="203">
        <v>99203.504867202995</v>
      </c>
      <c r="H19" s="203">
        <v>111434.41557442</v>
      </c>
      <c r="I19" s="203">
        <v>123302.92274040999</v>
      </c>
      <c r="J19" s="203">
        <v>136088.396040327</v>
      </c>
      <c r="K19" s="203">
        <v>13547.196658035</v>
      </c>
      <c r="L19" s="203">
        <v>26388.456650957</v>
      </c>
      <c r="M19" s="203">
        <v>40294.021486156998</v>
      </c>
      <c r="N19" s="203">
        <v>54104.777166505999</v>
      </c>
      <c r="O19" s="203">
        <v>68063.905817715</v>
      </c>
      <c r="P19" s="203">
        <v>81584.048660503002</v>
      </c>
      <c r="Q19" s="203">
        <v>95913.164202797998</v>
      </c>
      <c r="R19" s="203">
        <v>110228.283122583</v>
      </c>
      <c r="S19" s="315">
        <v>124024.99635684599</v>
      </c>
      <c r="T19" s="53"/>
      <c r="U19" s="53"/>
    </row>
    <row r="20" spans="1:23" ht="12.95" customHeight="1">
      <c r="A20" s="141"/>
      <c r="B20" s="1144"/>
      <c r="C20" s="1144" t="s">
        <v>11</v>
      </c>
      <c r="D20" s="1144" t="s">
        <v>336</v>
      </c>
      <c r="E20" s="203">
        <v>9796.9441504770002</v>
      </c>
      <c r="F20" s="203">
        <v>10297.046129544</v>
      </c>
      <c r="G20" s="203">
        <v>6700.4901997289999</v>
      </c>
      <c r="H20" s="203">
        <v>7489.3328474930004</v>
      </c>
      <c r="I20" s="203">
        <v>8450.8782957139993</v>
      </c>
      <c r="J20" s="203">
        <v>9396.8054760270006</v>
      </c>
      <c r="K20" s="203">
        <v>943.74723041300001</v>
      </c>
      <c r="L20" s="203">
        <v>1533.902995036</v>
      </c>
      <c r="M20" s="203">
        <v>2529.3787652370002</v>
      </c>
      <c r="N20" s="203">
        <v>3299.6572262899999</v>
      </c>
      <c r="O20" s="203">
        <v>4662.9728543929996</v>
      </c>
      <c r="P20" s="203">
        <v>4770.4289901760003</v>
      </c>
      <c r="Q20" s="203">
        <v>5502.2348922110004</v>
      </c>
      <c r="R20" s="203">
        <v>6221.1055968170003</v>
      </c>
      <c r="S20" s="315">
        <v>7255.8905857890004</v>
      </c>
      <c r="T20" s="53"/>
      <c r="U20" s="53"/>
    </row>
    <row r="21" spans="1:23" ht="12.95" customHeight="1">
      <c r="A21" s="141"/>
      <c r="B21" s="1144"/>
      <c r="C21" s="1144" t="s">
        <v>98</v>
      </c>
      <c r="D21" s="1144" t="s">
        <v>337</v>
      </c>
      <c r="E21" s="203">
        <v>6908.1801854019996</v>
      </c>
      <c r="F21" s="203">
        <v>13076.958629645</v>
      </c>
      <c r="G21" s="203">
        <v>12387.954798999001</v>
      </c>
      <c r="H21" s="203">
        <v>13527.547477067999</v>
      </c>
      <c r="I21" s="203">
        <v>14859.169739825</v>
      </c>
      <c r="J21" s="203">
        <v>16114.973082531</v>
      </c>
      <c r="K21" s="203">
        <v>3981.3226655100002</v>
      </c>
      <c r="L21" s="203">
        <v>4220.4362569519999</v>
      </c>
      <c r="M21" s="203">
        <v>5566.0435097660002</v>
      </c>
      <c r="N21" s="203">
        <v>7139.9795861479997</v>
      </c>
      <c r="O21" s="203">
        <v>8711.6783223269995</v>
      </c>
      <c r="P21" s="203">
        <v>9805.8259159680001</v>
      </c>
      <c r="Q21" s="203">
        <v>11441.101018759</v>
      </c>
      <c r="R21" s="203">
        <v>13173.820746288</v>
      </c>
      <c r="S21" s="315">
        <v>14815.689281831001</v>
      </c>
      <c r="T21" s="53"/>
      <c r="U21" s="53"/>
    </row>
    <row r="22" spans="1:23" ht="12.95" customHeight="1">
      <c r="A22" s="141"/>
      <c r="B22" s="1144"/>
      <c r="C22" s="1144" t="s">
        <v>97</v>
      </c>
      <c r="D22" s="1144" t="s">
        <v>328</v>
      </c>
      <c r="E22" s="203">
        <v>174872.163463053</v>
      </c>
      <c r="F22" s="203">
        <v>163291.298455557</v>
      </c>
      <c r="G22" s="203">
        <v>157254.377261566</v>
      </c>
      <c r="H22" s="203">
        <v>174044.77466895099</v>
      </c>
      <c r="I22" s="203">
        <v>190503.78298960501</v>
      </c>
      <c r="J22" s="203">
        <v>209842.684167781</v>
      </c>
      <c r="K22" s="203">
        <v>26191.021262557999</v>
      </c>
      <c r="L22" s="203">
        <v>44211.813650926997</v>
      </c>
      <c r="M22" s="203">
        <v>62567.237235334003</v>
      </c>
      <c r="N22" s="203">
        <v>81840.000622142994</v>
      </c>
      <c r="O22" s="203">
        <v>101281.27343115299</v>
      </c>
      <c r="P22" s="203">
        <v>120156.590070632</v>
      </c>
      <c r="Q22" s="203">
        <v>141204.46285727</v>
      </c>
      <c r="R22" s="203">
        <v>163355.22341831101</v>
      </c>
      <c r="S22" s="315">
        <v>193544.50139131001</v>
      </c>
      <c r="T22" s="53"/>
      <c r="U22" s="53"/>
    </row>
    <row r="23" spans="1:23" ht="12.95" customHeight="1">
      <c r="A23" s="141"/>
      <c r="B23" s="1144"/>
      <c r="C23" s="1144" t="s">
        <v>125</v>
      </c>
      <c r="D23" s="1144" t="s">
        <v>766</v>
      </c>
      <c r="E23" s="203">
        <v>4515.3117583419998</v>
      </c>
      <c r="F23" s="203">
        <v>0</v>
      </c>
      <c r="G23" s="203">
        <v>0</v>
      </c>
      <c r="H23" s="203">
        <v>0</v>
      </c>
      <c r="I23" s="203">
        <v>0</v>
      </c>
      <c r="J23" s="203">
        <v>0</v>
      </c>
      <c r="K23" s="203"/>
      <c r="L23" s="203">
        <v>0</v>
      </c>
      <c r="M23" s="203">
        <v>0</v>
      </c>
      <c r="N23" s="203">
        <v>0</v>
      </c>
      <c r="O23" s="203">
        <v>0</v>
      </c>
      <c r="P23" s="203">
        <v>0</v>
      </c>
      <c r="Q23" s="203">
        <v>0</v>
      </c>
      <c r="R23" s="203">
        <v>0</v>
      </c>
      <c r="S23" s="315">
        <v>0</v>
      </c>
      <c r="T23" s="53"/>
      <c r="U23" s="53"/>
    </row>
    <row r="24" spans="1:23" ht="12.95" customHeight="1">
      <c r="A24" s="155" t="s">
        <v>204</v>
      </c>
      <c r="B24" s="1329" t="s">
        <v>770</v>
      </c>
      <c r="C24" s="1329"/>
      <c r="D24" s="1329"/>
      <c r="E24" s="850">
        <v>431203.29888559203</v>
      </c>
      <c r="F24" s="850">
        <v>487847.97412180703</v>
      </c>
      <c r="G24" s="850">
        <v>396498.608501093</v>
      </c>
      <c r="H24" s="850">
        <v>440925.280961957</v>
      </c>
      <c r="I24" s="850">
        <v>484891.63461656502</v>
      </c>
      <c r="J24" s="850">
        <v>529665.34099596902</v>
      </c>
      <c r="K24" s="850">
        <v>44580.586371612997</v>
      </c>
      <c r="L24" s="850">
        <v>87425.428046400004</v>
      </c>
      <c r="M24" s="850">
        <v>133775.13844940701</v>
      </c>
      <c r="N24" s="850">
        <v>177431.47781834399</v>
      </c>
      <c r="O24" s="850">
        <v>222277.87934131501</v>
      </c>
      <c r="P24" s="850">
        <v>268203.28571139998</v>
      </c>
      <c r="Q24" s="850">
        <v>314792.74442246399</v>
      </c>
      <c r="R24" s="850">
        <v>361257.65819468797</v>
      </c>
      <c r="S24" s="955">
        <v>407216.845592267</v>
      </c>
      <c r="T24" s="53"/>
      <c r="U24" s="53"/>
    </row>
    <row r="25" spans="1:23" ht="12.95" customHeight="1">
      <c r="A25" s="155" t="s">
        <v>105</v>
      </c>
      <c r="B25" s="1329" t="s">
        <v>340</v>
      </c>
      <c r="C25" s="1329"/>
      <c r="D25" s="1329"/>
      <c r="E25" s="203"/>
      <c r="F25" s="203">
        <v>0</v>
      </c>
      <c r="G25" s="32"/>
      <c r="H25" s="32"/>
      <c r="I25" s="32"/>
      <c r="J25" s="32"/>
      <c r="K25" s="32"/>
      <c r="L25" s="32"/>
      <c r="M25" s="32"/>
      <c r="N25" s="32"/>
      <c r="O25" s="32"/>
      <c r="P25" s="32"/>
      <c r="Q25" s="32"/>
      <c r="R25" s="32"/>
      <c r="S25" s="369">
        <v>0</v>
      </c>
      <c r="T25" s="53"/>
      <c r="U25" s="53"/>
    </row>
    <row r="26" spans="1:23" ht="12.95" customHeight="1">
      <c r="A26" s="141"/>
      <c r="B26" s="1144" t="s">
        <v>18</v>
      </c>
      <c r="C26" s="1336" t="s">
        <v>767</v>
      </c>
      <c r="D26" s="1336"/>
      <c r="E26" s="849">
        <v>460019.43817319605</v>
      </c>
      <c r="F26" s="849">
        <v>522998.032368707</v>
      </c>
      <c r="G26" s="203">
        <v>373254.76949472597</v>
      </c>
      <c r="H26" s="203">
        <v>419070.19411265</v>
      </c>
      <c r="I26" s="203">
        <v>478807.86557679798</v>
      </c>
      <c r="J26" s="203">
        <v>664975.85049328301</v>
      </c>
      <c r="K26" s="203">
        <v>147813.14305450299</v>
      </c>
      <c r="L26" s="203">
        <v>433677.27717241802</v>
      </c>
      <c r="M26" s="203">
        <v>171204.35367575899</v>
      </c>
      <c r="N26" s="203">
        <v>223705.409740148</v>
      </c>
      <c r="O26" s="203">
        <v>271224.07497301302</v>
      </c>
      <c r="P26" s="203">
        <v>314443.97027831402</v>
      </c>
      <c r="Q26" s="203">
        <v>359885.12872666202</v>
      </c>
      <c r="R26" s="203">
        <v>441096.52756514697</v>
      </c>
      <c r="S26" s="315">
        <v>508040.953326513</v>
      </c>
      <c r="T26" s="53"/>
      <c r="U26" s="53"/>
      <c r="V26" s="54"/>
    </row>
    <row r="27" spans="1:23" ht="24">
      <c r="A27" s="141"/>
      <c r="B27" s="1144"/>
      <c r="C27" s="1144" t="s">
        <v>8</v>
      </c>
      <c r="D27" s="1144" t="s">
        <v>342</v>
      </c>
      <c r="E27" s="203">
        <v>20448.356103165999</v>
      </c>
      <c r="F27" s="203">
        <v>10408.214035629</v>
      </c>
      <c r="G27" s="849">
        <v>13409.623239331</v>
      </c>
      <c r="H27" s="849">
        <v>14864.445849571999</v>
      </c>
      <c r="I27" s="849">
        <v>15706.162374931</v>
      </c>
      <c r="J27" s="849">
        <v>16855.169206625</v>
      </c>
      <c r="K27" s="849">
        <v>1643.5941164440001</v>
      </c>
      <c r="L27" s="849">
        <v>2780.8558386089999</v>
      </c>
      <c r="M27" s="849">
        <v>4034.0943957959998</v>
      </c>
      <c r="N27" s="849">
        <v>4528.2822254599996</v>
      </c>
      <c r="O27" s="849">
        <v>6143.8267924749998</v>
      </c>
      <c r="P27" s="849">
        <v>7354.5788839739998</v>
      </c>
      <c r="Q27" s="849">
        <v>8908.0111412469996</v>
      </c>
      <c r="R27" s="849">
        <v>11405.503947785999</v>
      </c>
      <c r="S27" s="956">
        <v>13729.659915665001</v>
      </c>
      <c r="T27" s="53"/>
      <c r="U27" s="53"/>
    </row>
    <row r="28" spans="1:23" ht="24">
      <c r="A28" s="141"/>
      <c r="B28" s="1144"/>
      <c r="C28" s="1144" t="s">
        <v>9</v>
      </c>
      <c r="D28" s="1144" t="s">
        <v>788</v>
      </c>
      <c r="E28" s="203">
        <v>0</v>
      </c>
      <c r="F28" s="203">
        <v>0</v>
      </c>
      <c r="G28" s="203">
        <v>2.036779637</v>
      </c>
      <c r="H28" s="203">
        <v>1.93797E-2</v>
      </c>
      <c r="I28" s="203">
        <v>1.89222E-2</v>
      </c>
      <c r="J28" s="203">
        <v>57.289197024000003</v>
      </c>
      <c r="K28" s="203">
        <v>3.1252814579999999</v>
      </c>
      <c r="L28" s="203">
        <v>0</v>
      </c>
      <c r="M28" s="203">
        <v>3.647E-6</v>
      </c>
      <c r="N28" s="203">
        <v>5074.171825073</v>
      </c>
      <c r="O28" s="203">
        <v>1.2222701979999999</v>
      </c>
      <c r="P28" s="203">
        <v>6798.926164554</v>
      </c>
      <c r="Q28" s="203">
        <v>1.2222701970000001</v>
      </c>
      <c r="R28" s="203">
        <v>1.2222701979999999</v>
      </c>
      <c r="S28" s="315">
        <v>116.65269290099999</v>
      </c>
      <c r="T28" s="53"/>
      <c r="U28" s="53"/>
    </row>
    <row r="29" spans="1:23" ht="24">
      <c r="A29" s="141"/>
      <c r="B29" s="1144"/>
      <c r="C29" s="1144" t="s">
        <v>10</v>
      </c>
      <c r="D29" s="1144" t="s">
        <v>343</v>
      </c>
      <c r="E29" s="203">
        <v>59.789907066999987</v>
      </c>
      <c r="F29" s="203">
        <v>275.69886135000002</v>
      </c>
      <c r="G29" s="203">
        <v>978.94790959099998</v>
      </c>
      <c r="H29" s="203">
        <v>1062.660891062</v>
      </c>
      <c r="I29" s="203">
        <v>1159.2663817959999</v>
      </c>
      <c r="J29" s="203">
        <v>1359.5747031400001</v>
      </c>
      <c r="K29" s="203">
        <v>315.650905593</v>
      </c>
      <c r="L29" s="203">
        <v>370.69304279300002</v>
      </c>
      <c r="M29" s="203">
        <v>570.429752753</v>
      </c>
      <c r="N29" s="203">
        <v>788.66427674800002</v>
      </c>
      <c r="O29" s="203">
        <v>916.88161839500003</v>
      </c>
      <c r="P29" s="203">
        <v>983.48608461699996</v>
      </c>
      <c r="Q29" s="203">
        <v>1394.7361241839999</v>
      </c>
      <c r="R29" s="203">
        <v>1487.4816975389999</v>
      </c>
      <c r="S29" s="315">
        <v>1488.6063261849999</v>
      </c>
      <c r="T29" s="53"/>
      <c r="U29" s="53"/>
    </row>
    <row r="30" spans="1:23" ht="12.95" customHeight="1">
      <c r="A30" s="141"/>
      <c r="B30" s="1144"/>
      <c r="C30" s="1144" t="s">
        <v>11</v>
      </c>
      <c r="D30" s="1144" t="s">
        <v>344</v>
      </c>
      <c r="E30" s="203">
        <v>208665.044076433</v>
      </c>
      <c r="F30" s="148">
        <v>318768.48648325301</v>
      </c>
      <c r="G30" s="203">
        <v>201674.79029040001</v>
      </c>
      <c r="H30" s="203">
        <v>226491.22609899999</v>
      </c>
      <c r="I30" s="203">
        <v>266717.855700646</v>
      </c>
      <c r="J30" s="203">
        <v>426023.287589363</v>
      </c>
      <c r="K30" s="203">
        <v>122175.047568829</v>
      </c>
      <c r="L30" s="203">
        <v>392519.63597057201</v>
      </c>
      <c r="M30" s="203">
        <v>107302.096033112</v>
      </c>
      <c r="N30" s="203">
        <v>136902.91586616001</v>
      </c>
      <c r="O30" s="203">
        <v>167153.199605717</v>
      </c>
      <c r="P30" s="203">
        <v>181488.93985957</v>
      </c>
      <c r="Q30" s="203">
        <v>211615.203969539</v>
      </c>
      <c r="R30" s="203">
        <v>265720.75828836701</v>
      </c>
      <c r="S30" s="315">
        <v>315188.641184618</v>
      </c>
      <c r="T30" s="53"/>
      <c r="U30" s="53"/>
    </row>
    <row r="31" spans="1:23" s="33" customFormat="1" ht="24">
      <c r="A31" s="141"/>
      <c r="B31" s="1144"/>
      <c r="C31" s="1144" t="s">
        <v>98</v>
      </c>
      <c r="D31" s="1144" t="s">
        <v>346</v>
      </c>
      <c r="E31" s="203">
        <v>87234.447972807</v>
      </c>
      <c r="F31" s="203">
        <v>97515.144912282994</v>
      </c>
      <c r="G31" s="203">
        <v>76291.327838223006</v>
      </c>
      <c r="H31" s="203">
        <v>85778.821078352994</v>
      </c>
      <c r="I31" s="203">
        <v>93735.276387168007</v>
      </c>
      <c r="J31" s="203">
        <v>103364.02043102399</v>
      </c>
      <c r="K31" s="203">
        <v>8061.1764531680001</v>
      </c>
      <c r="L31" s="203">
        <v>16277.239380456</v>
      </c>
      <c r="M31" s="203">
        <v>25900.956614781</v>
      </c>
      <c r="N31" s="203">
        <v>35023.432001414003</v>
      </c>
      <c r="O31" s="203">
        <v>46587.891403563</v>
      </c>
      <c r="P31" s="203">
        <v>56573.213742950997</v>
      </c>
      <c r="Q31" s="203">
        <v>67169.168810585004</v>
      </c>
      <c r="R31" s="203">
        <v>76295.630342067001</v>
      </c>
      <c r="S31" s="315">
        <v>85104.805842208996</v>
      </c>
      <c r="T31" s="53"/>
      <c r="U31" s="53"/>
      <c r="V31" s="32"/>
      <c r="W31" s="32"/>
    </row>
    <row r="32" spans="1:23" ht="12.95" customHeight="1">
      <c r="A32" s="141"/>
      <c r="B32" s="1144"/>
      <c r="C32" s="1144" t="s">
        <v>97</v>
      </c>
      <c r="D32" s="1144" t="s">
        <v>347</v>
      </c>
      <c r="E32" s="203">
        <v>143611.800113723</v>
      </c>
      <c r="F32" s="203">
        <v>96030.488076192007</v>
      </c>
      <c r="G32" s="203">
        <v>80898.043437543995</v>
      </c>
      <c r="H32" s="203">
        <v>90873.020814963005</v>
      </c>
      <c r="I32" s="203">
        <v>101489.285810057</v>
      </c>
      <c r="J32" s="203">
        <v>117316.509366107</v>
      </c>
      <c r="K32" s="203">
        <v>15614.548729011</v>
      </c>
      <c r="L32" s="203">
        <v>21728.852939987999</v>
      </c>
      <c r="M32" s="203">
        <v>33396.776875670002</v>
      </c>
      <c r="N32" s="203">
        <v>41387.943545292997</v>
      </c>
      <c r="O32" s="203">
        <v>50421.053282665001</v>
      </c>
      <c r="P32" s="203">
        <v>61244.825542648003</v>
      </c>
      <c r="Q32" s="203">
        <v>70796.786410910005</v>
      </c>
      <c r="R32" s="203">
        <v>86185.93101919</v>
      </c>
      <c r="S32" s="315">
        <v>92412.587364934996</v>
      </c>
      <c r="T32" s="53"/>
      <c r="U32" s="53"/>
    </row>
    <row r="33" spans="1:23" ht="12.95" customHeight="1">
      <c r="A33" s="141"/>
      <c r="B33" s="1144" t="s">
        <v>19</v>
      </c>
      <c r="C33" s="1336" t="s">
        <v>768</v>
      </c>
      <c r="D33" s="1336"/>
      <c r="E33" s="203">
        <v>716871.01499839395</v>
      </c>
      <c r="F33" s="203">
        <v>762896.61741345399</v>
      </c>
      <c r="G33" s="203">
        <v>543838.42613104801</v>
      </c>
      <c r="H33" s="203">
        <v>608179.324560932</v>
      </c>
      <c r="I33" s="203">
        <v>687763.25874566101</v>
      </c>
      <c r="J33" s="203">
        <v>889850.963645112</v>
      </c>
      <c r="K33" s="203">
        <v>166316.090692342</v>
      </c>
      <c r="L33" s="203">
        <v>475558.18331778701</v>
      </c>
      <c r="M33" s="203">
        <v>228828.147309494</v>
      </c>
      <c r="N33" s="203">
        <v>304132.99098403601</v>
      </c>
      <c r="O33" s="203">
        <v>369019.05156410899</v>
      </c>
      <c r="P33" s="203">
        <v>426803.35615108599</v>
      </c>
      <c r="Q33" s="203">
        <v>489910.76228828402</v>
      </c>
      <c r="R33" s="203">
        <v>589114.56095050694</v>
      </c>
      <c r="S33" s="315">
        <v>671967.46096893295</v>
      </c>
      <c r="T33" s="53"/>
      <c r="U33" s="53"/>
      <c r="V33" s="54"/>
    </row>
    <row r="34" spans="1:23" s="33" customFormat="1" ht="24">
      <c r="A34" s="141"/>
      <c r="B34" s="1144"/>
      <c r="C34" s="1144" t="s">
        <v>8</v>
      </c>
      <c r="D34" s="1144" t="s">
        <v>349</v>
      </c>
      <c r="E34" s="203">
        <v>2082.13563677</v>
      </c>
      <c r="F34" s="203">
        <v>2340.5275904360001</v>
      </c>
      <c r="G34" s="203">
        <v>6274.7891402220002</v>
      </c>
      <c r="H34" s="203">
        <v>6681.3928891149999</v>
      </c>
      <c r="I34" s="203">
        <v>6581.2195244579998</v>
      </c>
      <c r="J34" s="203">
        <v>6403.0662164429996</v>
      </c>
      <c r="K34" s="203">
        <v>569.41961281600004</v>
      </c>
      <c r="L34" s="203">
        <v>845.06132145300001</v>
      </c>
      <c r="M34" s="203">
        <v>1371.9890199040001</v>
      </c>
      <c r="N34" s="203">
        <v>1796.8102018550001</v>
      </c>
      <c r="O34" s="203">
        <v>1563.509319392</v>
      </c>
      <c r="P34" s="203">
        <v>2000.1624477370001</v>
      </c>
      <c r="Q34" s="203">
        <v>2053.6651371110001</v>
      </c>
      <c r="R34" s="203">
        <v>2064.404605444</v>
      </c>
      <c r="S34" s="315">
        <v>2065.3414627860002</v>
      </c>
      <c r="T34" s="53"/>
      <c r="U34" s="53"/>
    </row>
    <row r="35" spans="1:23" ht="24">
      <c r="A35" s="141"/>
      <c r="B35" s="1144"/>
      <c r="C35" s="1144" t="s">
        <v>9</v>
      </c>
      <c r="D35" s="1144" t="s">
        <v>789</v>
      </c>
      <c r="E35" s="203">
        <v>453.86925975700001</v>
      </c>
      <c r="F35" s="203">
        <v>631.65155829399998</v>
      </c>
      <c r="G35" s="203">
        <v>236.71054853300001</v>
      </c>
      <c r="H35" s="203">
        <v>236.71054853300001</v>
      </c>
      <c r="I35" s="203">
        <v>236.790588533</v>
      </c>
      <c r="J35" s="203">
        <v>715.23616951600002</v>
      </c>
      <c r="K35" s="203">
        <v>0</v>
      </c>
      <c r="L35" s="203">
        <v>0</v>
      </c>
      <c r="M35" s="203">
        <v>0</v>
      </c>
      <c r="N35" s="203">
        <v>3.8981530489999998</v>
      </c>
      <c r="O35" s="203">
        <v>0.79553368800000002</v>
      </c>
      <c r="P35" s="203">
        <v>1.18808531</v>
      </c>
      <c r="Q35" s="203">
        <v>1.4771808900000001</v>
      </c>
      <c r="R35" s="203">
        <v>1.6783519250000001</v>
      </c>
      <c r="S35" s="315">
        <v>1.9154646239999999</v>
      </c>
      <c r="T35" s="53"/>
      <c r="U35" s="53"/>
      <c r="W35" s="33"/>
    </row>
    <row r="36" spans="1:23" ht="24">
      <c r="A36" s="141"/>
      <c r="B36" s="1144"/>
      <c r="C36" s="1144" t="s">
        <v>10</v>
      </c>
      <c r="D36" s="1144" t="s">
        <v>351</v>
      </c>
      <c r="E36" s="203">
        <v>177.19397019199999</v>
      </c>
      <c r="F36" s="203">
        <v>158.27308066699999</v>
      </c>
      <c r="G36" s="203">
        <v>226.60196980699999</v>
      </c>
      <c r="H36" s="203">
        <v>229.412476868</v>
      </c>
      <c r="I36" s="203">
        <v>229.983233259</v>
      </c>
      <c r="J36" s="203">
        <v>234.31767601199999</v>
      </c>
      <c r="K36" s="203">
        <v>225.363583637</v>
      </c>
      <c r="L36" s="203">
        <v>222.26286885600001</v>
      </c>
      <c r="M36" s="203">
        <v>500.98261250299998</v>
      </c>
      <c r="N36" s="203">
        <v>668.44497264500001</v>
      </c>
      <c r="O36" s="203">
        <v>746.634580046</v>
      </c>
      <c r="P36" s="203">
        <v>773.30479522400003</v>
      </c>
      <c r="Q36" s="203">
        <v>1139.1537293060001</v>
      </c>
      <c r="R36" s="203">
        <v>1217.440528866</v>
      </c>
      <c r="S36" s="315">
        <v>1262.3256517990001</v>
      </c>
      <c r="T36" s="53"/>
      <c r="U36" s="53"/>
      <c r="W36" s="33"/>
    </row>
    <row r="37" spans="1:23" ht="12.95" customHeight="1">
      <c r="A37" s="141"/>
      <c r="B37" s="1144"/>
      <c r="C37" s="1144" t="s">
        <v>11</v>
      </c>
      <c r="D37" s="1144" t="s">
        <v>352</v>
      </c>
      <c r="E37" s="203">
        <v>191785.042754961</v>
      </c>
      <c r="F37" s="148">
        <v>307169.67510280502</v>
      </c>
      <c r="G37" s="203">
        <v>192234.63288028</v>
      </c>
      <c r="H37" s="203">
        <v>216498.381760005</v>
      </c>
      <c r="I37" s="203">
        <v>255793.05543231699</v>
      </c>
      <c r="J37" s="203">
        <v>413582.70308436902</v>
      </c>
      <c r="K37" s="203">
        <v>121758.54062614001</v>
      </c>
      <c r="L37" s="203">
        <v>390462.16967730701</v>
      </c>
      <c r="M37" s="203">
        <v>104779.51429300501</v>
      </c>
      <c r="N37" s="203">
        <v>133722.25932717</v>
      </c>
      <c r="O37" s="203">
        <v>163027.35247932799</v>
      </c>
      <c r="P37" s="203">
        <v>176472.40138468301</v>
      </c>
      <c r="Q37" s="203">
        <v>205234.02250013</v>
      </c>
      <c r="R37" s="203">
        <v>257986.33734350101</v>
      </c>
      <c r="S37" s="315">
        <v>306025.63572215498</v>
      </c>
      <c r="T37" s="53"/>
      <c r="U37" s="53"/>
      <c r="W37" s="33"/>
    </row>
    <row r="38" spans="1:23" ht="12.95" customHeight="1">
      <c r="A38" s="141"/>
      <c r="B38" s="1144"/>
      <c r="C38" s="1144" t="s">
        <v>98</v>
      </c>
      <c r="D38" s="1144" t="s">
        <v>353</v>
      </c>
      <c r="E38" s="203">
        <v>249909.700292733</v>
      </c>
      <c r="F38" s="203">
        <v>171697.759446251</v>
      </c>
      <c r="G38" s="203">
        <v>132394.397878972</v>
      </c>
      <c r="H38" s="203">
        <v>145798.89979878999</v>
      </c>
      <c r="I38" s="203">
        <v>161156.43374060301</v>
      </c>
      <c r="J38" s="203">
        <v>174447.11985733299</v>
      </c>
      <c r="K38" s="203">
        <v>19008.173366941999</v>
      </c>
      <c r="L38" s="203">
        <v>36533.078717994998</v>
      </c>
      <c r="M38" s="203">
        <v>51233.742141704002</v>
      </c>
      <c r="N38" s="203">
        <v>69503.447431335997</v>
      </c>
      <c r="O38" s="203">
        <v>83810.026938779003</v>
      </c>
      <c r="P38" s="203">
        <v>96738.055472940003</v>
      </c>
      <c r="Q38" s="203">
        <v>108519.399711847</v>
      </c>
      <c r="R38" s="203">
        <v>121377.524242404</v>
      </c>
      <c r="S38" s="315">
        <v>133336.61474495701</v>
      </c>
      <c r="T38" s="53"/>
      <c r="U38" s="53"/>
      <c r="W38" s="33"/>
    </row>
    <row r="39" spans="1:23" ht="24">
      <c r="A39" s="143"/>
      <c r="B39" s="1143"/>
      <c r="C39" s="1144" t="s">
        <v>97</v>
      </c>
      <c r="D39" s="1144" t="s">
        <v>354</v>
      </c>
      <c r="E39" s="203">
        <v>4403.8485658589998</v>
      </c>
      <c r="F39" s="203">
        <v>5195.6158298999999</v>
      </c>
      <c r="G39" s="203">
        <v>4582.732275548</v>
      </c>
      <c r="H39" s="203">
        <v>5194.6958375410004</v>
      </c>
      <c r="I39" s="203">
        <v>5682.7508148070001</v>
      </c>
      <c r="J39" s="203">
        <v>6097.0087392679998</v>
      </c>
      <c r="K39" s="203">
        <v>522.734724637</v>
      </c>
      <c r="L39" s="203">
        <v>1151.4582024250001</v>
      </c>
      <c r="M39" s="203">
        <v>1380.3466444810001</v>
      </c>
      <c r="N39" s="203">
        <v>1812.875850288</v>
      </c>
      <c r="O39" s="203">
        <v>2470.4563783600001</v>
      </c>
      <c r="P39" s="203">
        <v>2884.7208799350001</v>
      </c>
      <c r="Q39" s="203">
        <v>3398.6943059939999</v>
      </c>
      <c r="R39" s="203">
        <v>3998.7333148439998</v>
      </c>
      <c r="S39" s="315">
        <v>4471.8315041269998</v>
      </c>
      <c r="T39" s="53"/>
      <c r="U39" s="53"/>
      <c r="W39" s="33"/>
    </row>
    <row r="40" spans="1:23" ht="13.5" customHeight="1">
      <c r="A40" s="143"/>
      <c r="B40" s="1143"/>
      <c r="C40" s="1144" t="s">
        <v>125</v>
      </c>
      <c r="D40" s="1144" t="s">
        <v>347</v>
      </c>
      <c r="E40" s="203">
        <v>268059.22451812198</v>
      </c>
      <c r="F40" s="203">
        <v>275703.11480510101</v>
      </c>
      <c r="G40" s="203">
        <v>207888.561437686</v>
      </c>
      <c r="H40" s="203">
        <v>233539.83125007999</v>
      </c>
      <c r="I40" s="203">
        <v>258083.02541168401</v>
      </c>
      <c r="J40" s="203">
        <v>288371.51190217101</v>
      </c>
      <c r="K40" s="203">
        <v>24231.858778170001</v>
      </c>
      <c r="L40" s="203">
        <v>46344.152529751002</v>
      </c>
      <c r="M40" s="203">
        <v>69561.572597897</v>
      </c>
      <c r="N40" s="203">
        <v>96625.255047693005</v>
      </c>
      <c r="O40" s="203">
        <v>117400.27633451601</v>
      </c>
      <c r="P40" s="203">
        <v>147933.52308525701</v>
      </c>
      <c r="Q40" s="203">
        <v>169564.34972300599</v>
      </c>
      <c r="R40" s="203">
        <v>202468.44256352301</v>
      </c>
      <c r="S40" s="315">
        <v>224803.796418485</v>
      </c>
      <c r="T40" s="53"/>
      <c r="U40" s="53"/>
      <c r="W40" s="33"/>
    </row>
    <row r="41" spans="1:23">
      <c r="A41" s="951" t="s">
        <v>205</v>
      </c>
      <c r="B41" s="1329" t="s">
        <v>355</v>
      </c>
      <c r="C41" s="1329"/>
      <c r="D41" s="1329"/>
      <c r="E41" s="203">
        <v>174351.72206039398</v>
      </c>
      <c r="F41" s="203">
        <v>247949.38907706001</v>
      </c>
      <c r="G41" s="203">
        <v>225914.95186477099</v>
      </c>
      <c r="H41" s="203">
        <v>251816.15051367501</v>
      </c>
      <c r="I41" s="203">
        <v>275936.24144770199</v>
      </c>
      <c r="J41" s="203">
        <v>304790.22784414003</v>
      </c>
      <c r="K41" s="203">
        <v>26077.638733774002</v>
      </c>
      <c r="L41" s="203">
        <v>45544.521901031003</v>
      </c>
      <c r="M41" s="203">
        <v>76151.344815671997</v>
      </c>
      <c r="N41" s="203">
        <v>97003.896574455997</v>
      </c>
      <c r="O41" s="203">
        <v>124482.902750219</v>
      </c>
      <c r="P41" s="203">
        <v>155843.89983862801</v>
      </c>
      <c r="Q41" s="203">
        <v>184767.11086084199</v>
      </c>
      <c r="R41" s="203">
        <v>213239.624809328</v>
      </c>
      <c r="S41" s="315">
        <v>243290.33794984699</v>
      </c>
      <c r="T41" s="53"/>
      <c r="U41" s="53"/>
    </row>
    <row r="42" spans="1:23" ht="13.5" customHeight="1">
      <c r="A42" s="951" t="s">
        <v>206</v>
      </c>
      <c r="B42" s="1329" t="s">
        <v>356</v>
      </c>
      <c r="C42" s="1329"/>
      <c r="D42" s="1329"/>
      <c r="E42" s="203">
        <v>20216.093170069002</v>
      </c>
      <c r="F42" s="203">
        <v>38630.676464263997</v>
      </c>
      <c r="G42" s="203">
        <v>36204.715692719998</v>
      </c>
      <c r="H42" s="203">
        <v>41068.912767839</v>
      </c>
      <c r="I42" s="203">
        <v>48023.275254688997</v>
      </c>
      <c r="J42" s="203">
        <v>52221.040442404999</v>
      </c>
      <c r="K42" s="203">
        <v>6027.4312838440001</v>
      </c>
      <c r="L42" s="203">
        <v>13859.712991839</v>
      </c>
      <c r="M42" s="203">
        <v>16032.577025962</v>
      </c>
      <c r="N42" s="203">
        <v>23159.039404785999</v>
      </c>
      <c r="O42" s="203">
        <v>28304.549764644002</v>
      </c>
      <c r="P42" s="203">
        <v>34441.573594107998</v>
      </c>
      <c r="Q42" s="203">
        <v>39306.082983423999</v>
      </c>
      <c r="R42" s="203">
        <v>39327.779843539</v>
      </c>
      <c r="S42" s="315">
        <v>46049.174781328999</v>
      </c>
      <c r="T42" s="53"/>
      <c r="U42" s="53"/>
    </row>
    <row r="43" spans="1:23" ht="13.5" customHeight="1">
      <c r="A43" s="951" t="s">
        <v>207</v>
      </c>
      <c r="B43" s="1329" t="s">
        <v>357</v>
      </c>
      <c r="C43" s="1329"/>
      <c r="D43" s="1329"/>
      <c r="E43" s="203">
        <v>20410.738341355998</v>
      </c>
      <c r="F43" s="203">
        <v>34080.893869261999</v>
      </c>
      <c r="G43" s="203">
        <v>36969.391814235998</v>
      </c>
      <c r="H43" s="203">
        <v>42130.081226948998</v>
      </c>
      <c r="I43" s="203">
        <v>47862.805130797999</v>
      </c>
      <c r="J43" s="203">
        <v>52566.622749474001</v>
      </c>
      <c r="K43" s="203">
        <v>5763.8654164760001</v>
      </c>
      <c r="L43" s="203">
        <v>10300.680659762</v>
      </c>
      <c r="M43" s="203">
        <v>15242.658774977999</v>
      </c>
      <c r="N43" s="203">
        <v>21678.538125628998</v>
      </c>
      <c r="O43" s="203">
        <v>26900.207976013</v>
      </c>
      <c r="P43" s="203">
        <v>32622.903889393001</v>
      </c>
      <c r="Q43" s="203">
        <v>38094.415320168002</v>
      </c>
      <c r="R43" s="203">
        <v>38958.834805191</v>
      </c>
      <c r="S43" s="315">
        <v>45760.369109377003</v>
      </c>
      <c r="T43" s="53"/>
      <c r="U43" s="53"/>
    </row>
    <row r="44" spans="1:23" ht="13.5" customHeight="1">
      <c r="A44" s="951" t="s">
        <v>208</v>
      </c>
      <c r="B44" s="1329" t="s">
        <v>358</v>
      </c>
      <c r="C44" s="1329"/>
      <c r="D44" s="1329"/>
      <c r="E44" s="203">
        <v>-194.64517128700001</v>
      </c>
      <c r="F44" s="203">
        <v>4549.7825950019997</v>
      </c>
      <c r="G44" s="203">
        <v>-764.67612151599997</v>
      </c>
      <c r="H44" s="203">
        <v>-1061.16845911</v>
      </c>
      <c r="I44" s="203">
        <v>160.47012389099999</v>
      </c>
      <c r="J44" s="203">
        <v>-345.58230706900002</v>
      </c>
      <c r="K44" s="203">
        <v>263.565867368</v>
      </c>
      <c r="L44" s="203">
        <v>3559.0323320769999</v>
      </c>
      <c r="M44" s="203">
        <v>789.918250984</v>
      </c>
      <c r="N44" s="203">
        <v>1480.501279157</v>
      </c>
      <c r="O44" s="203">
        <v>1404.3417886310001</v>
      </c>
      <c r="P44" s="203">
        <v>1818.6697047150001</v>
      </c>
      <c r="Q44" s="203">
        <v>1211.667663256</v>
      </c>
      <c r="R44" s="203">
        <v>368.94503834800003</v>
      </c>
      <c r="S44" s="315">
        <v>288.80567195200001</v>
      </c>
      <c r="T44" s="53"/>
      <c r="U44" s="53"/>
      <c r="V44" s="54"/>
      <c r="W44" s="58"/>
    </row>
    <row r="45" spans="1:23" ht="13.5" customHeight="1">
      <c r="A45" s="951" t="s">
        <v>106</v>
      </c>
      <c r="B45" s="1329" t="s">
        <v>359</v>
      </c>
      <c r="C45" s="1329"/>
      <c r="D45" s="1329"/>
      <c r="E45" s="203">
        <v>174271.07798724601</v>
      </c>
      <c r="F45" s="203">
        <v>252499.17167206199</v>
      </c>
      <c r="G45" s="203">
        <v>225150.27574325501</v>
      </c>
      <c r="H45" s="203">
        <v>250754.98205456499</v>
      </c>
      <c r="I45" s="203">
        <v>276096.71157159301</v>
      </c>
      <c r="J45" s="203">
        <v>304444.64553707099</v>
      </c>
      <c r="K45" s="203">
        <v>26341.204601141999</v>
      </c>
      <c r="L45" s="203">
        <v>49103.554233108</v>
      </c>
      <c r="M45" s="203">
        <v>76941.263066656</v>
      </c>
      <c r="N45" s="203">
        <v>98484.397853613002</v>
      </c>
      <c r="O45" s="203">
        <v>125887.24453885001</v>
      </c>
      <c r="P45" s="203">
        <v>157662.56954334301</v>
      </c>
      <c r="Q45" s="203">
        <v>185978.77852409799</v>
      </c>
      <c r="R45" s="203">
        <v>213608.569847676</v>
      </c>
      <c r="S45" s="315">
        <v>243579.14362179901</v>
      </c>
      <c r="T45" s="53"/>
      <c r="U45" s="53"/>
      <c r="V45" s="54"/>
    </row>
    <row r="46" spans="1:23" ht="13.5" customHeight="1">
      <c r="A46" s="951" t="s">
        <v>209</v>
      </c>
      <c r="B46" s="1329" t="s">
        <v>360</v>
      </c>
      <c r="C46" s="1329"/>
      <c r="D46" s="1329"/>
      <c r="E46" s="203">
        <v>89861.407516413004</v>
      </c>
      <c r="F46" s="203">
        <v>125725.474904665</v>
      </c>
      <c r="G46" s="203">
        <v>-298.05079143299997</v>
      </c>
      <c r="H46" s="203">
        <v>-328.99336935299999</v>
      </c>
      <c r="I46" s="203">
        <v>-368.04191674999998</v>
      </c>
      <c r="J46" s="203">
        <v>146960.43465024099</v>
      </c>
      <c r="K46" s="203">
        <v>-28.141498461000001</v>
      </c>
      <c r="L46" s="203">
        <v>-59.295972569</v>
      </c>
      <c r="M46" s="203">
        <v>-98.694640187999994</v>
      </c>
      <c r="N46" s="203">
        <v>-129.13208093099999</v>
      </c>
      <c r="O46" s="203">
        <v>-166.103673534</v>
      </c>
      <c r="P46" s="203">
        <v>-209.233148594</v>
      </c>
      <c r="Q46" s="203">
        <v>-245.30767184699999</v>
      </c>
      <c r="R46" s="203">
        <v>-284.75807676699998</v>
      </c>
      <c r="S46" s="315">
        <v>-330.84956767699998</v>
      </c>
      <c r="T46" s="53"/>
      <c r="U46" s="53"/>
    </row>
    <row r="47" spans="1:23" ht="13.5" customHeight="1">
      <c r="A47" s="951" t="s">
        <v>210</v>
      </c>
      <c r="B47" s="1329" t="s">
        <v>361</v>
      </c>
      <c r="C47" s="1329"/>
      <c r="D47" s="1329"/>
      <c r="E47" s="203">
        <v>89586.205582789</v>
      </c>
      <c r="F47" s="203">
        <v>125714.60326544099</v>
      </c>
      <c r="G47" s="203">
        <v>-298.05079143299997</v>
      </c>
      <c r="H47" s="203">
        <v>-328.99336935299999</v>
      </c>
      <c r="I47" s="203">
        <v>-368.04191674999998</v>
      </c>
      <c r="J47" s="203">
        <v>146907.61105993899</v>
      </c>
      <c r="K47" s="203">
        <v>-28.141498461000001</v>
      </c>
      <c r="L47" s="203">
        <v>-59.295972569</v>
      </c>
      <c r="M47" s="203">
        <v>-98.694640187999994</v>
      </c>
      <c r="N47" s="203">
        <v>-129.13208093099999</v>
      </c>
      <c r="O47" s="203">
        <v>-166.103673534</v>
      </c>
      <c r="P47" s="203">
        <v>-209.233148594</v>
      </c>
      <c r="Q47" s="203">
        <v>-245.30767184699999</v>
      </c>
      <c r="R47" s="203">
        <v>-284.75807676699998</v>
      </c>
      <c r="S47" s="315">
        <v>-330.84956767699998</v>
      </c>
      <c r="T47" s="53"/>
      <c r="U47" s="53"/>
    </row>
    <row r="48" spans="1:23" ht="25.15" customHeight="1" thickBot="1">
      <c r="A48" s="290" t="s">
        <v>211</v>
      </c>
      <c r="B48" s="1331" t="s">
        <v>362</v>
      </c>
      <c r="C48" s="1331"/>
      <c r="D48" s="1331"/>
      <c r="E48" s="608">
        <v>140206.12103299101</v>
      </c>
      <c r="F48" s="608">
        <v>201816.61498470799</v>
      </c>
      <c r="G48" s="608">
        <v>180465.04710167801</v>
      </c>
      <c r="H48" s="608">
        <v>201332.11168527199</v>
      </c>
      <c r="I48" s="608">
        <v>221626.46439375501</v>
      </c>
      <c r="J48" s="608">
        <v>243325.729343371</v>
      </c>
      <c r="K48" s="608">
        <v>20878.456050732999</v>
      </c>
      <c r="L48" s="608">
        <v>39361.466482014002</v>
      </c>
      <c r="M48" s="608">
        <v>61872.075540024001</v>
      </c>
      <c r="N48" s="608">
        <v>79344.831356619994</v>
      </c>
      <c r="O48" s="608">
        <v>101466.678640613</v>
      </c>
      <c r="P48" s="608">
        <v>126525.328008262</v>
      </c>
      <c r="Q48" s="608">
        <v>149619.73428242499</v>
      </c>
      <c r="R48" s="608">
        <v>171026.32167518101</v>
      </c>
      <c r="S48" s="609">
        <v>194970.007681063</v>
      </c>
      <c r="T48" s="53"/>
      <c r="U48" s="53"/>
    </row>
    <row r="49" spans="1:19" ht="75" customHeight="1">
      <c r="A49" s="1317" t="s">
        <v>746</v>
      </c>
      <c r="B49" s="1318"/>
      <c r="C49" s="1318"/>
      <c r="D49" s="1318"/>
      <c r="E49" s="1318"/>
      <c r="F49" s="1318"/>
      <c r="G49" s="1318"/>
      <c r="H49" s="1318"/>
      <c r="I49" s="1318"/>
      <c r="J49" s="1318"/>
      <c r="K49" s="1318"/>
      <c r="L49" s="1318"/>
      <c r="M49" s="1318"/>
      <c r="N49" s="1318"/>
      <c r="O49" s="1318"/>
      <c r="P49" s="1318"/>
      <c r="Q49" s="1318"/>
      <c r="R49" s="1318"/>
      <c r="S49" s="1319"/>
    </row>
    <row r="50" spans="1:19" ht="22.35" customHeight="1">
      <c r="A50" s="1332" t="s">
        <v>93</v>
      </c>
      <c r="B50" s="1333"/>
      <c r="C50" s="1333"/>
      <c r="D50" s="1333"/>
      <c r="E50" s="1327">
        <v>2021</v>
      </c>
      <c r="F50" s="1327">
        <v>2022</v>
      </c>
      <c r="G50" s="1327">
        <v>2023</v>
      </c>
      <c r="H50" s="1327"/>
      <c r="I50" s="1327"/>
      <c r="J50" s="1327"/>
      <c r="K50" s="1327"/>
      <c r="L50" s="1327"/>
      <c r="M50" s="1327"/>
      <c r="N50" s="1327"/>
      <c r="O50" s="1327">
        <v>2024</v>
      </c>
      <c r="P50" s="1327"/>
      <c r="Q50" s="1327"/>
      <c r="R50" s="1327"/>
      <c r="S50" s="1335"/>
    </row>
    <row r="51" spans="1:19" ht="22.35" customHeight="1">
      <c r="A51" s="1332"/>
      <c r="B51" s="1333"/>
      <c r="C51" s="1333"/>
      <c r="D51" s="1333"/>
      <c r="E51" s="1328"/>
      <c r="F51" s="1327"/>
      <c r="G51" s="872" t="s">
        <v>7</v>
      </c>
      <c r="H51" s="801" t="s">
        <v>13</v>
      </c>
      <c r="I51" s="801" t="s">
        <v>14</v>
      </c>
      <c r="J51" s="801" t="s">
        <v>15</v>
      </c>
      <c r="K51" s="801" t="s">
        <v>0</v>
      </c>
      <c r="L51" s="801" t="s">
        <v>1</v>
      </c>
      <c r="M51" s="801" t="s">
        <v>2</v>
      </c>
      <c r="N51" s="801" t="s">
        <v>3</v>
      </c>
      <c r="O51" s="801" t="s">
        <v>4</v>
      </c>
      <c r="P51" s="801" t="s">
        <v>5</v>
      </c>
      <c r="Q51" s="801" t="s">
        <v>6</v>
      </c>
      <c r="R51" s="872" t="s">
        <v>267</v>
      </c>
      <c r="S51" s="957" t="s">
        <v>7</v>
      </c>
    </row>
    <row r="52" spans="1:19" s="167" customFormat="1" ht="13.15" customHeight="1">
      <c r="A52" s="316" t="s">
        <v>99</v>
      </c>
      <c r="B52" s="1329" t="s">
        <v>769</v>
      </c>
      <c r="C52" s="1329"/>
      <c r="D52" s="1329"/>
      <c r="E52" s="312"/>
      <c r="F52" s="312"/>
      <c r="G52" s="312"/>
      <c r="H52" s="312"/>
      <c r="I52" s="312"/>
      <c r="J52" s="312"/>
      <c r="K52" s="312"/>
      <c r="L52" s="312"/>
      <c r="M52" s="312"/>
      <c r="N52" s="312"/>
      <c r="O52" s="312"/>
      <c r="P52" s="312"/>
      <c r="Q52" s="312"/>
      <c r="R52" s="312"/>
      <c r="S52" s="958"/>
    </row>
    <row r="53" spans="1:19" ht="12.95" customHeight="1">
      <c r="A53" s="901"/>
      <c r="B53" s="1148" t="s">
        <v>100</v>
      </c>
      <c r="C53" s="1334" t="s">
        <v>847</v>
      </c>
      <c r="D53" s="1334"/>
      <c r="E53" s="849">
        <v>136177.97149864101</v>
      </c>
      <c r="F53" s="849">
        <v>141971.95477319098</v>
      </c>
      <c r="G53" s="849">
        <v>124979.152422599</v>
      </c>
      <c r="H53" s="849">
        <v>140198.760171284</v>
      </c>
      <c r="I53" s="849">
        <v>148224.69109221999</v>
      </c>
      <c r="J53" s="849">
        <v>161325.28285246299</v>
      </c>
      <c r="K53" s="849">
        <v>14654.746531678</v>
      </c>
      <c r="L53" s="849">
        <v>28825.77123029</v>
      </c>
      <c r="M53" s="849">
        <v>41799.624279103999</v>
      </c>
      <c r="N53" s="849">
        <v>59070.432219824994</v>
      </c>
      <c r="O53" s="849">
        <v>74365.944671206991</v>
      </c>
      <c r="P53" s="849">
        <v>89538.39667313399</v>
      </c>
      <c r="Q53" s="849">
        <v>105278.34637557001</v>
      </c>
      <c r="R53" s="849">
        <v>122830.461427277</v>
      </c>
      <c r="S53" s="956">
        <v>148285.118345361</v>
      </c>
    </row>
    <row r="54" spans="1:19" ht="12.95" customHeight="1">
      <c r="A54" s="901"/>
      <c r="B54" s="1148"/>
      <c r="C54" s="1148" t="s">
        <v>8</v>
      </c>
      <c r="D54" s="1148" t="s">
        <v>848</v>
      </c>
      <c r="E54" s="849">
        <v>2296.8570490910001</v>
      </c>
      <c r="F54" s="849">
        <v>2543.3881605460001</v>
      </c>
      <c r="G54" s="849">
        <v>2100.398210886</v>
      </c>
      <c r="H54" s="849">
        <v>2346.6888576810002</v>
      </c>
      <c r="I54" s="849">
        <v>2496.544275279</v>
      </c>
      <c r="J54" s="849">
        <v>2874.148499165</v>
      </c>
      <c r="K54" s="849">
        <v>204.51920996199999</v>
      </c>
      <c r="L54" s="849">
        <v>386.78538654699997</v>
      </c>
      <c r="M54" s="849">
        <v>592.485737234</v>
      </c>
      <c r="N54" s="849">
        <v>806.56430296000008</v>
      </c>
      <c r="O54" s="849">
        <v>1018.04679056</v>
      </c>
      <c r="P54" s="849">
        <v>1229.3398141319999</v>
      </c>
      <c r="Q54" s="849">
        <v>1423.860083775</v>
      </c>
      <c r="R54" s="849">
        <v>1643.197685743</v>
      </c>
      <c r="S54" s="956">
        <v>1850.2051593629999</v>
      </c>
    </row>
    <row r="55" spans="1:19" ht="12.95" customHeight="1">
      <c r="A55" s="901"/>
      <c r="B55" s="1148"/>
      <c r="C55" s="1148" t="s">
        <v>9</v>
      </c>
      <c r="D55" s="1148" t="s">
        <v>849</v>
      </c>
      <c r="E55" s="849">
        <v>873.216296242</v>
      </c>
      <c r="F55" s="849">
        <v>963.62376775200005</v>
      </c>
      <c r="G55" s="849">
        <v>1615.7345889329999</v>
      </c>
      <c r="H55" s="849">
        <v>1892.546431475</v>
      </c>
      <c r="I55" s="849">
        <v>2001.6416586599998</v>
      </c>
      <c r="J55" s="849">
        <v>2059.1203895929998</v>
      </c>
      <c r="K55" s="849">
        <v>217.46679347200001</v>
      </c>
      <c r="L55" s="849">
        <v>456.84180960399999</v>
      </c>
      <c r="M55" s="849">
        <v>706.00612526999998</v>
      </c>
      <c r="N55" s="849">
        <v>951.21571315599999</v>
      </c>
      <c r="O55" s="849">
        <v>1206.1997950460002</v>
      </c>
      <c r="P55" s="849">
        <v>1438.4505805179999</v>
      </c>
      <c r="Q55" s="849">
        <v>1669.327909461</v>
      </c>
      <c r="R55" s="849">
        <v>1932.8947236179999</v>
      </c>
      <c r="S55" s="956">
        <v>2123.5223513730002</v>
      </c>
    </row>
    <row r="56" spans="1:19" ht="12.95" customHeight="1">
      <c r="A56" s="901"/>
      <c r="B56" s="1148"/>
      <c r="C56" s="1148" t="s">
        <v>10</v>
      </c>
      <c r="D56" s="1148" t="s">
        <v>850</v>
      </c>
      <c r="E56" s="849">
        <v>11759.487682494</v>
      </c>
      <c r="F56" s="849">
        <v>12673.335520139</v>
      </c>
      <c r="G56" s="849">
        <v>11952.048398155999</v>
      </c>
      <c r="H56" s="849">
        <v>13030.132641044998</v>
      </c>
      <c r="I56" s="849">
        <v>14109.607720178001</v>
      </c>
      <c r="J56" s="849">
        <v>15243.729321622999</v>
      </c>
      <c r="K56" s="849">
        <v>1394.246185684</v>
      </c>
      <c r="L56" s="849">
        <v>2803.2037363429999</v>
      </c>
      <c r="M56" s="849">
        <v>4019.2281865940004</v>
      </c>
      <c r="N56" s="849">
        <v>5787.8661297990002</v>
      </c>
      <c r="O56" s="849">
        <v>7362.9351430639999</v>
      </c>
      <c r="P56" s="849">
        <v>8930.6984055810008</v>
      </c>
      <c r="Q56" s="849">
        <v>10578.992991194002</v>
      </c>
      <c r="R56" s="849">
        <v>12314.978128108001</v>
      </c>
      <c r="S56" s="956">
        <v>14167.764502447</v>
      </c>
    </row>
    <row r="57" spans="1:19" ht="12.95" customHeight="1">
      <c r="A57" s="901"/>
      <c r="B57" s="1148"/>
      <c r="C57" s="1148" t="s">
        <v>11</v>
      </c>
      <c r="D57" s="1148" t="s">
        <v>851</v>
      </c>
      <c r="E57" s="849">
        <v>64408.445825275005</v>
      </c>
      <c r="F57" s="849">
        <v>71645.770390848003</v>
      </c>
      <c r="G57" s="849">
        <v>60896.335407296996</v>
      </c>
      <c r="H57" s="849">
        <v>68357.990321488993</v>
      </c>
      <c r="I57" s="849">
        <v>70887.467225889006</v>
      </c>
      <c r="J57" s="849">
        <v>77251.68661732701</v>
      </c>
      <c r="K57" s="849">
        <v>6772.9587115929999</v>
      </c>
      <c r="L57" s="849">
        <v>13281.540816765</v>
      </c>
      <c r="M57" s="849">
        <v>18918.661249019999</v>
      </c>
      <c r="N57" s="849">
        <v>26258.286168470997</v>
      </c>
      <c r="O57" s="849">
        <v>32935.041401593</v>
      </c>
      <c r="P57" s="849">
        <v>39690.891861759999</v>
      </c>
      <c r="Q57" s="849">
        <v>46694.142666250998</v>
      </c>
      <c r="R57" s="849">
        <v>53531.835021872001</v>
      </c>
      <c r="S57" s="956">
        <v>59704.954898475997</v>
      </c>
    </row>
    <row r="58" spans="1:19" ht="12.95" customHeight="1">
      <c r="A58" s="901"/>
      <c r="B58" s="1148"/>
      <c r="C58" s="1148"/>
      <c r="D58" s="1149" t="s">
        <v>852</v>
      </c>
      <c r="E58" s="849">
        <v>64218.118521380005</v>
      </c>
      <c r="F58" s="849">
        <v>71569.605751923009</v>
      </c>
      <c r="G58" s="849">
        <v>60830.384681281001</v>
      </c>
      <c r="H58" s="849">
        <v>68286.410897788999</v>
      </c>
      <c r="I58" s="849">
        <v>70808.349017742003</v>
      </c>
      <c r="J58" s="849">
        <v>77162.833437385008</v>
      </c>
      <c r="K58" s="849">
        <v>6759.9647526070003</v>
      </c>
      <c r="L58" s="849">
        <v>13255.888024297999</v>
      </c>
      <c r="M58" s="849">
        <v>18879.359534363</v>
      </c>
      <c r="N58" s="849">
        <v>26205.439330603</v>
      </c>
      <c r="O58" s="849">
        <v>32868.632125770004</v>
      </c>
      <c r="P58" s="849">
        <v>39610.894899495994</v>
      </c>
      <c r="Q58" s="849">
        <v>46600.035812022004</v>
      </c>
      <c r="R58" s="849">
        <v>53424.917704826999</v>
      </c>
      <c r="S58" s="956">
        <v>59585.273613491998</v>
      </c>
    </row>
    <row r="59" spans="1:19" ht="12.95" customHeight="1">
      <c r="A59" s="901"/>
      <c r="B59" s="1148"/>
      <c r="C59" s="1148"/>
      <c r="D59" s="1149" t="s">
        <v>853</v>
      </c>
      <c r="E59" s="849">
        <v>190.327303895</v>
      </c>
      <c r="F59" s="849">
        <v>76.164638925000006</v>
      </c>
      <c r="G59" s="849">
        <v>65.95072601599999</v>
      </c>
      <c r="H59" s="849">
        <v>71.579423699999992</v>
      </c>
      <c r="I59" s="849">
        <v>79.118208147000004</v>
      </c>
      <c r="J59" s="849">
        <v>88.853179942000011</v>
      </c>
      <c r="K59" s="849">
        <v>12.993958986000001</v>
      </c>
      <c r="L59" s="849">
        <v>25.652792466999998</v>
      </c>
      <c r="M59" s="849">
        <v>39.301714656999998</v>
      </c>
      <c r="N59" s="849">
        <v>52.846837868000001</v>
      </c>
      <c r="O59" s="849">
        <v>66.409275823000002</v>
      </c>
      <c r="P59" s="849">
        <v>79.996962264000004</v>
      </c>
      <c r="Q59" s="849">
        <v>94.106854229000007</v>
      </c>
      <c r="R59" s="849">
        <v>106.917317045</v>
      </c>
      <c r="S59" s="956">
        <v>119.681284984</v>
      </c>
    </row>
    <row r="60" spans="1:19" ht="12.95" customHeight="1">
      <c r="A60" s="901"/>
      <c r="B60" s="1148"/>
      <c r="C60" s="1148" t="s">
        <v>98</v>
      </c>
      <c r="D60" s="1148" t="s">
        <v>854</v>
      </c>
      <c r="E60" s="849">
        <v>56839.964645539003</v>
      </c>
      <c r="F60" s="849">
        <v>54145.836933906001</v>
      </c>
      <c r="G60" s="849">
        <v>48414.635817327005</v>
      </c>
      <c r="H60" s="849">
        <v>54571.401919593998</v>
      </c>
      <c r="I60" s="849">
        <v>58729.430212214</v>
      </c>
      <c r="J60" s="849">
        <v>63896.598024754996</v>
      </c>
      <c r="K60" s="849">
        <v>6065.5556309670001</v>
      </c>
      <c r="L60" s="849">
        <v>11897.399481031</v>
      </c>
      <c r="M60" s="849">
        <v>17563.242980986</v>
      </c>
      <c r="N60" s="849">
        <v>25266.499905438999</v>
      </c>
      <c r="O60" s="849">
        <v>31843.721540944</v>
      </c>
      <c r="P60" s="849">
        <v>38249.016011143001</v>
      </c>
      <c r="Q60" s="849">
        <v>44912.022724889001</v>
      </c>
      <c r="R60" s="849">
        <v>53407.555867935997</v>
      </c>
      <c r="S60" s="956">
        <v>70438.671433701995</v>
      </c>
    </row>
    <row r="61" spans="1:19" ht="12.95" customHeight="1">
      <c r="A61" s="901"/>
      <c r="B61" s="1148" t="s">
        <v>19</v>
      </c>
      <c r="C61" s="1334" t="s">
        <v>855</v>
      </c>
      <c r="D61" s="1334"/>
      <c r="E61" s="849">
        <v>86768.399187934003</v>
      </c>
      <c r="F61" s="849">
        <v>83804.983101075006</v>
      </c>
      <c r="G61" s="849">
        <v>76206.581848625996</v>
      </c>
      <c r="H61" s="849">
        <v>85593.796870580991</v>
      </c>
      <c r="I61" s="849">
        <v>90476.106584371999</v>
      </c>
      <c r="J61" s="849">
        <v>98312.791454913007</v>
      </c>
      <c r="K61" s="849">
        <v>9634.6538385240001</v>
      </c>
      <c r="L61" s="849">
        <v>18734.877437979001</v>
      </c>
      <c r="M61" s="849">
        <v>27053.645173786001</v>
      </c>
      <c r="N61" s="849">
        <v>39264.236420752</v>
      </c>
      <c r="O61" s="849">
        <v>49460.689759537003</v>
      </c>
      <c r="P61" s="849">
        <v>59321.978017859998</v>
      </c>
      <c r="Q61" s="849">
        <v>69731.543026368003</v>
      </c>
      <c r="R61" s="849">
        <v>81999.852078480995</v>
      </c>
      <c r="S61" s="956">
        <v>102401.02610156999</v>
      </c>
    </row>
    <row r="62" spans="1:19" ht="12.95" customHeight="1">
      <c r="A62" s="901"/>
      <c r="B62" s="1148"/>
      <c r="C62" s="1148" t="s">
        <v>8</v>
      </c>
      <c r="D62" s="1148" t="s">
        <v>856</v>
      </c>
      <c r="E62" s="849">
        <v>137.408623339</v>
      </c>
      <c r="F62" s="849">
        <v>114.278662263</v>
      </c>
      <c r="G62" s="849">
        <v>86.350653101000006</v>
      </c>
      <c r="H62" s="849">
        <v>96.464435404</v>
      </c>
      <c r="I62" s="849">
        <v>97.407332309999987</v>
      </c>
      <c r="J62" s="849">
        <v>116.806606356</v>
      </c>
      <c r="K62" s="849">
        <v>7.9119890349999995</v>
      </c>
      <c r="L62" s="849">
        <v>19.739482137</v>
      </c>
      <c r="M62" s="849">
        <v>33.651527412999997</v>
      </c>
      <c r="N62" s="849">
        <v>51.635447812999999</v>
      </c>
      <c r="O62" s="849">
        <v>59.510919852999997</v>
      </c>
      <c r="P62" s="849">
        <v>63.033169743999999</v>
      </c>
      <c r="Q62" s="849">
        <v>72.657184541999996</v>
      </c>
      <c r="R62" s="849">
        <v>92.719047137999993</v>
      </c>
      <c r="S62" s="956">
        <v>122.703259911</v>
      </c>
    </row>
    <row r="63" spans="1:19" ht="12.95" customHeight="1">
      <c r="A63" s="901"/>
      <c r="B63" s="1148"/>
      <c r="C63" s="1148" t="s">
        <v>9</v>
      </c>
      <c r="D63" s="1148" t="s">
        <v>857</v>
      </c>
      <c r="E63" s="849">
        <v>895.185744183</v>
      </c>
      <c r="F63" s="849">
        <v>1565.6154865369999</v>
      </c>
      <c r="G63" s="849">
        <v>1879.2114466630001</v>
      </c>
      <c r="H63" s="849">
        <v>2078.8895219030001</v>
      </c>
      <c r="I63" s="849">
        <v>2283.421826758</v>
      </c>
      <c r="J63" s="849">
        <v>2567.2648718769997</v>
      </c>
      <c r="K63" s="849">
        <v>309.58326115599999</v>
      </c>
      <c r="L63" s="849">
        <v>582.85588932199994</v>
      </c>
      <c r="M63" s="849">
        <v>851.19680879700002</v>
      </c>
      <c r="N63" s="849">
        <v>1241.8429437739999</v>
      </c>
      <c r="O63" s="849">
        <v>1504.486906656</v>
      </c>
      <c r="P63" s="849">
        <v>1779.605550002</v>
      </c>
      <c r="Q63" s="849">
        <v>2057.2288171139999</v>
      </c>
      <c r="R63" s="849">
        <v>2321.541966929</v>
      </c>
      <c r="S63" s="956">
        <v>2578.6891820309997</v>
      </c>
    </row>
    <row r="64" spans="1:19" ht="12.95" customHeight="1">
      <c r="A64" s="901"/>
      <c r="B64" s="1148"/>
      <c r="C64" s="1148" t="s">
        <v>10</v>
      </c>
      <c r="D64" s="1148" t="s">
        <v>858</v>
      </c>
      <c r="E64" s="849">
        <v>28409.535850508</v>
      </c>
      <c r="F64" s="849">
        <v>26515.085611538001</v>
      </c>
      <c r="G64" s="849">
        <v>24660.401898479999</v>
      </c>
      <c r="H64" s="849">
        <v>27667.225870080001</v>
      </c>
      <c r="I64" s="849">
        <v>29408.915147667001</v>
      </c>
      <c r="J64" s="849">
        <v>32058.961885276</v>
      </c>
      <c r="K64" s="849">
        <v>2984.895382526</v>
      </c>
      <c r="L64" s="849">
        <v>5796.950070895</v>
      </c>
      <c r="M64" s="849">
        <v>8332.747136774</v>
      </c>
      <c r="N64" s="849">
        <v>11875.708603318</v>
      </c>
      <c r="O64" s="849">
        <v>14992.990458016</v>
      </c>
      <c r="P64" s="849">
        <v>17995.860667159999</v>
      </c>
      <c r="Q64" s="849">
        <v>21171.330039078999</v>
      </c>
      <c r="R64" s="849">
        <v>24315.212929543002</v>
      </c>
      <c r="S64" s="956">
        <v>26953.158078799999</v>
      </c>
    </row>
    <row r="65" spans="1:19" ht="12.95" customHeight="1">
      <c r="A65" s="902"/>
      <c r="B65" s="1150"/>
      <c r="C65" s="1150"/>
      <c r="D65" s="1151" t="s">
        <v>859</v>
      </c>
      <c r="E65" s="849">
        <v>3206.8809377399998</v>
      </c>
      <c r="F65" s="849">
        <v>2846.8901478170001</v>
      </c>
      <c r="G65" s="849">
        <v>2456.6924188150001</v>
      </c>
      <c r="H65" s="849">
        <v>2767.4921972539996</v>
      </c>
      <c r="I65" s="849">
        <v>2800.3170188419999</v>
      </c>
      <c r="J65" s="849">
        <v>3130.677427698</v>
      </c>
      <c r="K65" s="849">
        <v>279.51283920499998</v>
      </c>
      <c r="L65" s="849">
        <v>562.84243188300002</v>
      </c>
      <c r="M65" s="849">
        <v>874.33034835699993</v>
      </c>
      <c r="N65" s="849">
        <v>1174.074833398</v>
      </c>
      <c r="O65" s="849">
        <v>1491.2171326900002</v>
      </c>
      <c r="P65" s="849">
        <v>1782.6250528739999</v>
      </c>
      <c r="Q65" s="849">
        <v>2078.9001856119999</v>
      </c>
      <c r="R65" s="849">
        <v>2385.8546840160002</v>
      </c>
      <c r="S65" s="956">
        <v>2680.5368092960002</v>
      </c>
    </row>
    <row r="66" spans="1:19" ht="12.95" customHeight="1">
      <c r="A66" s="902"/>
      <c r="B66" s="1150"/>
      <c r="C66" s="1150"/>
      <c r="D66" s="1151" t="s">
        <v>860</v>
      </c>
      <c r="E66" s="849">
        <v>2801.4406859629999</v>
      </c>
      <c r="F66" s="849">
        <v>3403.1993730700001</v>
      </c>
      <c r="G66" s="849">
        <v>2344.5115456619997</v>
      </c>
      <c r="H66" s="849">
        <v>2621.7996408259996</v>
      </c>
      <c r="I66" s="849">
        <v>2792.7371351790002</v>
      </c>
      <c r="J66" s="849">
        <v>3044.456581419</v>
      </c>
      <c r="K66" s="849">
        <v>282.35106664099999</v>
      </c>
      <c r="L66" s="849">
        <v>556.17717207399994</v>
      </c>
      <c r="M66" s="849">
        <v>803.81214678399999</v>
      </c>
      <c r="N66" s="849">
        <v>1176.8145200179999</v>
      </c>
      <c r="O66" s="849">
        <v>1481.2576995459999</v>
      </c>
      <c r="P66" s="849">
        <v>1769.2894357770001</v>
      </c>
      <c r="Q66" s="849">
        <v>2076.9078686779999</v>
      </c>
      <c r="R66" s="849">
        <v>2375.8950686610001</v>
      </c>
      <c r="S66" s="956">
        <v>2636.8608604470001</v>
      </c>
    </row>
    <row r="67" spans="1:19" ht="12.95" customHeight="1">
      <c r="A67" s="902"/>
      <c r="B67" s="1150"/>
      <c r="C67" s="1150"/>
      <c r="D67" s="1151" t="s">
        <v>861</v>
      </c>
      <c r="E67" s="849">
        <v>22401.214226804997</v>
      </c>
      <c r="F67" s="849">
        <v>20264.996090650999</v>
      </c>
      <c r="G67" s="849">
        <v>19859.197934003001</v>
      </c>
      <c r="H67" s="849">
        <v>22277.934031999997</v>
      </c>
      <c r="I67" s="849">
        <v>23815.860993645998</v>
      </c>
      <c r="J67" s="849">
        <v>25883.827876158997</v>
      </c>
      <c r="K67" s="849">
        <v>2423.0314766800002</v>
      </c>
      <c r="L67" s="849">
        <v>4677.9304669379999</v>
      </c>
      <c r="M67" s="849">
        <v>6654.604641633</v>
      </c>
      <c r="N67" s="849">
        <v>9524.8192499020006</v>
      </c>
      <c r="O67" s="849">
        <v>12020.515625779999</v>
      </c>
      <c r="P67" s="849">
        <v>14443.946178509001</v>
      </c>
      <c r="Q67" s="849">
        <v>17015.521984789</v>
      </c>
      <c r="R67" s="849">
        <v>19553.463176866</v>
      </c>
      <c r="S67" s="956">
        <v>21635.760409057002</v>
      </c>
    </row>
    <row r="68" spans="1:19" ht="12.95" customHeight="1">
      <c r="A68" s="901"/>
      <c r="B68" s="1148"/>
      <c r="C68" s="1148" t="s">
        <v>11</v>
      </c>
      <c r="D68" s="1148" t="s">
        <v>862</v>
      </c>
      <c r="E68" s="849">
        <v>1403.016654385</v>
      </c>
      <c r="F68" s="849">
        <v>1800.6467120519999</v>
      </c>
      <c r="G68" s="849">
        <v>902.65123447799999</v>
      </c>
      <c r="H68" s="849">
        <v>1025.7725328250001</v>
      </c>
      <c r="I68" s="849">
        <v>1269.908301853</v>
      </c>
      <c r="J68" s="849">
        <v>1447.466213448</v>
      </c>
      <c r="K68" s="849">
        <v>104.98792318599999</v>
      </c>
      <c r="L68" s="849">
        <v>203.89664149700002</v>
      </c>
      <c r="M68" s="849">
        <v>260.89176629299999</v>
      </c>
      <c r="N68" s="849">
        <v>433.70255485600001</v>
      </c>
      <c r="O68" s="849">
        <v>535.76727208700004</v>
      </c>
      <c r="P68" s="849">
        <v>634.64507109099998</v>
      </c>
      <c r="Q68" s="849">
        <v>745.74702357399997</v>
      </c>
      <c r="R68" s="849">
        <v>858.59900476899998</v>
      </c>
      <c r="S68" s="956">
        <v>1261.884911265</v>
      </c>
    </row>
    <row r="69" spans="1:19" ht="12.95" customHeight="1">
      <c r="A69" s="901"/>
      <c r="B69" s="1148"/>
      <c r="C69" s="1148" t="s">
        <v>98</v>
      </c>
      <c r="D69" s="1148" t="s">
        <v>863</v>
      </c>
      <c r="E69" s="849">
        <v>514.68292768200001</v>
      </c>
      <c r="F69" s="849">
        <v>1169.255319354</v>
      </c>
      <c r="G69" s="849">
        <v>953.012454488</v>
      </c>
      <c r="H69" s="849">
        <v>1070.016695565</v>
      </c>
      <c r="I69" s="849">
        <v>1180.5704782160001</v>
      </c>
      <c r="J69" s="849">
        <v>1324.6010673819999</v>
      </c>
      <c r="K69" s="849">
        <v>133.718796591</v>
      </c>
      <c r="L69" s="849">
        <v>262.07661492400001</v>
      </c>
      <c r="M69" s="849">
        <v>315.78110787399999</v>
      </c>
      <c r="N69" s="849">
        <v>749.35934931500003</v>
      </c>
      <c r="O69" s="849">
        <v>947.81942758699995</v>
      </c>
      <c r="P69" s="849">
        <v>1137.6210850990001</v>
      </c>
      <c r="Q69" s="849">
        <v>1346.1008603</v>
      </c>
      <c r="R69" s="849">
        <v>1553.9864657430001</v>
      </c>
      <c r="S69" s="956">
        <v>1653.134759798</v>
      </c>
    </row>
    <row r="70" spans="1:19" ht="12.95" customHeight="1">
      <c r="A70" s="901"/>
      <c r="B70" s="1148"/>
      <c r="C70" s="1148" t="s">
        <v>97</v>
      </c>
      <c r="D70" s="1148" t="s">
        <v>854</v>
      </c>
      <c r="E70" s="849">
        <v>55389.484754635996</v>
      </c>
      <c r="F70" s="849">
        <v>52640.101309330996</v>
      </c>
      <c r="G70" s="849">
        <v>47724.954161416004</v>
      </c>
      <c r="H70" s="849">
        <v>53655.427814804003</v>
      </c>
      <c r="I70" s="849">
        <v>56235.883497568</v>
      </c>
      <c r="J70" s="849">
        <v>60797.690810574</v>
      </c>
      <c r="K70" s="849">
        <v>6093.5564860300001</v>
      </c>
      <c r="L70" s="849">
        <v>11869.358739203999</v>
      </c>
      <c r="M70" s="849">
        <v>17259.376826635002</v>
      </c>
      <c r="N70" s="849">
        <v>24911.987521675997</v>
      </c>
      <c r="O70" s="849">
        <v>31420.114775337999</v>
      </c>
      <c r="P70" s="849">
        <v>37711.212474763997</v>
      </c>
      <c r="Q70" s="849">
        <v>44338.479101758996</v>
      </c>
      <c r="R70" s="849">
        <v>52857.792664358996</v>
      </c>
      <c r="S70" s="956">
        <v>69831.455909765005</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30" t="s">
        <v>865</v>
      </c>
      <c r="C72" s="1330"/>
      <c r="D72" s="1330"/>
      <c r="E72" s="850">
        <v>49409.572310707001</v>
      </c>
      <c r="F72" s="850">
        <v>58166.971672116</v>
      </c>
      <c r="G72" s="850">
        <v>48772.570573973004</v>
      </c>
      <c r="H72" s="850">
        <v>54604.963300702999</v>
      </c>
      <c r="I72" s="850">
        <v>57748.584507848005</v>
      </c>
      <c r="J72" s="850">
        <v>63012.491397549995</v>
      </c>
      <c r="K72" s="850">
        <v>5020.0926931539998</v>
      </c>
      <c r="L72" s="850">
        <v>10090.893792310999</v>
      </c>
      <c r="M72" s="850">
        <v>14745.979105318</v>
      </c>
      <c r="N72" s="850">
        <v>19806.195799073001</v>
      </c>
      <c r="O72" s="850">
        <v>24905.254911670003</v>
      </c>
      <c r="P72" s="850">
        <v>30216.418655273999</v>
      </c>
      <c r="Q72" s="850">
        <v>35546.803349201997</v>
      </c>
      <c r="R72" s="850">
        <v>40830.609348796002</v>
      </c>
      <c r="S72" s="955">
        <v>45884.092243790998</v>
      </c>
    </row>
    <row r="73" spans="1:19" ht="12.95" customHeight="1">
      <c r="A73" s="903" t="s">
        <v>105</v>
      </c>
      <c r="B73" s="1330" t="s">
        <v>866</v>
      </c>
      <c r="C73" s="1330"/>
      <c r="D73" s="1330"/>
      <c r="E73" s="849"/>
      <c r="F73" s="849">
        <v>0</v>
      </c>
      <c r="G73" s="1153"/>
      <c r="H73" s="1153"/>
      <c r="I73" s="1153"/>
      <c r="J73" s="1153"/>
      <c r="K73" s="850"/>
      <c r="L73" s="850"/>
      <c r="M73" s="850">
        <v>0</v>
      </c>
      <c r="N73" s="850">
        <v>0</v>
      </c>
      <c r="O73" s="850">
        <v>0</v>
      </c>
      <c r="P73" s="850">
        <v>0</v>
      </c>
      <c r="Q73" s="850">
        <v>0</v>
      </c>
      <c r="R73" s="850">
        <v>0</v>
      </c>
      <c r="S73" s="955">
        <v>0</v>
      </c>
    </row>
    <row r="74" spans="1:19" ht="12.95" customHeight="1">
      <c r="A74" s="901"/>
      <c r="B74" s="1148" t="s">
        <v>18</v>
      </c>
      <c r="C74" s="1334" t="s">
        <v>867</v>
      </c>
      <c r="D74" s="1334"/>
      <c r="E74" s="849">
        <v>105923.50456946599</v>
      </c>
      <c r="F74" s="849">
        <v>55502.012987228998</v>
      </c>
      <c r="G74" s="849">
        <v>39054.246687680999</v>
      </c>
      <c r="H74" s="849">
        <v>44579.784319828999</v>
      </c>
      <c r="I74" s="849">
        <v>45389.430577619998</v>
      </c>
      <c r="J74" s="849">
        <v>52565.117459599001</v>
      </c>
      <c r="K74" s="849">
        <v>4358.9929753979995</v>
      </c>
      <c r="L74" s="849">
        <v>6478.3297527249997</v>
      </c>
      <c r="M74" s="849">
        <v>8820.3927774910007</v>
      </c>
      <c r="N74" s="849">
        <v>14066.391296325</v>
      </c>
      <c r="O74" s="849">
        <v>18227.642122789999</v>
      </c>
      <c r="P74" s="849">
        <v>19191.310994168001</v>
      </c>
      <c r="Q74" s="849">
        <v>22577.612238004</v>
      </c>
      <c r="R74" s="849">
        <v>27823.929734213998</v>
      </c>
      <c r="S74" s="956">
        <v>31859.933392134</v>
      </c>
    </row>
    <row r="75" spans="1:19" ht="24">
      <c r="A75" s="901"/>
      <c r="B75" s="1148"/>
      <c r="C75" s="1148" t="s">
        <v>8</v>
      </c>
      <c r="D75" s="1148" t="s">
        <v>868</v>
      </c>
      <c r="E75" s="849">
        <v>2417.958609666</v>
      </c>
      <c r="F75" s="849">
        <v>1011.626049407</v>
      </c>
      <c r="G75" s="849">
        <v>717.51084118099993</v>
      </c>
      <c r="H75" s="849">
        <v>893.32521359199995</v>
      </c>
      <c r="I75" s="849">
        <v>1285.27287301</v>
      </c>
      <c r="J75" s="849">
        <v>1354.0768646000001</v>
      </c>
      <c r="K75" s="1153">
        <v>74.789193681</v>
      </c>
      <c r="L75" s="1153">
        <v>140.56209001299999</v>
      </c>
      <c r="M75" s="1153">
        <v>174.94645512300002</v>
      </c>
      <c r="N75" s="1153">
        <v>378.56324397599997</v>
      </c>
      <c r="O75" s="1153">
        <v>454.98700405300002</v>
      </c>
      <c r="P75" s="1153">
        <v>470.902713441</v>
      </c>
      <c r="Q75" s="1153">
        <v>433.554426906</v>
      </c>
      <c r="R75" s="1153">
        <v>611.32856724399994</v>
      </c>
      <c r="S75" s="959">
        <v>788.36353823299999</v>
      </c>
    </row>
    <row r="76" spans="1:19" ht="24">
      <c r="A76" s="901"/>
      <c r="B76" s="1148"/>
      <c r="C76" s="1148" t="s">
        <v>9</v>
      </c>
      <c r="D76" s="1148" t="s">
        <v>869</v>
      </c>
      <c r="E76" s="849">
        <v>0</v>
      </c>
      <c r="F76" s="849">
        <v>0</v>
      </c>
      <c r="G76" s="849">
        <v>2.0179245369999999</v>
      </c>
      <c r="H76" s="849">
        <v>0</v>
      </c>
      <c r="I76" s="849">
        <v>0</v>
      </c>
      <c r="J76" s="849">
        <v>0</v>
      </c>
      <c r="K76" s="849">
        <v>3.1252814579999999</v>
      </c>
      <c r="L76" s="849">
        <v>0</v>
      </c>
      <c r="M76" s="849">
        <v>0</v>
      </c>
      <c r="N76" s="849">
        <v>0</v>
      </c>
      <c r="O76" s="849">
        <v>0</v>
      </c>
      <c r="P76" s="849">
        <v>0</v>
      </c>
      <c r="Q76" s="849">
        <v>0</v>
      </c>
      <c r="R76" s="849">
        <v>0</v>
      </c>
      <c r="S76" s="956">
        <v>2.9999999999999997E-4</v>
      </c>
    </row>
    <row r="77" spans="1:19" ht="24">
      <c r="A77" s="901"/>
      <c r="B77" s="1148"/>
      <c r="C77" s="1148" t="s">
        <v>10</v>
      </c>
      <c r="D77" s="1148" t="s">
        <v>870</v>
      </c>
      <c r="E77" s="849">
        <v>23.883340797999999</v>
      </c>
      <c r="F77" s="849">
        <v>135.78046859600002</v>
      </c>
      <c r="G77" s="849">
        <v>491.08156855999999</v>
      </c>
      <c r="H77" s="849">
        <v>534.13256649899995</v>
      </c>
      <c r="I77" s="849">
        <v>579.82381378000002</v>
      </c>
      <c r="J77" s="849">
        <v>727.39536698799998</v>
      </c>
      <c r="K77" s="849">
        <v>190.75472598100001</v>
      </c>
      <c r="L77" s="849">
        <v>222.183848676</v>
      </c>
      <c r="M77" s="849">
        <v>415.56160933699999</v>
      </c>
      <c r="N77" s="849">
        <v>561.92245773299999</v>
      </c>
      <c r="O77" s="849">
        <v>667.8113145719999</v>
      </c>
      <c r="P77" s="849">
        <v>751.62818781200008</v>
      </c>
      <c r="Q77" s="849">
        <v>1180.7996697390001</v>
      </c>
      <c r="R77" s="849">
        <v>1255.9400320279999</v>
      </c>
      <c r="S77" s="956">
        <v>1262.1221111989998</v>
      </c>
    </row>
    <row r="78" spans="1:19">
      <c r="A78" s="901"/>
      <c r="B78" s="1148"/>
      <c r="C78" s="1148" t="s">
        <v>11</v>
      </c>
      <c r="D78" s="1148" t="s">
        <v>871</v>
      </c>
      <c r="E78" s="849">
        <v>86288.683484510999</v>
      </c>
      <c r="F78" s="148">
        <v>36694.293525921996</v>
      </c>
      <c r="G78" s="1153">
        <v>27870.646901726999</v>
      </c>
      <c r="H78" s="849">
        <v>32002.106857286002</v>
      </c>
      <c r="I78" s="849">
        <v>31617.315897253997</v>
      </c>
      <c r="J78" s="849">
        <v>37085.01501101</v>
      </c>
      <c r="K78" s="849">
        <v>2132.9391348959998</v>
      </c>
      <c r="L78" s="849">
        <v>3098.7775902980002</v>
      </c>
      <c r="M78" s="849">
        <v>4012.8481154860001</v>
      </c>
      <c r="N78" s="849">
        <v>6596.214577963</v>
      </c>
      <c r="O78" s="849">
        <v>9120.2066622330003</v>
      </c>
      <c r="P78" s="849">
        <v>8310.5247571210002</v>
      </c>
      <c r="Q78" s="849">
        <v>8549.7506240189996</v>
      </c>
      <c r="R78" s="849">
        <v>12585.728740903</v>
      </c>
      <c r="S78" s="956">
        <v>16029.565683301</v>
      </c>
    </row>
    <row r="79" spans="1:19" ht="24">
      <c r="A79" s="901"/>
      <c r="B79" s="1148"/>
      <c r="C79" s="1148" t="s">
        <v>98</v>
      </c>
      <c r="D79" s="1148" t="s">
        <v>872</v>
      </c>
      <c r="E79" s="849">
        <v>5777.7257437360004</v>
      </c>
      <c r="F79" s="849">
        <v>5809.9182554709996</v>
      </c>
      <c r="G79" s="849">
        <v>4438.0574730959997</v>
      </c>
      <c r="H79" s="849">
        <v>5022.473688477</v>
      </c>
      <c r="I79" s="849">
        <v>5446.6191097199999</v>
      </c>
      <c r="J79" s="849">
        <v>6033.6215935</v>
      </c>
      <c r="K79" s="849">
        <v>479.06312912499999</v>
      </c>
      <c r="L79" s="849">
        <v>959.57183542900009</v>
      </c>
      <c r="M79" s="849">
        <v>1450.472395478</v>
      </c>
      <c r="N79" s="849">
        <v>2103.5674755169998</v>
      </c>
      <c r="O79" s="849">
        <v>2668.7027760199999</v>
      </c>
      <c r="P79" s="904">
        <v>3289.7218258870003</v>
      </c>
      <c r="Q79" s="849">
        <v>4440.1485242799999</v>
      </c>
      <c r="R79" s="849">
        <v>5010.861626889</v>
      </c>
      <c r="S79" s="956">
        <v>4978.181959431</v>
      </c>
    </row>
    <row r="80" spans="1:19" ht="12.95" customHeight="1">
      <c r="A80" s="901"/>
      <c r="B80" s="1148"/>
      <c r="C80" s="1148" t="s">
        <v>97</v>
      </c>
      <c r="D80" s="1148" t="s">
        <v>347</v>
      </c>
      <c r="E80" s="849">
        <v>11415.253390755001</v>
      </c>
      <c r="F80" s="849">
        <v>11850.394687833001</v>
      </c>
      <c r="G80" s="849">
        <v>5534.9319785799998</v>
      </c>
      <c r="H80" s="1153">
        <v>6127.7459939750006</v>
      </c>
      <c r="I80" s="1153">
        <v>6460.3988838559999</v>
      </c>
      <c r="J80" s="1153">
        <v>7365.0086235010003</v>
      </c>
      <c r="K80" s="849">
        <v>1478.321510257</v>
      </c>
      <c r="L80" s="849">
        <v>2057.2343883089998</v>
      </c>
      <c r="M80" s="849">
        <v>2766.5642020670002</v>
      </c>
      <c r="N80" s="904">
        <v>4426.1235411359994</v>
      </c>
      <c r="O80" s="904">
        <v>5315.9343659119995</v>
      </c>
      <c r="P80" s="849">
        <v>6368.5335099069998</v>
      </c>
      <c r="Q80" s="849">
        <v>7973.3589930600001</v>
      </c>
      <c r="R80" s="849">
        <v>8360.0707671500004</v>
      </c>
      <c r="S80" s="956">
        <v>8801.6997999699997</v>
      </c>
    </row>
    <row r="81" spans="1:19" ht="12.95" customHeight="1">
      <c r="A81" s="901"/>
      <c r="B81" s="1148" t="s">
        <v>19</v>
      </c>
      <c r="C81" s="1334" t="s">
        <v>873</v>
      </c>
      <c r="D81" s="1334"/>
      <c r="E81" s="849">
        <v>147717.37598290399</v>
      </c>
      <c r="F81" s="849">
        <v>102965.36097853501</v>
      </c>
      <c r="G81" s="849">
        <v>73322.196892327003</v>
      </c>
      <c r="H81" s="849">
        <v>83268.46459279499</v>
      </c>
      <c r="I81" s="849">
        <v>86091.938974659992</v>
      </c>
      <c r="J81" s="849">
        <v>97804.569171605006</v>
      </c>
      <c r="K81" s="849">
        <v>7625.136765747</v>
      </c>
      <c r="L81" s="849">
        <v>12897.387194415</v>
      </c>
      <c r="M81" s="849">
        <v>19218.997167625999</v>
      </c>
      <c r="N81" s="849">
        <v>33007.728978446998</v>
      </c>
      <c r="O81" s="849">
        <v>40149.651126073004</v>
      </c>
      <c r="P81" s="849">
        <v>44161.799736561006</v>
      </c>
      <c r="Q81" s="849">
        <v>50864.948898212999</v>
      </c>
      <c r="R81" s="849">
        <v>60008.399489051997</v>
      </c>
      <c r="S81" s="956">
        <v>67183.522131309001</v>
      </c>
    </row>
    <row r="82" spans="1:19" ht="24">
      <c r="A82" s="901"/>
      <c r="B82" s="1148"/>
      <c r="C82" s="1148" t="s">
        <v>8</v>
      </c>
      <c r="D82" s="1148" t="s">
        <v>349</v>
      </c>
      <c r="E82" s="849">
        <v>1142.736758409</v>
      </c>
      <c r="F82" s="849">
        <v>510.34384296400003</v>
      </c>
      <c r="G82" s="849">
        <v>533.78247580000004</v>
      </c>
      <c r="H82" s="849">
        <v>733.90489650200004</v>
      </c>
      <c r="I82" s="849">
        <v>1019.193061873</v>
      </c>
      <c r="J82" s="849">
        <v>976.45849302900001</v>
      </c>
      <c r="K82" s="849">
        <v>51.043355827999996</v>
      </c>
      <c r="L82" s="904">
        <v>74.134565859999995</v>
      </c>
      <c r="M82" s="904">
        <v>93.33357891</v>
      </c>
      <c r="N82" s="849">
        <v>216.80088304899999</v>
      </c>
      <c r="O82" s="849">
        <v>205.71590765300002</v>
      </c>
      <c r="P82" s="849">
        <v>241.54991070100002</v>
      </c>
      <c r="Q82" s="849">
        <v>282.87296094799996</v>
      </c>
      <c r="R82" s="849">
        <v>318.45040681</v>
      </c>
      <c r="S82" s="956">
        <v>290.82161167599997</v>
      </c>
    </row>
    <row r="83" spans="1:19" ht="24">
      <c r="A83" s="901"/>
      <c r="B83" s="1148"/>
      <c r="C83" s="1148" t="s">
        <v>9</v>
      </c>
      <c r="D83" s="1148" t="s">
        <v>874</v>
      </c>
      <c r="E83" s="849">
        <v>0.60833341600000002</v>
      </c>
      <c r="F83" s="849">
        <v>11.894921625</v>
      </c>
      <c r="G83" s="904">
        <v>39.668215963000002</v>
      </c>
      <c r="H83" s="904">
        <v>39.668215963000002</v>
      </c>
      <c r="I83" s="904">
        <v>39.668215963000002</v>
      </c>
      <c r="J83" s="904">
        <v>39.668215963000002</v>
      </c>
      <c r="K83" s="904">
        <v>0</v>
      </c>
      <c r="L83" s="904">
        <v>0</v>
      </c>
      <c r="M83" s="849">
        <v>0</v>
      </c>
      <c r="N83" s="849">
        <v>3.8981530489999998</v>
      </c>
      <c r="O83" s="849">
        <v>1</v>
      </c>
      <c r="P83" s="849">
        <v>1</v>
      </c>
      <c r="Q83" s="849">
        <v>1.4771808900000001</v>
      </c>
      <c r="R83" s="849">
        <v>1.6783519250000001</v>
      </c>
      <c r="S83" s="956">
        <v>1.9154646239999999</v>
      </c>
    </row>
    <row r="84" spans="1:19" ht="24">
      <c r="A84" s="901"/>
      <c r="B84" s="1148"/>
      <c r="C84" s="1148" t="s">
        <v>10</v>
      </c>
      <c r="D84" s="1148" t="s">
        <v>875</v>
      </c>
      <c r="E84" s="849">
        <v>176.438989322</v>
      </c>
      <c r="F84" s="849">
        <v>143.19252054899999</v>
      </c>
      <c r="G84" s="849">
        <v>208.26859896900001</v>
      </c>
      <c r="H84" s="849">
        <v>208.24558555499999</v>
      </c>
      <c r="I84" s="849">
        <v>208.26709837300001</v>
      </c>
      <c r="J84" s="849">
        <v>208.24558555499999</v>
      </c>
      <c r="K84" s="849">
        <v>148.56734718000001</v>
      </c>
      <c r="L84" s="849">
        <v>148.56734718000001</v>
      </c>
      <c r="M84" s="849">
        <v>425.50815372</v>
      </c>
      <c r="N84" s="849">
        <v>577.03132057799996</v>
      </c>
      <c r="O84" s="849">
        <v>633.01149200899999</v>
      </c>
      <c r="P84" s="849">
        <v>686.09911553500001</v>
      </c>
      <c r="Q84" s="849">
        <v>1071.4132751720001</v>
      </c>
      <c r="R84" s="849">
        <v>1123.7434394219999</v>
      </c>
      <c r="S84" s="956">
        <v>1124.7072506530001</v>
      </c>
    </row>
    <row r="85" spans="1:19">
      <c r="A85" s="901"/>
      <c r="B85" s="1148"/>
      <c r="C85" s="1148" t="s">
        <v>11</v>
      </c>
      <c r="D85" s="1148" t="s">
        <v>876</v>
      </c>
      <c r="E85" s="849">
        <v>83509.634905576997</v>
      </c>
      <c r="F85" s="148">
        <v>35598.418152564998</v>
      </c>
      <c r="G85" s="849">
        <v>26718.298512939</v>
      </c>
      <c r="H85" s="849">
        <v>30764.851742046998</v>
      </c>
      <c r="I85" s="849">
        <v>30165.451387268</v>
      </c>
      <c r="J85" s="849">
        <v>35367.620480687998</v>
      </c>
      <c r="K85" s="849">
        <v>2004.4268303370002</v>
      </c>
      <c r="L85" s="849">
        <v>2510.409314901</v>
      </c>
      <c r="M85" s="849">
        <v>3739.8679669339999</v>
      </c>
      <c r="N85" s="849">
        <v>6284.0051978870006</v>
      </c>
      <c r="O85" s="849">
        <v>8706.3838089439996</v>
      </c>
      <c r="P85" s="849">
        <v>7527.8366907700001</v>
      </c>
      <c r="Q85" s="849">
        <v>8421.6137707430007</v>
      </c>
      <c r="R85" s="849">
        <v>12279.729877055999</v>
      </c>
      <c r="S85" s="956">
        <v>15557.821431148001</v>
      </c>
    </row>
    <row r="86" spans="1:19">
      <c r="A86" s="901"/>
      <c r="B86" s="1148"/>
      <c r="C86" s="1148" t="s">
        <v>98</v>
      </c>
      <c r="D86" s="1148" t="s">
        <v>877</v>
      </c>
      <c r="E86" s="849">
        <v>23825.497216656</v>
      </c>
      <c r="F86" s="849">
        <v>24619.72087533</v>
      </c>
      <c r="G86" s="849">
        <v>14344.815624339999</v>
      </c>
      <c r="H86" s="849">
        <v>16193.983160315</v>
      </c>
      <c r="I86" s="849">
        <v>17220.711059227</v>
      </c>
      <c r="J86" s="849">
        <v>19198.710199956</v>
      </c>
      <c r="K86" s="849">
        <v>2288.4379928399999</v>
      </c>
      <c r="L86" s="849">
        <v>3689.8701691709998</v>
      </c>
      <c r="M86" s="849">
        <v>5248.7263442949998</v>
      </c>
      <c r="N86" s="849">
        <v>12017.593404358</v>
      </c>
      <c r="O86" s="849">
        <v>13298.652683619999</v>
      </c>
      <c r="P86" s="849">
        <v>14755.528286331999</v>
      </c>
      <c r="Q86" s="849">
        <v>16262.37876582</v>
      </c>
      <c r="R86" s="849">
        <v>17978.407768587</v>
      </c>
      <c r="S86" s="956">
        <v>19022.401601224003</v>
      </c>
    </row>
    <row r="87" spans="1:19" ht="24">
      <c r="A87" s="905"/>
      <c r="B87" s="1152"/>
      <c r="C87" s="1148" t="s">
        <v>97</v>
      </c>
      <c r="D87" s="1148" t="s">
        <v>878</v>
      </c>
      <c r="E87" s="849">
        <v>903.79069565500004</v>
      </c>
      <c r="F87" s="849">
        <v>858.80975823799997</v>
      </c>
      <c r="G87" s="849">
        <v>884.33159059000002</v>
      </c>
      <c r="H87" s="849">
        <v>964.56727628599992</v>
      </c>
      <c r="I87" s="849">
        <v>1041.573834673</v>
      </c>
      <c r="J87" s="849">
        <v>1148.7119982670001</v>
      </c>
      <c r="K87" s="849">
        <v>61.768538591999999</v>
      </c>
      <c r="L87" s="849">
        <v>103.123132695</v>
      </c>
      <c r="M87" s="849">
        <v>147.26495527099999</v>
      </c>
      <c r="N87" s="849">
        <v>198.317943047</v>
      </c>
      <c r="O87" s="849">
        <v>251.48956981200001</v>
      </c>
      <c r="P87" s="1154">
        <v>314.37842720999998</v>
      </c>
      <c r="Q87" s="1154">
        <v>369.46895734999998</v>
      </c>
      <c r="R87" s="1154">
        <v>428.16298959200003</v>
      </c>
      <c r="S87" s="960">
        <v>463.68995531899998</v>
      </c>
    </row>
    <row r="88" spans="1:19" ht="13.5" customHeight="1">
      <c r="A88" s="905"/>
      <c r="B88" s="1152"/>
      <c r="C88" s="1148" t="s">
        <v>125</v>
      </c>
      <c r="D88" s="1148" t="s">
        <v>347</v>
      </c>
      <c r="E88" s="849">
        <v>38158.669083869005</v>
      </c>
      <c r="F88" s="849">
        <v>41222.980907263998</v>
      </c>
      <c r="G88" s="1153">
        <v>30593.031873726002</v>
      </c>
      <c r="H88" s="1153">
        <v>34363.243716126999</v>
      </c>
      <c r="I88" s="1153">
        <v>36397.074317282997</v>
      </c>
      <c r="J88" s="1153">
        <v>40865.154198147</v>
      </c>
      <c r="K88" s="849">
        <v>3070.8927009700001</v>
      </c>
      <c r="L88" s="849">
        <v>6371.2826646080002</v>
      </c>
      <c r="M88" s="849">
        <v>9564.296168496001</v>
      </c>
      <c r="N88" s="849">
        <v>13710.082076479001</v>
      </c>
      <c r="O88" s="849">
        <v>17053.602130347001</v>
      </c>
      <c r="P88" s="849">
        <v>20635.219220703002</v>
      </c>
      <c r="Q88" s="849">
        <v>24455.723987289999</v>
      </c>
      <c r="R88" s="849">
        <v>27878.226655659997</v>
      </c>
      <c r="S88" s="956">
        <v>30722.164816665001</v>
      </c>
    </row>
    <row r="89" spans="1:19" ht="12.6" customHeight="1">
      <c r="A89" s="905" t="s">
        <v>205</v>
      </c>
      <c r="B89" s="1330" t="s">
        <v>879</v>
      </c>
      <c r="C89" s="1330"/>
      <c r="D89" s="1330"/>
      <c r="E89" s="849">
        <v>7615.7008972690001</v>
      </c>
      <c r="F89" s="849">
        <v>10703.62368081</v>
      </c>
      <c r="G89" s="849">
        <v>14504.620369327</v>
      </c>
      <c r="H89" s="849">
        <v>15916.283027736999</v>
      </c>
      <c r="I89" s="849">
        <v>17046.076110808001</v>
      </c>
      <c r="J89" s="849">
        <v>17773.039685544001</v>
      </c>
      <c r="K89" s="1153">
        <v>1753.948902805</v>
      </c>
      <c r="L89" s="1153">
        <v>3671.8363506209998</v>
      </c>
      <c r="M89" s="1153">
        <v>4347.3747151830003</v>
      </c>
      <c r="N89" s="1153">
        <v>864.85811695100006</v>
      </c>
      <c r="O89" s="1153">
        <v>2983.2459083869999</v>
      </c>
      <c r="P89" s="1153">
        <v>5245.9299128809998</v>
      </c>
      <c r="Q89" s="1153">
        <v>7259.4666889929995</v>
      </c>
      <c r="R89" s="1153">
        <v>8646.1395939579998</v>
      </c>
      <c r="S89" s="959">
        <v>10560.503504615999</v>
      </c>
    </row>
    <row r="90" spans="1:19" ht="12.95" customHeight="1">
      <c r="A90" s="905" t="s">
        <v>206</v>
      </c>
      <c r="B90" s="1330" t="s">
        <v>880</v>
      </c>
      <c r="C90" s="1330"/>
      <c r="D90" s="1330"/>
      <c r="E90" s="849">
        <v>6062.3109808580002</v>
      </c>
      <c r="F90" s="849">
        <v>9327.910674924</v>
      </c>
      <c r="G90" s="849">
        <v>7888.8422708340004</v>
      </c>
      <c r="H90" s="849">
        <v>9300.525594611001</v>
      </c>
      <c r="I90" s="849">
        <v>10083.93408547</v>
      </c>
      <c r="J90" s="849">
        <v>11259.375864937001</v>
      </c>
      <c r="K90" s="849">
        <v>1582.861003901</v>
      </c>
      <c r="L90" s="849">
        <v>2912.9271732759998</v>
      </c>
      <c r="M90" s="849">
        <v>4132.5351526719996</v>
      </c>
      <c r="N90" s="849">
        <v>6219.8146051269996</v>
      </c>
      <c r="O90" s="849">
        <v>7408.9423264319994</v>
      </c>
      <c r="P90" s="849">
        <v>8984.3056855559989</v>
      </c>
      <c r="Q90" s="849">
        <v>10297.332286094001</v>
      </c>
      <c r="R90" s="849">
        <v>4100.8150683140002</v>
      </c>
      <c r="S90" s="956">
        <v>5781.3312930859993</v>
      </c>
    </row>
    <row r="91" spans="1:19" ht="12.95" customHeight="1">
      <c r="A91" s="905" t="s">
        <v>207</v>
      </c>
      <c r="B91" s="1330" t="s">
        <v>881</v>
      </c>
      <c r="C91" s="1330"/>
      <c r="D91" s="1330"/>
      <c r="E91" s="849">
        <v>6037.9420090080002</v>
      </c>
      <c r="F91" s="849">
        <v>9683.9758745800009</v>
      </c>
      <c r="G91" s="849">
        <v>8279.7864409569993</v>
      </c>
      <c r="H91" s="849">
        <v>9769.7142399549994</v>
      </c>
      <c r="I91" s="849">
        <v>10516.819086602001</v>
      </c>
      <c r="J91" s="849">
        <v>11634.396822761</v>
      </c>
      <c r="K91" s="849">
        <v>1685.6548478040002</v>
      </c>
      <c r="L91" s="849">
        <v>2999.3541151100003</v>
      </c>
      <c r="M91" s="849">
        <v>4307.8499997179997</v>
      </c>
      <c r="N91" s="849">
        <v>6246.5494154950002</v>
      </c>
      <c r="O91" s="849">
        <v>7513.4787087910008</v>
      </c>
      <c r="P91" s="849">
        <v>9355.4161719889998</v>
      </c>
      <c r="Q91" s="849">
        <v>9971.7835586420006</v>
      </c>
      <c r="R91" s="849">
        <v>4345.9172318579995</v>
      </c>
      <c r="S91" s="956">
        <v>5805.7120651340001</v>
      </c>
    </row>
    <row r="92" spans="1:19" ht="12.95" customHeight="1">
      <c r="A92" s="905" t="s">
        <v>208</v>
      </c>
      <c r="B92" s="1330" t="s">
        <v>882</v>
      </c>
      <c r="C92" s="1330"/>
      <c r="D92" s="1330"/>
      <c r="E92" s="849">
        <v>24.368971850000037</v>
      </c>
      <c r="F92" s="849">
        <v>-356.065199656</v>
      </c>
      <c r="G92" s="849">
        <v>-390.94417012299999</v>
      </c>
      <c r="H92" s="849">
        <v>-469.18864534400001</v>
      </c>
      <c r="I92" s="849">
        <v>-432.88500113200001</v>
      </c>
      <c r="J92" s="849">
        <v>-375.02095782399999</v>
      </c>
      <c r="K92" s="849">
        <v>-102.79384390300001</v>
      </c>
      <c r="L92" s="849">
        <v>-86.426941834000004</v>
      </c>
      <c r="M92" s="849">
        <v>-175.31484704600001</v>
      </c>
      <c r="N92" s="849">
        <v>-26.734810368000002</v>
      </c>
      <c r="O92" s="849">
        <v>-104.536382359</v>
      </c>
      <c r="P92" s="849">
        <v>-371.11048643300001</v>
      </c>
      <c r="Q92" s="849">
        <v>325.54872745199998</v>
      </c>
      <c r="R92" s="849">
        <v>-245.10216354400001</v>
      </c>
      <c r="S92" s="956">
        <v>-24.380772048000001</v>
      </c>
    </row>
    <row r="93" spans="1:19" ht="12.95" customHeight="1">
      <c r="A93" s="905" t="s">
        <v>106</v>
      </c>
      <c r="B93" s="1330" t="s">
        <v>883</v>
      </c>
      <c r="C93" s="1330"/>
      <c r="D93" s="1330"/>
      <c r="E93" s="849">
        <v>7640.069869119</v>
      </c>
      <c r="F93" s="849">
        <v>10347.558481153999</v>
      </c>
      <c r="G93" s="849">
        <v>14113.676199204001</v>
      </c>
      <c r="H93" s="849">
        <v>15447.094382392999</v>
      </c>
      <c r="I93" s="849">
        <v>16613.191109676001</v>
      </c>
      <c r="J93" s="849">
        <v>17398.018727719998</v>
      </c>
      <c r="K93" s="849">
        <v>1651.1550589020001</v>
      </c>
      <c r="L93" s="849">
        <v>3585.4094087870003</v>
      </c>
      <c r="M93" s="849">
        <v>4172.0598681370002</v>
      </c>
      <c r="N93" s="849">
        <v>838.12330658299993</v>
      </c>
      <c r="O93" s="849">
        <v>2878.7095260279998</v>
      </c>
      <c r="P93" s="849">
        <v>4874.8194264479998</v>
      </c>
      <c r="Q93" s="849">
        <v>7585.0154164450005</v>
      </c>
      <c r="R93" s="849">
        <v>8401.0374304140005</v>
      </c>
      <c r="S93" s="956">
        <v>10536.122732567999</v>
      </c>
    </row>
    <row r="94" spans="1:19" ht="12.95" customHeight="1">
      <c r="A94" s="905" t="s">
        <v>209</v>
      </c>
      <c r="B94" s="1330" t="s">
        <v>884</v>
      </c>
      <c r="C94" s="1330"/>
      <c r="D94" s="1330"/>
      <c r="E94" s="849">
        <v>4305.8425561179993</v>
      </c>
      <c r="F94" s="849">
        <v>4804.2307611789993</v>
      </c>
      <c r="G94" s="849">
        <v>0</v>
      </c>
      <c r="H94" s="849">
        <v>0</v>
      </c>
      <c r="I94" s="849">
        <v>0</v>
      </c>
      <c r="J94" s="849">
        <v>5153.5820719809999</v>
      </c>
      <c r="K94" s="849">
        <v>0</v>
      </c>
      <c r="L94" s="849">
        <v>0</v>
      </c>
      <c r="M94" s="849">
        <v>0</v>
      </c>
      <c r="N94" s="849">
        <v>0</v>
      </c>
      <c r="O94" s="849">
        <v>0</v>
      </c>
      <c r="P94" s="849">
        <v>0</v>
      </c>
      <c r="Q94" s="849">
        <v>0</v>
      </c>
      <c r="R94" s="849">
        <v>0</v>
      </c>
      <c r="S94" s="956">
        <v>0</v>
      </c>
    </row>
    <row r="95" spans="1:19" ht="12.95" customHeight="1">
      <c r="A95" s="905" t="s">
        <v>210</v>
      </c>
      <c r="B95" s="1330" t="s">
        <v>885</v>
      </c>
      <c r="C95" s="1330"/>
      <c r="D95" s="1330"/>
      <c r="E95" s="849">
        <v>4030.6391297730001</v>
      </c>
      <c r="F95" s="849">
        <v>4804.2307611809993</v>
      </c>
      <c r="G95" s="849">
        <v>0</v>
      </c>
      <c r="H95" s="849">
        <v>0</v>
      </c>
      <c r="I95" s="849">
        <v>0</v>
      </c>
      <c r="J95" s="849">
        <v>5153.5820719800004</v>
      </c>
      <c r="K95" s="849">
        <v>0</v>
      </c>
      <c r="L95" s="849">
        <v>0</v>
      </c>
      <c r="M95" s="849">
        <v>0</v>
      </c>
      <c r="N95" s="849">
        <v>0</v>
      </c>
      <c r="O95" s="849">
        <v>0</v>
      </c>
      <c r="P95" s="849">
        <v>0</v>
      </c>
      <c r="Q95" s="849">
        <v>0</v>
      </c>
      <c r="R95" s="849">
        <v>0</v>
      </c>
      <c r="S95" s="956">
        <v>0</v>
      </c>
    </row>
    <row r="96" spans="1:19" ht="25.15" customHeight="1" thickBot="1">
      <c r="A96" s="906" t="s">
        <v>211</v>
      </c>
      <c r="B96" s="1337" t="s">
        <v>886</v>
      </c>
      <c r="C96" s="1337"/>
      <c r="D96" s="1337"/>
      <c r="E96" s="907">
        <v>4509.7005644679994</v>
      </c>
      <c r="F96" s="907">
        <v>6494.3641202990002</v>
      </c>
      <c r="G96" s="907">
        <v>10887.383191667001</v>
      </c>
      <c r="H96" s="907">
        <v>11869.270810531001</v>
      </c>
      <c r="I96" s="907">
        <v>12702.691503284001</v>
      </c>
      <c r="J96" s="907">
        <v>13156.490610461999</v>
      </c>
      <c r="K96" s="907">
        <v>1285.5336688240002</v>
      </c>
      <c r="L96" s="907">
        <v>2855.9388701329999</v>
      </c>
      <c r="M96" s="907">
        <v>3358.2981899190004</v>
      </c>
      <c r="N96" s="907">
        <v>728.48454368099999</v>
      </c>
      <c r="O96" s="907">
        <v>2389.9885413820002</v>
      </c>
      <c r="P96" s="907">
        <v>3903.6303715519998</v>
      </c>
      <c r="Q96" s="907">
        <v>6120.965077756</v>
      </c>
      <c r="R96" s="907">
        <v>6521.8686447670007</v>
      </c>
      <c r="S96" s="964">
        <v>8459.7564893540002</v>
      </c>
    </row>
    <row r="97" spans="1:19" ht="75" customHeight="1">
      <c r="A97" s="1317" t="s">
        <v>735</v>
      </c>
      <c r="B97" s="1318"/>
      <c r="C97" s="1318"/>
      <c r="D97" s="1318"/>
      <c r="E97" s="1318"/>
      <c r="F97" s="1318"/>
      <c r="G97" s="1318"/>
      <c r="H97" s="1318"/>
      <c r="I97" s="1318"/>
      <c r="J97" s="1318"/>
      <c r="K97" s="1318"/>
      <c r="L97" s="1318"/>
      <c r="M97" s="1318"/>
      <c r="N97" s="1318"/>
      <c r="O97" s="1318"/>
      <c r="P97" s="1318"/>
      <c r="Q97" s="1318"/>
      <c r="R97" s="1318"/>
      <c r="S97" s="1319"/>
    </row>
    <row r="98" spans="1:19" ht="22.35" customHeight="1">
      <c r="A98" s="1332" t="s">
        <v>93</v>
      </c>
      <c r="B98" s="1333"/>
      <c r="C98" s="1333"/>
      <c r="D98" s="1333"/>
      <c r="E98" s="1327">
        <v>2021</v>
      </c>
      <c r="F98" s="1327">
        <v>2022</v>
      </c>
      <c r="G98" s="1327">
        <v>2023</v>
      </c>
      <c r="H98" s="1327"/>
      <c r="I98" s="1327"/>
      <c r="J98" s="1327"/>
      <c r="K98" s="1327"/>
      <c r="L98" s="1327"/>
      <c r="M98" s="1327"/>
      <c r="N98" s="1327"/>
      <c r="O98" s="1327">
        <v>2024</v>
      </c>
      <c r="P98" s="1327"/>
      <c r="Q98" s="1327"/>
      <c r="R98" s="1327"/>
      <c r="S98" s="1335"/>
    </row>
    <row r="99" spans="1:19" ht="22.35" customHeight="1">
      <c r="A99" s="1332"/>
      <c r="B99" s="1333"/>
      <c r="C99" s="1333"/>
      <c r="D99" s="1333"/>
      <c r="E99" s="1328"/>
      <c r="F99" s="1327"/>
      <c r="G99" s="872" t="s">
        <v>7</v>
      </c>
      <c r="H99" s="801" t="s">
        <v>13</v>
      </c>
      <c r="I99" s="801" t="s">
        <v>14</v>
      </c>
      <c r="J99" s="801" t="s">
        <v>15</v>
      </c>
      <c r="K99" s="801" t="s">
        <v>0</v>
      </c>
      <c r="L99" s="801" t="s">
        <v>1</v>
      </c>
      <c r="M99" s="801" t="s">
        <v>2</v>
      </c>
      <c r="N99" s="801" t="s">
        <v>3</v>
      </c>
      <c r="O99" s="801" t="s">
        <v>4</v>
      </c>
      <c r="P99" s="801" t="s">
        <v>5</v>
      </c>
      <c r="Q99" s="801" t="s">
        <v>6</v>
      </c>
      <c r="R99" s="872" t="s">
        <v>267</v>
      </c>
      <c r="S99" s="957" t="s">
        <v>7</v>
      </c>
    </row>
    <row r="100" spans="1:19" s="167" customFormat="1" ht="13.15" customHeight="1">
      <c r="A100" s="316" t="s">
        <v>99</v>
      </c>
      <c r="B100" s="1329" t="s">
        <v>363</v>
      </c>
      <c r="C100" s="1329"/>
      <c r="D100" s="1329"/>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36" t="s">
        <v>321</v>
      </c>
      <c r="D101" s="1336"/>
      <c r="E101" s="849">
        <v>104089.547731482</v>
      </c>
      <c r="F101" s="849">
        <v>107719.85360346601</v>
      </c>
      <c r="G101" s="849">
        <v>106631.72688256101</v>
      </c>
      <c r="H101" s="849">
        <v>119509.033636768</v>
      </c>
      <c r="I101" s="849">
        <v>137185.113725976</v>
      </c>
      <c r="J101" s="849">
        <v>152751.51697948799</v>
      </c>
      <c r="K101" s="849">
        <v>13762.240925303</v>
      </c>
      <c r="L101" s="849">
        <v>26627.482880373002</v>
      </c>
      <c r="M101" s="849">
        <v>42583.550567939994</v>
      </c>
      <c r="N101" s="849">
        <v>54442.523725081002</v>
      </c>
      <c r="O101" s="849">
        <v>68889.814919534998</v>
      </c>
      <c r="P101" s="849">
        <v>83161.124564119003</v>
      </c>
      <c r="Q101" s="849">
        <v>97926.691600559003</v>
      </c>
      <c r="R101" s="849">
        <v>112660.700863825</v>
      </c>
      <c r="S101" s="956">
        <v>127194.196830791</v>
      </c>
    </row>
    <row r="102" spans="1:19" ht="12.95" customHeight="1">
      <c r="A102" s="141"/>
      <c r="B102" s="1144"/>
      <c r="C102" s="1144" t="s">
        <v>8</v>
      </c>
      <c r="D102" s="1144" t="s">
        <v>322</v>
      </c>
      <c r="E102" s="849">
        <v>2021.648537609</v>
      </c>
      <c r="F102" s="849">
        <v>3184.1713486449999</v>
      </c>
      <c r="G102" s="849">
        <v>3871.8169733760001</v>
      </c>
      <c r="H102" s="849">
        <v>4381.1401959640007</v>
      </c>
      <c r="I102" s="849">
        <v>4914.794050515</v>
      </c>
      <c r="J102" s="849">
        <v>5405.0204410360002</v>
      </c>
      <c r="K102" s="849">
        <v>475.11993812200001</v>
      </c>
      <c r="L102" s="849">
        <v>918.55973516300003</v>
      </c>
      <c r="M102" s="849">
        <v>1461.931104994</v>
      </c>
      <c r="N102" s="849">
        <v>1963.1930435260001</v>
      </c>
      <c r="O102" s="849">
        <v>2496.4037318319997</v>
      </c>
      <c r="P102" s="849">
        <v>3025.2969121900001</v>
      </c>
      <c r="Q102" s="849">
        <v>3470.3217805890004</v>
      </c>
      <c r="R102" s="849">
        <v>3878.3221158009997</v>
      </c>
      <c r="S102" s="956">
        <v>4254.143945193</v>
      </c>
    </row>
    <row r="103" spans="1:19" ht="12.95" customHeight="1">
      <c r="A103" s="141"/>
      <c r="B103" s="1144"/>
      <c r="C103" s="1144" t="s">
        <v>9</v>
      </c>
      <c r="D103" s="1144" t="s">
        <v>323</v>
      </c>
      <c r="E103" s="849">
        <v>383.03514016700001</v>
      </c>
      <c r="F103" s="849">
        <v>766.36956474900001</v>
      </c>
      <c r="G103" s="849">
        <v>1724.0622842319999</v>
      </c>
      <c r="H103" s="849">
        <v>1944.523062129</v>
      </c>
      <c r="I103" s="849">
        <v>2399.8153806780001</v>
      </c>
      <c r="J103" s="849">
        <v>2632.1837476229998</v>
      </c>
      <c r="K103" s="849">
        <v>239.51984828900001</v>
      </c>
      <c r="L103" s="849">
        <v>420.57103798999998</v>
      </c>
      <c r="M103" s="849">
        <v>639.08373542200002</v>
      </c>
      <c r="N103" s="849">
        <v>840.12579164299996</v>
      </c>
      <c r="O103" s="849">
        <v>1056.365365202</v>
      </c>
      <c r="P103" s="849">
        <v>1274.46589565</v>
      </c>
      <c r="Q103" s="849">
        <v>1528.587035861</v>
      </c>
      <c r="R103" s="849">
        <v>1746.2772343290001</v>
      </c>
      <c r="S103" s="956">
        <v>1999.06544637</v>
      </c>
    </row>
    <row r="104" spans="1:19" ht="12.95" customHeight="1">
      <c r="A104" s="141"/>
      <c r="B104" s="1144"/>
      <c r="C104" s="1144" t="s">
        <v>10</v>
      </c>
      <c r="D104" s="1144" t="s">
        <v>324</v>
      </c>
      <c r="E104" s="849">
        <v>9637.147902314</v>
      </c>
      <c r="F104" s="849">
        <v>11684.340411948</v>
      </c>
      <c r="G104" s="849">
        <v>12086.576478032999</v>
      </c>
      <c r="H104" s="849">
        <v>13522.857201518</v>
      </c>
      <c r="I104" s="849">
        <v>15522.583120359001</v>
      </c>
      <c r="J104" s="849">
        <v>17150.876748721003</v>
      </c>
      <c r="K104" s="849">
        <v>1701.391992827</v>
      </c>
      <c r="L104" s="849">
        <v>3304.6660059759997</v>
      </c>
      <c r="M104" s="849">
        <v>5324.330548676</v>
      </c>
      <c r="N104" s="849">
        <v>6684.8784478440002</v>
      </c>
      <c r="O104" s="849">
        <v>8457.8166476320002</v>
      </c>
      <c r="P104" s="849">
        <v>10221.232234002</v>
      </c>
      <c r="Q104" s="849">
        <v>12119.223038876</v>
      </c>
      <c r="R104" s="849">
        <v>14067.850703601</v>
      </c>
      <c r="S104" s="956">
        <v>15961.553541709</v>
      </c>
    </row>
    <row r="105" spans="1:19" ht="12.95" customHeight="1">
      <c r="A105" s="141"/>
      <c r="B105" s="1144"/>
      <c r="C105" s="1144" t="s">
        <v>11</v>
      </c>
      <c r="D105" s="1144" t="s">
        <v>790</v>
      </c>
      <c r="E105" s="849">
        <v>53879.562706183002</v>
      </c>
      <c r="F105" s="849">
        <v>57640.194032155996</v>
      </c>
      <c r="G105" s="849">
        <v>53138.099358891006</v>
      </c>
      <c r="H105" s="849">
        <v>59469.57237011</v>
      </c>
      <c r="I105" s="849">
        <v>67769.684213888002</v>
      </c>
      <c r="J105" s="849">
        <v>75310.990671285006</v>
      </c>
      <c r="K105" s="849">
        <v>6577.3915804809994</v>
      </c>
      <c r="L105" s="849">
        <v>12740.097319045999</v>
      </c>
      <c r="M105" s="849">
        <v>20661.062673316999</v>
      </c>
      <c r="N105" s="849">
        <v>26830.835685695001</v>
      </c>
      <c r="O105" s="849">
        <v>33852.112058255996</v>
      </c>
      <c r="P105" s="849">
        <v>40767.311849999998</v>
      </c>
      <c r="Q105" s="849">
        <v>47873.320225060997</v>
      </c>
      <c r="R105" s="849">
        <v>54926.099286536002</v>
      </c>
      <c r="S105" s="956">
        <v>61921.083352456997</v>
      </c>
    </row>
    <row r="106" spans="1:19" ht="12.95" customHeight="1">
      <c r="A106" s="141"/>
      <c r="B106" s="1144"/>
      <c r="C106" s="1144"/>
      <c r="D106" s="1145" t="s">
        <v>326</v>
      </c>
      <c r="E106" s="849">
        <v>53719.528530855001</v>
      </c>
      <c r="F106" s="849">
        <v>57303.467626500002</v>
      </c>
      <c r="G106" s="849">
        <v>52593.293045926002</v>
      </c>
      <c r="H106" s="849">
        <v>58844.463891515996</v>
      </c>
      <c r="I106" s="849">
        <v>67071.449094091004</v>
      </c>
      <c r="J106" s="849">
        <v>74542.198734866004</v>
      </c>
      <c r="K106" s="849">
        <v>6472.8001561579995</v>
      </c>
      <c r="L106" s="849">
        <v>12532.369039813</v>
      </c>
      <c r="M106" s="849">
        <v>20355.909415411999</v>
      </c>
      <c r="N106" s="849">
        <v>26432.021123080001</v>
      </c>
      <c r="O106" s="849">
        <v>33364.339008846997</v>
      </c>
      <c r="P106" s="849">
        <v>40187.758411125993</v>
      </c>
      <c r="Q106" s="849">
        <v>47188.772085867997</v>
      </c>
      <c r="R106" s="849">
        <v>54136.410804025996</v>
      </c>
      <c r="S106" s="956">
        <v>61065.854715942995</v>
      </c>
    </row>
    <row r="107" spans="1:19" ht="12.95" customHeight="1">
      <c r="A107" s="141"/>
      <c r="B107" s="1144"/>
      <c r="C107" s="1144"/>
      <c r="D107" s="1145" t="s">
        <v>327</v>
      </c>
      <c r="E107" s="849">
        <v>160.034175328</v>
      </c>
      <c r="F107" s="849">
        <v>336.726405656</v>
      </c>
      <c r="G107" s="849">
        <v>544.80631296499996</v>
      </c>
      <c r="H107" s="849">
        <v>625.10847859399996</v>
      </c>
      <c r="I107" s="849">
        <v>698.23511979700004</v>
      </c>
      <c r="J107" s="849">
        <v>768.79193641899997</v>
      </c>
      <c r="K107" s="849">
        <v>104.591424323</v>
      </c>
      <c r="L107" s="849">
        <v>207.72827923299999</v>
      </c>
      <c r="M107" s="849">
        <v>305.15325790499998</v>
      </c>
      <c r="N107" s="849">
        <v>398.814562615</v>
      </c>
      <c r="O107" s="849">
        <v>487.77304940900001</v>
      </c>
      <c r="P107" s="849">
        <v>579.55343887399999</v>
      </c>
      <c r="Q107" s="849">
        <v>684.548139193</v>
      </c>
      <c r="R107" s="849">
        <v>789.68848250999997</v>
      </c>
      <c r="S107" s="956">
        <v>855.22863651399996</v>
      </c>
    </row>
    <row r="108" spans="1:19" ht="12.95" customHeight="1">
      <c r="A108" s="141"/>
      <c r="B108" s="1144"/>
      <c r="C108" s="1144" t="s">
        <v>98</v>
      </c>
      <c r="D108" s="1144" t="s">
        <v>328</v>
      </c>
      <c r="E108" s="849">
        <v>38168.153445208998</v>
      </c>
      <c r="F108" s="849">
        <v>34444.778245968002</v>
      </c>
      <c r="G108" s="849">
        <v>35811.171788029002</v>
      </c>
      <c r="H108" s="849">
        <v>40190.940807047002</v>
      </c>
      <c r="I108" s="849">
        <v>46578.236960536</v>
      </c>
      <c r="J108" s="849">
        <v>52252.445370822999</v>
      </c>
      <c r="K108" s="849">
        <v>4768.8175655839996</v>
      </c>
      <c r="L108" s="849">
        <v>9243.5887821979995</v>
      </c>
      <c r="M108" s="849">
        <v>14497.142505530999</v>
      </c>
      <c r="N108" s="849">
        <v>18123.490756373001</v>
      </c>
      <c r="O108" s="849">
        <v>23027.117116613001</v>
      </c>
      <c r="P108" s="849">
        <v>27872.817672277</v>
      </c>
      <c r="Q108" s="849">
        <v>32935.239520171999</v>
      </c>
      <c r="R108" s="849">
        <v>38042.151523558001</v>
      </c>
      <c r="S108" s="956">
        <v>43058.350545062</v>
      </c>
    </row>
    <row r="109" spans="1:19" ht="12.95" customHeight="1">
      <c r="A109" s="141"/>
      <c r="B109" s="1144" t="s">
        <v>19</v>
      </c>
      <c r="C109" s="1336" t="s">
        <v>329</v>
      </c>
      <c r="D109" s="1336"/>
      <c r="E109" s="849">
        <v>61091.131851779995</v>
      </c>
      <c r="F109" s="849">
        <v>54299.770282486999</v>
      </c>
      <c r="G109" s="849">
        <v>60961.502266794996</v>
      </c>
      <c r="H109" s="849">
        <v>68315.008103030996</v>
      </c>
      <c r="I109" s="849">
        <v>78088.559667378999</v>
      </c>
      <c r="J109" s="849">
        <v>87520.525607593008</v>
      </c>
      <c r="K109" s="849">
        <v>8362.8603954199989</v>
      </c>
      <c r="L109" s="849">
        <v>16024.3457831</v>
      </c>
      <c r="M109" s="849">
        <v>25481.300405261998</v>
      </c>
      <c r="N109" s="849">
        <v>31644.440721593</v>
      </c>
      <c r="O109" s="849">
        <v>40077.152822753</v>
      </c>
      <c r="P109" s="849">
        <v>48370.637674778001</v>
      </c>
      <c r="Q109" s="849">
        <v>57086.744522995003</v>
      </c>
      <c r="R109" s="849">
        <v>65730.787546617998</v>
      </c>
      <c r="S109" s="956">
        <v>74222.625073186005</v>
      </c>
    </row>
    <row r="110" spans="1:19" ht="12.95" customHeight="1">
      <c r="A110" s="141"/>
      <c r="B110" s="1144"/>
      <c r="C110" s="1144" t="s">
        <v>8</v>
      </c>
      <c r="D110" s="1144" t="s">
        <v>330</v>
      </c>
      <c r="E110" s="849">
        <v>0</v>
      </c>
      <c r="F110" s="849">
        <v>0</v>
      </c>
      <c r="G110" s="849">
        <v>0.222554733</v>
      </c>
      <c r="H110" s="849">
        <v>0.222554733</v>
      </c>
      <c r="I110" s="849">
        <v>0.22262473299999999</v>
      </c>
      <c r="J110" s="849">
        <v>10.442263775000001</v>
      </c>
      <c r="K110" s="849">
        <v>1.1234962239999999</v>
      </c>
      <c r="L110" s="849">
        <v>1.7838469180000001</v>
      </c>
      <c r="M110" s="849">
        <v>4.4199177690000004</v>
      </c>
      <c r="N110" s="849">
        <v>16.327602807000002</v>
      </c>
      <c r="O110" s="849">
        <v>18.242945420000002</v>
      </c>
      <c r="P110" s="849">
        <v>20.677658257000001</v>
      </c>
      <c r="Q110" s="849">
        <v>25.47268334</v>
      </c>
      <c r="R110" s="849">
        <v>33.577484403</v>
      </c>
      <c r="S110" s="956">
        <v>43.695857981000003</v>
      </c>
    </row>
    <row r="111" spans="1:19" ht="12.95" customHeight="1">
      <c r="A111" s="141"/>
      <c r="B111" s="1144"/>
      <c r="C111" s="1144" t="s">
        <v>9</v>
      </c>
      <c r="D111" s="1144" t="s">
        <v>331</v>
      </c>
      <c r="E111" s="849">
        <v>834.97221300000001</v>
      </c>
      <c r="F111" s="849">
        <v>899.52302990199996</v>
      </c>
      <c r="G111" s="849">
        <v>1921.954393064</v>
      </c>
      <c r="H111" s="849">
        <v>2200.9909899879999</v>
      </c>
      <c r="I111" s="849">
        <v>2515.1566056480001</v>
      </c>
      <c r="J111" s="849">
        <v>2766.650346848</v>
      </c>
      <c r="K111" s="849">
        <v>279.70683134199999</v>
      </c>
      <c r="L111" s="849">
        <v>541.02199130700001</v>
      </c>
      <c r="M111" s="849">
        <v>871.23115494399997</v>
      </c>
      <c r="N111" s="849">
        <v>1005.333626162</v>
      </c>
      <c r="O111" s="849">
        <v>1242.4624986240001</v>
      </c>
      <c r="P111" s="849">
        <v>1463.8178157259999</v>
      </c>
      <c r="Q111" s="849">
        <v>1728.6540486629999</v>
      </c>
      <c r="R111" s="849">
        <v>1954.419739248</v>
      </c>
      <c r="S111" s="956">
        <v>2188.113626756</v>
      </c>
    </row>
    <row r="112" spans="1:19" ht="12.95" customHeight="1">
      <c r="A112" s="141"/>
      <c r="B112" s="1144"/>
      <c r="C112" s="1144" t="s">
        <v>10</v>
      </c>
      <c r="D112" s="1144" t="s">
        <v>332</v>
      </c>
      <c r="E112" s="849">
        <v>20716.415252938001</v>
      </c>
      <c r="F112" s="849">
        <v>19046.057664685999</v>
      </c>
      <c r="G112" s="849">
        <v>22312.226809815002</v>
      </c>
      <c r="H112" s="849">
        <v>24845.374068443998</v>
      </c>
      <c r="I112" s="849">
        <v>28447.767327719001</v>
      </c>
      <c r="J112" s="849">
        <v>31504.804935969001</v>
      </c>
      <c r="K112" s="849">
        <v>2958.8394739739997</v>
      </c>
      <c r="L112" s="849">
        <v>5666.3173105140004</v>
      </c>
      <c r="M112" s="849">
        <v>9161.7969485489994</v>
      </c>
      <c r="N112" s="849">
        <v>11715.66374597</v>
      </c>
      <c r="O112" s="849">
        <v>14879.706415962</v>
      </c>
      <c r="P112" s="849">
        <v>18035.928437279999</v>
      </c>
      <c r="Q112" s="849">
        <v>21379.861953282998</v>
      </c>
      <c r="R112" s="849">
        <v>24682.908591765001</v>
      </c>
      <c r="S112" s="956">
        <v>27909.518619369999</v>
      </c>
    </row>
    <row r="113" spans="1:19" ht="12.95" customHeight="1">
      <c r="A113" s="142"/>
      <c r="B113" s="1146"/>
      <c r="C113" s="1146"/>
      <c r="D113" s="1147" t="s">
        <v>333</v>
      </c>
      <c r="E113" s="849">
        <v>2171.3312054010003</v>
      </c>
      <c r="F113" s="849">
        <v>2675.023486263</v>
      </c>
      <c r="G113" s="849">
        <v>2625.1269162799999</v>
      </c>
      <c r="H113" s="849">
        <v>2971.2221743780001</v>
      </c>
      <c r="I113" s="849">
        <v>3614.8055703330001</v>
      </c>
      <c r="J113" s="849">
        <v>3973.7145315309999</v>
      </c>
      <c r="K113" s="849">
        <v>414.81973166199998</v>
      </c>
      <c r="L113" s="849">
        <v>802.41042624499994</v>
      </c>
      <c r="M113" s="849">
        <v>1198.1348828270002</v>
      </c>
      <c r="N113" s="849">
        <v>1593.4228047660001</v>
      </c>
      <c r="O113" s="849">
        <v>2022.252810772</v>
      </c>
      <c r="P113" s="849">
        <v>2444.8540091220002</v>
      </c>
      <c r="Q113" s="849">
        <v>2882.296708934</v>
      </c>
      <c r="R113" s="849">
        <v>3291.0475398230001</v>
      </c>
      <c r="S113" s="956">
        <v>3690.6571113109999</v>
      </c>
    </row>
    <row r="114" spans="1:19" ht="12.95" customHeight="1">
      <c r="A114" s="142"/>
      <c r="B114" s="1146"/>
      <c r="C114" s="1146"/>
      <c r="D114" s="1147" t="s">
        <v>334</v>
      </c>
      <c r="E114" s="849">
        <v>1659.7754385410001</v>
      </c>
      <c r="F114" s="849">
        <v>1669.0376493560002</v>
      </c>
      <c r="G114" s="849">
        <v>1427.2427066600001</v>
      </c>
      <c r="H114" s="849">
        <v>1594.8066348780001</v>
      </c>
      <c r="I114" s="849">
        <v>1854.6544011650001</v>
      </c>
      <c r="J114" s="849">
        <v>2119.6149904079998</v>
      </c>
      <c r="K114" s="849">
        <v>218.11549281699999</v>
      </c>
      <c r="L114" s="849">
        <v>411.766792775</v>
      </c>
      <c r="M114" s="849">
        <v>648.572490012</v>
      </c>
      <c r="N114" s="849">
        <v>782.98565743699999</v>
      </c>
      <c r="O114" s="849">
        <v>996.26091783300001</v>
      </c>
      <c r="P114" s="849">
        <v>1210.6404432649999</v>
      </c>
      <c r="Q114" s="849">
        <v>1435.8755652</v>
      </c>
      <c r="R114" s="849">
        <v>1663.298305579</v>
      </c>
      <c r="S114" s="956">
        <v>1885.179220191</v>
      </c>
    </row>
    <row r="115" spans="1:19" ht="12.95" customHeight="1">
      <c r="A115" s="142"/>
      <c r="B115" s="1146"/>
      <c r="C115" s="1146"/>
      <c r="D115" s="1147" t="s">
        <v>335</v>
      </c>
      <c r="E115" s="849">
        <v>16885.308608996002</v>
      </c>
      <c r="F115" s="849">
        <v>14701.996529067001</v>
      </c>
      <c r="G115" s="849">
        <v>18259.857186874997</v>
      </c>
      <c r="H115" s="849">
        <v>20279.345259188001</v>
      </c>
      <c r="I115" s="849">
        <v>22978.307356221001</v>
      </c>
      <c r="J115" s="849">
        <v>25411.475414029999</v>
      </c>
      <c r="K115" s="849">
        <v>2325.9042494949999</v>
      </c>
      <c r="L115" s="849">
        <v>4452.1400914939995</v>
      </c>
      <c r="M115" s="849">
        <v>7315.0895757100006</v>
      </c>
      <c r="N115" s="849">
        <v>9339.2552837670009</v>
      </c>
      <c r="O115" s="849">
        <v>11861.192687357001</v>
      </c>
      <c r="P115" s="849">
        <v>14380.433984892999</v>
      </c>
      <c r="Q115" s="849">
        <v>17061.689679149</v>
      </c>
      <c r="R115" s="849">
        <v>19728.562746363001</v>
      </c>
      <c r="S115" s="956">
        <v>22333.682287868</v>
      </c>
    </row>
    <row r="116" spans="1:19" ht="12.95" customHeight="1">
      <c r="A116" s="141"/>
      <c r="B116" s="1144"/>
      <c r="C116" s="1144" t="s">
        <v>11</v>
      </c>
      <c r="D116" s="1144" t="s">
        <v>336</v>
      </c>
      <c r="E116" s="849">
        <v>1309.85574593</v>
      </c>
      <c r="F116" s="849">
        <v>1012.544105681</v>
      </c>
      <c r="G116" s="849">
        <v>1012.334043937</v>
      </c>
      <c r="H116" s="849">
        <v>1118.185686923</v>
      </c>
      <c r="I116" s="849">
        <v>1220.0952061529999</v>
      </c>
      <c r="J116" s="849">
        <v>1357.130761461</v>
      </c>
      <c r="K116" s="849">
        <v>273.00502305499998</v>
      </c>
      <c r="L116" s="849">
        <v>203.76699148200001</v>
      </c>
      <c r="M116" s="849">
        <v>590.58089722200009</v>
      </c>
      <c r="N116" s="849">
        <v>627.79114839299996</v>
      </c>
      <c r="O116" s="849">
        <v>735.03464742799997</v>
      </c>
      <c r="P116" s="849">
        <v>839.19130283300001</v>
      </c>
      <c r="Q116" s="849">
        <v>951.39786064700002</v>
      </c>
      <c r="R116" s="849">
        <v>1054.2459175050001</v>
      </c>
      <c r="S116" s="956">
        <v>1145.140182698</v>
      </c>
    </row>
    <row r="117" spans="1:19" ht="12.95" customHeight="1">
      <c r="A117" s="141"/>
      <c r="B117" s="1144"/>
      <c r="C117" s="1144" t="s">
        <v>98</v>
      </c>
      <c r="D117" s="1144" t="s">
        <v>337</v>
      </c>
      <c r="E117" s="849">
        <v>1116.2985203999999</v>
      </c>
      <c r="F117" s="849">
        <v>959.64697632900004</v>
      </c>
      <c r="G117" s="849">
        <v>1860.3736096270002</v>
      </c>
      <c r="H117" s="849">
        <v>2085.8434367260002</v>
      </c>
      <c r="I117" s="849">
        <v>2309.5561944790002</v>
      </c>
      <c r="J117" s="849">
        <v>2519.8179391070003</v>
      </c>
      <c r="K117" s="849">
        <v>259.48272759399998</v>
      </c>
      <c r="L117" s="849">
        <v>501.32941393700003</v>
      </c>
      <c r="M117" s="849">
        <v>837.85891849400002</v>
      </c>
      <c r="N117" s="849">
        <v>813.82537391000005</v>
      </c>
      <c r="O117" s="849">
        <v>1017.28759738</v>
      </c>
      <c r="P117" s="849">
        <v>1241.1802893040001</v>
      </c>
      <c r="Q117" s="849">
        <v>1428.882123589</v>
      </c>
      <c r="R117" s="849">
        <v>1655.6533158320001</v>
      </c>
      <c r="S117" s="956">
        <v>1886.1078415300001</v>
      </c>
    </row>
    <row r="118" spans="1:19" ht="12.95" customHeight="1">
      <c r="A118" s="141"/>
      <c r="B118" s="1144"/>
      <c r="C118" s="1144" t="s">
        <v>97</v>
      </c>
      <c r="D118" s="1144" t="s">
        <v>328</v>
      </c>
      <c r="E118" s="849">
        <v>37031.791469925003</v>
      </c>
      <c r="F118" s="849">
        <v>32381.998505889002</v>
      </c>
      <c r="G118" s="849">
        <v>33854.390855619</v>
      </c>
      <c r="H118" s="849">
        <v>38064.391366217002</v>
      </c>
      <c r="I118" s="849">
        <v>43595.761708646998</v>
      </c>
      <c r="J118" s="849">
        <v>49361.679360433001</v>
      </c>
      <c r="K118" s="849">
        <v>4590.7028432309999</v>
      </c>
      <c r="L118" s="849">
        <v>9110.1262289419992</v>
      </c>
      <c r="M118" s="849">
        <v>14015.412568284</v>
      </c>
      <c r="N118" s="849">
        <v>17465.499224350999</v>
      </c>
      <c r="O118" s="849">
        <v>22184.418717938999</v>
      </c>
      <c r="P118" s="849">
        <v>26769.842171378001</v>
      </c>
      <c r="Q118" s="849">
        <v>31572.475853472999</v>
      </c>
      <c r="R118" s="849">
        <v>36349.982497864999</v>
      </c>
      <c r="S118" s="956">
        <v>41050.048944850998</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29" t="s">
        <v>339</v>
      </c>
      <c r="C120" s="1329"/>
      <c r="D120" s="1329"/>
      <c r="E120" s="850">
        <v>42998.415879701999</v>
      </c>
      <c r="F120" s="850">
        <v>53420.083320979</v>
      </c>
      <c r="G120" s="850">
        <v>45670.224615766005</v>
      </c>
      <c r="H120" s="850">
        <v>51194.025533736996</v>
      </c>
      <c r="I120" s="850">
        <v>59096.554058597001</v>
      </c>
      <c r="J120" s="850">
        <v>65230.991371895005</v>
      </c>
      <c r="K120" s="850">
        <v>5399.3805298830002</v>
      </c>
      <c r="L120" s="850">
        <v>10603.137097273</v>
      </c>
      <c r="M120" s="850">
        <v>17102.250162677999</v>
      </c>
      <c r="N120" s="850">
        <v>22798.083003487998</v>
      </c>
      <c r="O120" s="850">
        <v>28812.662096782002</v>
      </c>
      <c r="P120" s="850">
        <v>34790.486889341002</v>
      </c>
      <c r="Q120" s="850">
        <v>40839.947077564</v>
      </c>
      <c r="R120" s="850">
        <v>46929.913317207</v>
      </c>
      <c r="S120" s="955">
        <v>52971.571757605001</v>
      </c>
    </row>
    <row r="121" spans="1:19" ht="12.95" customHeight="1">
      <c r="A121" s="155" t="s">
        <v>105</v>
      </c>
      <c r="B121" s="1329" t="s">
        <v>340</v>
      </c>
      <c r="C121" s="1329"/>
      <c r="D121" s="1329"/>
      <c r="E121" s="849"/>
      <c r="F121" s="849">
        <v>0</v>
      </c>
      <c r="G121" s="1153"/>
      <c r="H121" s="1153"/>
      <c r="I121" s="1153"/>
      <c r="J121" s="1153"/>
      <c r="K121" s="1153"/>
      <c r="L121" s="1153"/>
      <c r="M121" s="1153"/>
      <c r="N121" s="1153"/>
      <c r="O121" s="1153">
        <v>0</v>
      </c>
      <c r="P121" s="1153">
        <v>0</v>
      </c>
      <c r="Q121" s="1153">
        <v>0</v>
      </c>
      <c r="R121" s="1153">
        <v>0</v>
      </c>
      <c r="S121" s="959">
        <v>0</v>
      </c>
    </row>
    <row r="122" spans="1:19" ht="12.95" customHeight="1">
      <c r="A122" s="141"/>
      <c r="B122" s="1144" t="s">
        <v>18</v>
      </c>
      <c r="C122" s="1336" t="s">
        <v>341</v>
      </c>
      <c r="D122" s="1336"/>
      <c r="E122" s="849">
        <v>83649.137408056995</v>
      </c>
      <c r="F122" s="849">
        <v>214589.55963368301</v>
      </c>
      <c r="G122" s="849">
        <v>156185.27042955699</v>
      </c>
      <c r="H122" s="849">
        <v>181463.15658848299</v>
      </c>
      <c r="I122" s="1153">
        <v>203768.60351548198</v>
      </c>
      <c r="J122" s="1153">
        <v>223674.176163403</v>
      </c>
      <c r="K122" s="1153">
        <v>31910.719290919002</v>
      </c>
      <c r="L122" s="1153">
        <v>365909.10123721301</v>
      </c>
      <c r="M122" s="1153">
        <v>71092.766316994996</v>
      </c>
      <c r="N122" s="1153">
        <v>84150.216380237005</v>
      </c>
      <c r="O122" s="1153">
        <v>96716.599728467001</v>
      </c>
      <c r="P122" s="1153">
        <v>103277.064475704</v>
      </c>
      <c r="Q122" s="1153">
        <v>127737.048092426</v>
      </c>
      <c r="R122" s="1153">
        <v>165266.25321772101</v>
      </c>
      <c r="S122" s="959">
        <v>201417.32699708099</v>
      </c>
    </row>
    <row r="123" spans="1:19" ht="24">
      <c r="A123" s="141"/>
      <c r="B123" s="1144"/>
      <c r="C123" s="1144" t="s">
        <v>8</v>
      </c>
      <c r="D123" s="1144" t="s">
        <v>342</v>
      </c>
      <c r="E123" s="849">
        <v>1750.2487396879999</v>
      </c>
      <c r="F123" s="849">
        <v>1363.8390870989999</v>
      </c>
      <c r="G123" s="849">
        <v>5417.823839957</v>
      </c>
      <c r="H123" s="849">
        <v>5460.8720842510002</v>
      </c>
      <c r="I123" s="849">
        <v>5613.9653769830002</v>
      </c>
      <c r="J123" s="849">
        <v>5707.5249965969997</v>
      </c>
      <c r="K123" s="849">
        <v>558.08076349199996</v>
      </c>
      <c r="L123" s="849">
        <v>480.869730033</v>
      </c>
      <c r="M123" s="849">
        <v>815.69683363599995</v>
      </c>
      <c r="N123" s="849">
        <v>608.90080074399998</v>
      </c>
      <c r="O123" s="849">
        <v>975.35367690400005</v>
      </c>
      <c r="P123" s="849">
        <v>1415.6737111909999</v>
      </c>
      <c r="Q123" s="849">
        <v>1770.486442502</v>
      </c>
      <c r="R123" s="849">
        <v>2241.9146399830001</v>
      </c>
      <c r="S123" s="956">
        <v>2680.5752838019998</v>
      </c>
    </row>
    <row r="124" spans="1:19" ht="24">
      <c r="A124" s="141"/>
      <c r="B124" s="1144"/>
      <c r="C124" s="1144" t="s">
        <v>9</v>
      </c>
      <c r="D124" s="1144" t="s">
        <v>788</v>
      </c>
      <c r="E124" s="849">
        <v>0</v>
      </c>
      <c r="F124" s="849">
        <v>0</v>
      </c>
      <c r="G124" s="849">
        <v>1.88551E-2</v>
      </c>
      <c r="H124" s="849">
        <v>1.93797E-2</v>
      </c>
      <c r="I124" s="849">
        <v>1.89222E-2</v>
      </c>
      <c r="J124" s="849">
        <v>57.289197024000003</v>
      </c>
      <c r="K124" s="849">
        <v>0</v>
      </c>
      <c r="L124" s="849">
        <v>0</v>
      </c>
      <c r="M124" s="849">
        <v>3.647E-6</v>
      </c>
      <c r="N124" s="849">
        <v>1.2222701979999999</v>
      </c>
      <c r="O124" s="849">
        <v>1.2222701979999999</v>
      </c>
      <c r="P124" s="849">
        <v>1</v>
      </c>
      <c r="Q124" s="849">
        <v>1.2222701970000001</v>
      </c>
      <c r="R124" s="849">
        <v>1.2222701979999999</v>
      </c>
      <c r="S124" s="956">
        <v>2.4202701539999998</v>
      </c>
    </row>
    <row r="125" spans="1:19" ht="24">
      <c r="A125" s="141"/>
      <c r="B125" s="1144"/>
      <c r="C125" s="1144" t="s">
        <v>10</v>
      </c>
      <c r="D125" s="1144" t="s">
        <v>343</v>
      </c>
      <c r="E125" s="849">
        <v>35.491145987000003</v>
      </c>
      <c r="F125" s="849">
        <v>139.918392754</v>
      </c>
      <c r="G125" s="849">
        <v>462.83324664100002</v>
      </c>
      <c r="H125" s="849">
        <v>503.68525231699999</v>
      </c>
      <c r="I125" s="849">
        <v>553.31873708099999</v>
      </c>
      <c r="J125" s="849">
        <v>606.57024899500004</v>
      </c>
      <c r="K125" s="849">
        <v>124.89225185799999</v>
      </c>
      <c r="L125" s="849">
        <v>147.761036464</v>
      </c>
      <c r="M125" s="849">
        <v>154.37129716600001</v>
      </c>
      <c r="N125" s="849">
        <v>226.65724957399999</v>
      </c>
      <c r="O125" s="849">
        <v>247.99348542300001</v>
      </c>
      <c r="P125" s="849">
        <v>231.48018551199999</v>
      </c>
      <c r="Q125" s="849">
        <v>213.662315815</v>
      </c>
      <c r="R125" s="849">
        <v>230.30011309</v>
      </c>
      <c r="S125" s="956">
        <v>225.29756057500001</v>
      </c>
    </row>
    <row r="126" spans="1:19">
      <c r="A126" s="141"/>
      <c r="B126" s="1144"/>
      <c r="C126" s="1144" t="s">
        <v>11</v>
      </c>
      <c r="D126" s="1144" t="s">
        <v>344</v>
      </c>
      <c r="E126" s="849">
        <v>65578.594456164006</v>
      </c>
      <c r="F126" s="148">
        <v>201538.414784614</v>
      </c>
      <c r="G126" s="1153">
        <v>139674.828164918</v>
      </c>
      <c r="H126" s="1153">
        <v>163812.03917362701</v>
      </c>
      <c r="I126" s="849">
        <v>184837.10870507499</v>
      </c>
      <c r="J126" s="849">
        <v>202502.19555333999</v>
      </c>
      <c r="K126" s="849">
        <v>29633.053696840001</v>
      </c>
      <c r="L126" s="849">
        <v>362943.31241210399</v>
      </c>
      <c r="M126" s="849">
        <v>65801.547657736999</v>
      </c>
      <c r="N126" s="849">
        <v>79125.701813149994</v>
      </c>
      <c r="O126" s="849">
        <v>90336.239427506007</v>
      </c>
      <c r="P126" s="849">
        <v>95594.837417389004</v>
      </c>
      <c r="Q126" s="849">
        <v>118798.115240142</v>
      </c>
      <c r="R126" s="849">
        <v>154801.87755961699</v>
      </c>
      <c r="S126" s="956">
        <v>189643.573666488</v>
      </c>
    </row>
    <row r="127" spans="1:19" ht="24">
      <c r="A127" s="141"/>
      <c r="B127" s="1144"/>
      <c r="C127" s="1144" t="s">
        <v>98</v>
      </c>
      <c r="D127" s="1144" t="s">
        <v>346</v>
      </c>
      <c r="E127" s="849">
        <v>6026.0937952599998</v>
      </c>
      <c r="F127" s="849">
        <v>7259.0668372149994</v>
      </c>
      <c r="G127" s="849">
        <v>5572.2366196230005</v>
      </c>
      <c r="H127" s="849">
        <v>6180.3445752440002</v>
      </c>
      <c r="I127" s="849">
        <v>7100.3831090989997</v>
      </c>
      <c r="J127" s="849">
        <v>7795.0714836779998</v>
      </c>
      <c r="K127" s="849">
        <v>589.21527461599999</v>
      </c>
      <c r="L127" s="849">
        <v>1173.9616491019999</v>
      </c>
      <c r="M127" s="849">
        <v>1817.6789597879999</v>
      </c>
      <c r="N127" s="849">
        <v>2306.253095905</v>
      </c>
      <c r="O127" s="849">
        <v>2927.755027872</v>
      </c>
      <c r="P127" s="849">
        <v>3463.8874943999999</v>
      </c>
      <c r="Q127" s="849">
        <v>4025.0561381289999</v>
      </c>
      <c r="R127" s="849">
        <v>4657.7828656770007</v>
      </c>
      <c r="S127" s="956">
        <v>5235.4089776219998</v>
      </c>
    </row>
    <row r="128" spans="1:19" ht="12.95" customHeight="1">
      <c r="A128" s="141"/>
      <c r="B128" s="1144"/>
      <c r="C128" s="1144" t="s">
        <v>97</v>
      </c>
      <c r="D128" s="1144" t="s">
        <v>347</v>
      </c>
      <c r="E128" s="849">
        <v>10258.709270957999</v>
      </c>
      <c r="F128" s="849">
        <v>4288.3205320010002</v>
      </c>
      <c r="G128" s="849">
        <v>5057.5297033180004</v>
      </c>
      <c r="H128" s="849">
        <v>5506.1961233440006</v>
      </c>
      <c r="I128" s="849">
        <v>5663.808665044</v>
      </c>
      <c r="J128" s="849">
        <v>7005.5246837690001</v>
      </c>
      <c r="K128" s="849">
        <v>1005.4773041130001</v>
      </c>
      <c r="L128" s="849">
        <v>1163.19640951</v>
      </c>
      <c r="M128" s="849">
        <v>2503.4715650210001</v>
      </c>
      <c r="N128" s="849">
        <v>1881.4811506660001</v>
      </c>
      <c r="O128" s="849">
        <v>2228.035840564</v>
      </c>
      <c r="P128" s="849">
        <v>2569.9633970139998</v>
      </c>
      <c r="Q128" s="849">
        <v>2928.5056856409997</v>
      </c>
      <c r="R128" s="849">
        <v>3333.1557691560001</v>
      </c>
      <c r="S128" s="956">
        <v>3630.0512384399999</v>
      </c>
    </row>
    <row r="129" spans="1:19" ht="12.95" customHeight="1">
      <c r="A129" s="141"/>
      <c r="B129" s="1144" t="s">
        <v>19</v>
      </c>
      <c r="C129" s="1336" t="s">
        <v>768</v>
      </c>
      <c r="D129" s="1336"/>
      <c r="E129" s="849">
        <v>113549.47547530501</v>
      </c>
      <c r="F129" s="849">
        <v>246169.74591938601</v>
      </c>
      <c r="G129" s="849">
        <v>185407.10652268</v>
      </c>
      <c r="H129" s="849">
        <v>213875.54733714601</v>
      </c>
      <c r="I129" s="849">
        <v>242647.304603014</v>
      </c>
      <c r="J129" s="849">
        <v>266862.02059956198</v>
      </c>
      <c r="K129" s="849">
        <v>35259.285607373</v>
      </c>
      <c r="L129" s="849">
        <v>372324.34820710099</v>
      </c>
      <c r="M129" s="849">
        <v>81791.901729254998</v>
      </c>
      <c r="N129" s="849">
        <v>96469.441109349995</v>
      </c>
      <c r="O129" s="849">
        <v>112203.99576069</v>
      </c>
      <c r="P129" s="849">
        <v>121878.88658121</v>
      </c>
      <c r="Q129" s="849">
        <v>149900.96275050301</v>
      </c>
      <c r="R129" s="849">
        <v>190454.657179748</v>
      </c>
      <c r="S129" s="956">
        <v>229593.30910693802</v>
      </c>
    </row>
    <row r="130" spans="1:19" ht="24">
      <c r="A130" s="141"/>
      <c r="B130" s="1144"/>
      <c r="C130" s="1144" t="s">
        <v>8</v>
      </c>
      <c r="D130" s="1144" t="s">
        <v>349</v>
      </c>
      <c r="E130" s="849">
        <v>236.74780554200001</v>
      </c>
      <c r="F130" s="849">
        <v>708.95523871600005</v>
      </c>
      <c r="G130" s="849">
        <v>4837.4147493290002</v>
      </c>
      <c r="H130" s="849">
        <v>4857.5595701109996</v>
      </c>
      <c r="I130" s="849">
        <v>4993.6705856879998</v>
      </c>
      <c r="J130" s="849">
        <v>4819.1211772699999</v>
      </c>
      <c r="K130" s="849">
        <v>274.93540358799999</v>
      </c>
      <c r="L130" s="849">
        <v>409.21666823100003</v>
      </c>
      <c r="M130" s="849">
        <v>752.155695584</v>
      </c>
      <c r="N130" s="849">
        <v>457.188761516</v>
      </c>
      <c r="O130" s="849">
        <v>625.40598122799997</v>
      </c>
      <c r="P130" s="849">
        <v>933.07731799800001</v>
      </c>
      <c r="Q130" s="849">
        <v>1071.6261824190001</v>
      </c>
      <c r="R130" s="849">
        <v>1187.637923368</v>
      </c>
      <c r="S130" s="956">
        <v>1260.5788318039999</v>
      </c>
    </row>
    <row r="131" spans="1:19" ht="24">
      <c r="A131" s="141"/>
      <c r="B131" s="1144"/>
      <c r="C131" s="1144" t="s">
        <v>9</v>
      </c>
      <c r="D131" s="1144" t="s">
        <v>789</v>
      </c>
      <c r="E131" s="849">
        <v>344.86914561499998</v>
      </c>
      <c r="F131" s="849">
        <v>0</v>
      </c>
      <c r="G131" s="849">
        <v>0</v>
      </c>
      <c r="H131" s="849">
        <v>0</v>
      </c>
      <c r="I131" s="849">
        <v>0</v>
      </c>
      <c r="J131" s="849">
        <v>444.17940562899997</v>
      </c>
      <c r="K131" s="849">
        <v>0</v>
      </c>
      <c r="L131" s="849">
        <v>0</v>
      </c>
      <c r="M131" s="849">
        <v>0</v>
      </c>
      <c r="N131" s="849">
        <v>0</v>
      </c>
      <c r="O131" s="849">
        <v>0</v>
      </c>
      <c r="P131" s="849">
        <v>0</v>
      </c>
      <c r="Q131" s="849">
        <v>0</v>
      </c>
      <c r="R131" s="849">
        <v>0</v>
      </c>
      <c r="S131" s="956">
        <v>0</v>
      </c>
    </row>
    <row r="132" spans="1:19" ht="24">
      <c r="A132" s="141"/>
      <c r="B132" s="1144"/>
      <c r="C132" s="1144" t="s">
        <v>10</v>
      </c>
      <c r="D132" s="1144" t="s">
        <v>351</v>
      </c>
      <c r="E132" s="849">
        <v>0</v>
      </c>
      <c r="F132" s="849">
        <v>0</v>
      </c>
      <c r="G132" s="849">
        <v>18.333370838</v>
      </c>
      <c r="H132" s="849">
        <v>21.166891313000001</v>
      </c>
      <c r="I132" s="849">
        <v>21.716134885999999</v>
      </c>
      <c r="J132" s="849">
        <v>26.072090457000002</v>
      </c>
      <c r="K132" s="849">
        <v>76.796236457000006</v>
      </c>
      <c r="L132" s="849">
        <v>73.695521675999998</v>
      </c>
      <c r="M132" s="849">
        <v>75.474458783000003</v>
      </c>
      <c r="N132" s="849">
        <v>91.413652067000001</v>
      </c>
      <c r="O132" s="849">
        <v>113.623088037</v>
      </c>
      <c r="P132" s="849">
        <v>87.205679688999993</v>
      </c>
      <c r="Q132" s="849">
        <v>67.740454134000004</v>
      </c>
      <c r="R132" s="849">
        <v>93.697089444</v>
      </c>
      <c r="S132" s="956">
        <v>137.618401146</v>
      </c>
    </row>
    <row r="133" spans="1:19">
      <c r="A133" s="141"/>
      <c r="B133" s="1144"/>
      <c r="C133" s="1144" t="s">
        <v>11</v>
      </c>
      <c r="D133" s="1144" t="s">
        <v>352</v>
      </c>
      <c r="E133" s="849">
        <v>62516.742640192999</v>
      </c>
      <c r="F133" s="148">
        <v>197838.85826715999</v>
      </c>
      <c r="G133" s="849">
        <v>137304.54212106799</v>
      </c>
      <c r="H133" s="1153">
        <v>161204.84749351401</v>
      </c>
      <c r="I133" s="1153">
        <v>182264.14308409599</v>
      </c>
      <c r="J133" s="1153">
        <v>199796.560089607</v>
      </c>
      <c r="K133" s="1153">
        <v>29412.341707608</v>
      </c>
      <c r="L133" s="1153">
        <v>362111.996124717</v>
      </c>
      <c r="M133" s="1153">
        <v>64826.251779277998</v>
      </c>
      <c r="N133" s="1153">
        <v>77904.157351193004</v>
      </c>
      <c r="O133" s="1153">
        <v>88818.495681968998</v>
      </c>
      <c r="P133" s="1153">
        <v>93805.286250713994</v>
      </c>
      <c r="Q133" s="1153">
        <v>116855.25343877899</v>
      </c>
      <c r="R133" s="849">
        <v>152380.30731263399</v>
      </c>
      <c r="S133" s="959">
        <v>186496.61988097601</v>
      </c>
    </row>
    <row r="134" spans="1:19">
      <c r="A134" s="141"/>
      <c r="B134" s="1144"/>
      <c r="C134" s="1144" t="s">
        <v>98</v>
      </c>
      <c r="D134" s="1144" t="s">
        <v>353</v>
      </c>
      <c r="E134" s="849">
        <v>17787.477897167002</v>
      </c>
      <c r="F134" s="849">
        <v>11280.266003180001</v>
      </c>
      <c r="G134" s="849">
        <v>14076.806142938</v>
      </c>
      <c r="H134" s="849">
        <v>15338.012418285</v>
      </c>
      <c r="I134" s="849">
        <v>17232.852341644</v>
      </c>
      <c r="J134" s="849">
        <v>19532.022853810999</v>
      </c>
      <c r="K134" s="849">
        <v>2298.1532935490004</v>
      </c>
      <c r="L134" s="849">
        <v>3064.129744456</v>
      </c>
      <c r="M134" s="849">
        <v>5839.8905283260001</v>
      </c>
      <c r="N134" s="849">
        <v>4667.8471589499995</v>
      </c>
      <c r="O134" s="849">
        <v>5794.1841005980004</v>
      </c>
      <c r="P134" s="849">
        <v>6853.8060806729991</v>
      </c>
      <c r="Q134" s="849">
        <v>7979.3015513260007</v>
      </c>
      <c r="R134" s="1153">
        <v>9251.6311737960004</v>
      </c>
      <c r="S134" s="956">
        <v>10737.449690957001</v>
      </c>
    </row>
    <row r="135" spans="1:19" ht="24">
      <c r="A135" s="143"/>
      <c r="B135" s="1143"/>
      <c r="C135" s="1144" t="s">
        <v>97</v>
      </c>
      <c r="D135" s="1144" t="s">
        <v>354</v>
      </c>
      <c r="E135" s="849">
        <v>1029.411654343</v>
      </c>
      <c r="F135" s="849">
        <v>1368.5658340709999</v>
      </c>
      <c r="G135" s="849">
        <v>1318.565093104</v>
      </c>
      <c r="H135" s="849">
        <v>1600.8078692730001</v>
      </c>
      <c r="I135" s="849">
        <v>1715.2860295959999</v>
      </c>
      <c r="J135" s="849">
        <v>1686.4071220200001</v>
      </c>
      <c r="K135" s="849">
        <v>138.326504503</v>
      </c>
      <c r="L135" s="849">
        <v>367.10693856899996</v>
      </c>
      <c r="M135" s="849">
        <v>397.49213728000001</v>
      </c>
      <c r="N135" s="849">
        <v>522.38297217200011</v>
      </c>
      <c r="O135" s="849">
        <v>655.44679248300008</v>
      </c>
      <c r="P135" s="849">
        <v>788.7732433220001</v>
      </c>
      <c r="Q135" s="849">
        <v>987.09782732299993</v>
      </c>
      <c r="R135" s="849">
        <v>1159.5567197130001</v>
      </c>
      <c r="S135" s="956">
        <v>1270.990045429</v>
      </c>
    </row>
    <row r="136" spans="1:19" ht="13.5" customHeight="1">
      <c r="A136" s="143"/>
      <c r="B136" s="1143"/>
      <c r="C136" s="1144" t="s">
        <v>125</v>
      </c>
      <c r="D136" s="1144" t="s">
        <v>347</v>
      </c>
      <c r="E136" s="849">
        <v>31634.226332445</v>
      </c>
      <c r="F136" s="849">
        <v>34973.100576258999</v>
      </c>
      <c r="G136" s="849">
        <v>27851.445045402997</v>
      </c>
      <c r="H136" s="849">
        <v>30853.153094650002</v>
      </c>
      <c r="I136" s="849">
        <v>36419.636427104</v>
      </c>
      <c r="J136" s="849">
        <v>40557.657860767998</v>
      </c>
      <c r="K136" s="849">
        <v>3058.7324616679998</v>
      </c>
      <c r="L136" s="849">
        <v>6298.203209452</v>
      </c>
      <c r="M136" s="849">
        <v>9900.6371300040009</v>
      </c>
      <c r="N136" s="849">
        <v>12826.451213451999</v>
      </c>
      <c r="O136" s="849">
        <v>16196.840116375</v>
      </c>
      <c r="P136" s="849">
        <v>19410.738008814002</v>
      </c>
      <c r="Q136" s="849">
        <v>22939.943296522</v>
      </c>
      <c r="R136" s="849">
        <v>26381.826960793001</v>
      </c>
      <c r="S136" s="956">
        <v>29690.052256626001</v>
      </c>
    </row>
    <row r="137" spans="1:19" ht="12.6" customHeight="1">
      <c r="A137" s="951" t="s">
        <v>205</v>
      </c>
      <c r="B137" s="1329" t="s">
        <v>355</v>
      </c>
      <c r="C137" s="1329"/>
      <c r="D137" s="1329"/>
      <c r="E137" s="849">
        <v>13098.077812453999</v>
      </c>
      <c r="F137" s="849">
        <v>21839.897035275997</v>
      </c>
      <c r="G137" s="849">
        <v>16448.388522642999</v>
      </c>
      <c r="H137" s="849">
        <v>18781.634785073999</v>
      </c>
      <c r="I137" s="849">
        <v>20217.852971065</v>
      </c>
      <c r="J137" s="849">
        <v>22043.146935736</v>
      </c>
      <c r="K137" s="849">
        <v>2050.8142134290001</v>
      </c>
      <c r="L137" s="849">
        <v>4187.8901273849997</v>
      </c>
      <c r="M137" s="849">
        <v>6403.1147504180008</v>
      </c>
      <c r="N137" s="849">
        <v>10478.858274375001</v>
      </c>
      <c r="O137" s="849">
        <v>13325.266064559</v>
      </c>
      <c r="P137" s="849">
        <v>16188.664783835</v>
      </c>
      <c r="Q137" s="849">
        <v>18676.032419486997</v>
      </c>
      <c r="R137" s="849">
        <v>21741.509355179998</v>
      </c>
      <c r="S137" s="956">
        <v>24795.589647747998</v>
      </c>
    </row>
    <row r="138" spans="1:19" ht="12.95" customHeight="1">
      <c r="A138" s="951" t="s">
        <v>206</v>
      </c>
      <c r="B138" s="1329" t="s">
        <v>356</v>
      </c>
      <c r="C138" s="1329"/>
      <c r="D138" s="1329"/>
      <c r="E138" s="849">
        <v>2057.4292040710002</v>
      </c>
      <c r="F138" s="849">
        <v>1465.4387404429999</v>
      </c>
      <c r="G138" s="849">
        <v>1449.524341696</v>
      </c>
      <c r="H138" s="849">
        <v>1338.8637200630001</v>
      </c>
      <c r="I138" s="849">
        <v>3316.2998895410001</v>
      </c>
      <c r="J138" s="849">
        <v>3192.6167693850002</v>
      </c>
      <c r="K138" s="849">
        <v>573.23209975099996</v>
      </c>
      <c r="L138" s="849">
        <v>370.415267234</v>
      </c>
      <c r="M138" s="849">
        <v>817.08904719099996</v>
      </c>
      <c r="N138" s="849">
        <v>1237.5589810290001</v>
      </c>
      <c r="O138" s="849">
        <v>1360.9284961369999</v>
      </c>
      <c r="P138" s="849">
        <v>1586.2339252640002</v>
      </c>
      <c r="Q138" s="849">
        <v>1807.320920356</v>
      </c>
      <c r="R138" s="849">
        <v>1652.8003366290002</v>
      </c>
      <c r="S138" s="956">
        <v>1980.3176208579998</v>
      </c>
    </row>
    <row r="139" spans="1:19" ht="12.95" customHeight="1">
      <c r="A139" s="951" t="s">
        <v>207</v>
      </c>
      <c r="B139" s="1329" t="s">
        <v>357</v>
      </c>
      <c r="C139" s="1329"/>
      <c r="D139" s="1329"/>
      <c r="E139" s="849">
        <v>1939.8005246709999</v>
      </c>
      <c r="F139" s="849">
        <v>1122.8775452220002</v>
      </c>
      <c r="G139" s="849">
        <v>905.60971427000004</v>
      </c>
      <c r="H139" s="849">
        <v>1023.3565373890001</v>
      </c>
      <c r="I139" s="849">
        <v>1295.7465896149999</v>
      </c>
      <c r="J139" s="849">
        <v>1025.2380817809999</v>
      </c>
      <c r="K139" s="849">
        <v>468.13064150999998</v>
      </c>
      <c r="L139" s="849">
        <v>293.89542769500002</v>
      </c>
      <c r="M139" s="849">
        <v>366.92619265100001</v>
      </c>
      <c r="N139" s="849">
        <v>773.403605395</v>
      </c>
      <c r="O139" s="849">
        <v>863.69361609999999</v>
      </c>
      <c r="P139" s="849">
        <v>1087.502867935</v>
      </c>
      <c r="Q139" s="849">
        <v>1097.1798969200001</v>
      </c>
      <c r="R139" s="849">
        <v>863.58192229299993</v>
      </c>
      <c r="S139" s="956">
        <v>1390.8185033109999</v>
      </c>
    </row>
    <row r="140" spans="1:19" ht="12.95" customHeight="1">
      <c r="A140" s="951" t="s">
        <v>208</v>
      </c>
      <c r="B140" s="1329" t="s">
        <v>358</v>
      </c>
      <c r="C140" s="1329"/>
      <c r="D140" s="1329"/>
      <c r="E140" s="849">
        <v>117.6286794</v>
      </c>
      <c r="F140" s="849">
        <v>342.56119522099999</v>
      </c>
      <c r="G140" s="849">
        <v>543.91462742600004</v>
      </c>
      <c r="H140" s="849">
        <v>315.50718267399998</v>
      </c>
      <c r="I140" s="849">
        <v>2020.5532999260001</v>
      </c>
      <c r="J140" s="849">
        <v>2167.3786876039999</v>
      </c>
      <c r="K140" s="849">
        <v>105.101458241</v>
      </c>
      <c r="L140" s="849">
        <v>76.519839539000003</v>
      </c>
      <c r="M140" s="849">
        <v>450.16285453999996</v>
      </c>
      <c r="N140" s="849">
        <v>464.15537563399999</v>
      </c>
      <c r="O140" s="849">
        <v>497.23488003699998</v>
      </c>
      <c r="P140" s="849">
        <v>498.73105732899995</v>
      </c>
      <c r="Q140" s="849">
        <v>710.14102343599995</v>
      </c>
      <c r="R140" s="849">
        <v>789.21841433600002</v>
      </c>
      <c r="S140" s="956">
        <v>589.49911754699997</v>
      </c>
    </row>
    <row r="141" spans="1:19" ht="12.95" customHeight="1">
      <c r="A141" s="951" t="s">
        <v>106</v>
      </c>
      <c r="B141" s="1329" t="s">
        <v>359</v>
      </c>
      <c r="C141" s="1329"/>
      <c r="D141" s="1329"/>
      <c r="E141" s="849">
        <v>13215.706491854</v>
      </c>
      <c r="F141" s="849">
        <v>22182.458230496999</v>
      </c>
      <c r="G141" s="849">
        <v>16992.303150068998</v>
      </c>
      <c r="H141" s="849">
        <v>19097.141967748001</v>
      </c>
      <c r="I141" s="849">
        <v>22238.406270990999</v>
      </c>
      <c r="J141" s="849">
        <v>24210.52562334</v>
      </c>
      <c r="K141" s="849">
        <v>2155.9156716699999</v>
      </c>
      <c r="L141" s="849">
        <v>4264.4099669240004</v>
      </c>
      <c r="M141" s="849">
        <v>6853.2776049579998</v>
      </c>
      <c r="N141" s="849">
        <v>10943.013650008999</v>
      </c>
      <c r="O141" s="849">
        <v>13822.500944596</v>
      </c>
      <c r="P141" s="849">
        <v>16687.395841164001</v>
      </c>
      <c r="Q141" s="849">
        <v>19386.173442922998</v>
      </c>
      <c r="R141" s="849">
        <v>22530.727769516001</v>
      </c>
      <c r="S141" s="956">
        <v>25385.088765295</v>
      </c>
    </row>
    <row r="142" spans="1:19" ht="12.95" customHeight="1">
      <c r="A142" s="951" t="s">
        <v>209</v>
      </c>
      <c r="B142" s="1329" t="s">
        <v>360</v>
      </c>
      <c r="C142" s="1329"/>
      <c r="D142" s="1329"/>
      <c r="E142" s="849">
        <v>2756.3280259120002</v>
      </c>
      <c r="F142" s="849">
        <v>2989.3060390599999</v>
      </c>
      <c r="G142" s="849">
        <v>-298.05079143299997</v>
      </c>
      <c r="H142" s="849">
        <v>-328.99336935299999</v>
      </c>
      <c r="I142" s="849">
        <v>-368.04191674999998</v>
      </c>
      <c r="J142" s="849">
        <v>1925.1217943149998</v>
      </c>
      <c r="K142" s="849">
        <v>-28.141498461000001</v>
      </c>
      <c r="L142" s="849">
        <v>-59.295972569</v>
      </c>
      <c r="M142" s="849">
        <v>-98.694640187999994</v>
      </c>
      <c r="N142" s="849">
        <v>-129.13208093099999</v>
      </c>
      <c r="O142" s="849">
        <v>-166.103673534</v>
      </c>
      <c r="P142" s="849">
        <v>-209.233148594</v>
      </c>
      <c r="Q142" s="849">
        <v>-245.30767184699999</v>
      </c>
      <c r="R142" s="849">
        <v>-284.75807676699998</v>
      </c>
      <c r="S142" s="956">
        <v>-330.84956767699998</v>
      </c>
    </row>
    <row r="143" spans="1:19" ht="12.95" customHeight="1">
      <c r="A143" s="951" t="s">
        <v>210</v>
      </c>
      <c r="B143" s="1329" t="s">
        <v>361</v>
      </c>
      <c r="C143" s="1329"/>
      <c r="D143" s="1329"/>
      <c r="E143" s="849">
        <v>2756.3295542219998</v>
      </c>
      <c r="F143" s="849">
        <v>2989.3060390599999</v>
      </c>
      <c r="G143" s="849">
        <v>-298.05079143299997</v>
      </c>
      <c r="H143" s="849">
        <v>-328.99336935299999</v>
      </c>
      <c r="I143" s="849">
        <v>-368.04191674999998</v>
      </c>
      <c r="J143" s="849">
        <v>1925.1217943149998</v>
      </c>
      <c r="K143" s="849">
        <v>-28.141498461000001</v>
      </c>
      <c r="L143" s="849">
        <v>-59.295972569</v>
      </c>
      <c r="M143" s="849">
        <v>-98.694640187999994</v>
      </c>
      <c r="N143" s="849">
        <v>-129.13208093099999</v>
      </c>
      <c r="O143" s="849">
        <v>-166.103673534</v>
      </c>
      <c r="P143" s="849">
        <v>-209.233148594</v>
      </c>
      <c r="Q143" s="849">
        <v>-245.30767184699999</v>
      </c>
      <c r="R143" s="849">
        <v>-284.75807676699998</v>
      </c>
      <c r="S143" s="956">
        <v>-330.84956767699998</v>
      </c>
    </row>
    <row r="144" spans="1:19" ht="25.15" customHeight="1" thickBot="1">
      <c r="A144" s="290" t="s">
        <v>211</v>
      </c>
      <c r="B144" s="1331" t="s">
        <v>362</v>
      </c>
      <c r="C144" s="1331"/>
      <c r="D144" s="1331"/>
      <c r="E144" s="907">
        <v>11034.234549867</v>
      </c>
      <c r="F144" s="907">
        <v>17561.712798975001</v>
      </c>
      <c r="G144" s="907">
        <v>13028.332575635999</v>
      </c>
      <c r="H144" s="907">
        <v>14672.755269227999</v>
      </c>
      <c r="I144" s="907">
        <v>17099.379461307999</v>
      </c>
      <c r="J144" s="907">
        <v>17947.876906853999</v>
      </c>
      <c r="K144" s="907">
        <v>1650.5250092420001</v>
      </c>
      <c r="L144" s="907">
        <v>3344.8683696790004</v>
      </c>
      <c r="M144" s="907">
        <v>5297.354101248</v>
      </c>
      <c r="N144" s="907">
        <v>8406.5617531219996</v>
      </c>
      <c r="O144" s="907">
        <v>10703.821584886</v>
      </c>
      <c r="P144" s="907">
        <v>12849.04284939</v>
      </c>
      <c r="Q144" s="907">
        <v>14949.025197864001</v>
      </c>
      <c r="R144" s="907">
        <v>17338.647696897999</v>
      </c>
      <c r="S144" s="964">
        <v>19488.816855574998</v>
      </c>
    </row>
    <row r="145" spans="1:19" ht="75" customHeight="1">
      <c r="A145" s="1317" t="s">
        <v>736</v>
      </c>
      <c r="B145" s="1318"/>
      <c r="C145" s="1318"/>
      <c r="D145" s="1318"/>
      <c r="E145" s="1318"/>
      <c r="F145" s="1318"/>
      <c r="G145" s="1318"/>
      <c r="H145" s="1318"/>
      <c r="I145" s="1318"/>
      <c r="J145" s="1318"/>
      <c r="K145" s="1318"/>
      <c r="L145" s="1318"/>
      <c r="M145" s="1318"/>
      <c r="N145" s="1318"/>
      <c r="O145" s="1318"/>
      <c r="P145" s="1318"/>
      <c r="Q145" s="1318"/>
      <c r="R145" s="1318"/>
      <c r="S145" s="1319"/>
    </row>
    <row r="146" spans="1:19" ht="22.35" customHeight="1">
      <c r="A146" s="1332" t="s">
        <v>93</v>
      </c>
      <c r="B146" s="1333"/>
      <c r="C146" s="1333"/>
      <c r="D146" s="1333"/>
      <c r="E146" s="1327">
        <v>2021</v>
      </c>
      <c r="F146" s="1327">
        <v>2022</v>
      </c>
      <c r="G146" s="1327">
        <v>2023</v>
      </c>
      <c r="H146" s="1327"/>
      <c r="I146" s="1327"/>
      <c r="J146" s="1327"/>
      <c r="K146" s="1327"/>
      <c r="L146" s="1327"/>
      <c r="M146" s="1327"/>
      <c r="N146" s="1327"/>
      <c r="O146" s="1327">
        <v>2024</v>
      </c>
      <c r="P146" s="1327"/>
      <c r="Q146" s="1327"/>
      <c r="R146" s="1327"/>
      <c r="S146" s="1335"/>
    </row>
    <row r="147" spans="1:19" ht="22.35" customHeight="1">
      <c r="A147" s="1332"/>
      <c r="B147" s="1333"/>
      <c r="C147" s="1333"/>
      <c r="D147" s="1333"/>
      <c r="E147" s="1328"/>
      <c r="F147" s="1327"/>
      <c r="G147" s="872" t="s">
        <v>7</v>
      </c>
      <c r="H147" s="801" t="s">
        <v>13</v>
      </c>
      <c r="I147" s="801" t="s">
        <v>14</v>
      </c>
      <c r="J147" s="801" t="s">
        <v>15</v>
      </c>
      <c r="K147" s="801" t="s">
        <v>0</v>
      </c>
      <c r="L147" s="801" t="s">
        <v>1</v>
      </c>
      <c r="M147" s="801" t="s">
        <v>2</v>
      </c>
      <c r="N147" s="801" t="s">
        <v>3</v>
      </c>
      <c r="O147" s="801" t="s">
        <v>4</v>
      </c>
      <c r="P147" s="801" t="s">
        <v>5</v>
      </c>
      <c r="Q147" s="801" t="s">
        <v>6</v>
      </c>
      <c r="R147" s="872" t="s">
        <v>267</v>
      </c>
      <c r="S147" s="957" t="s">
        <v>7</v>
      </c>
    </row>
    <row r="148" spans="1:19" ht="12.6" customHeight="1">
      <c r="A148" s="316" t="s">
        <v>99</v>
      </c>
      <c r="B148" s="1329" t="s">
        <v>363</v>
      </c>
      <c r="C148" s="1329"/>
      <c r="D148" s="1329"/>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36" t="s">
        <v>321</v>
      </c>
      <c r="D149" s="1336"/>
      <c r="E149" s="203">
        <v>208880.12380791799</v>
      </c>
      <c r="F149" s="203">
        <v>208189.49639467499</v>
      </c>
      <c r="G149" s="203">
        <v>183889.24497491901</v>
      </c>
      <c r="H149" s="203">
        <v>204846.51631796701</v>
      </c>
      <c r="I149" s="203">
        <v>225575.771557256</v>
      </c>
      <c r="J149" s="203">
        <v>247682.965480827</v>
      </c>
      <c r="K149" s="203">
        <v>22212.887526044</v>
      </c>
      <c r="L149" s="203">
        <v>43176.357792714</v>
      </c>
      <c r="M149" s="203">
        <v>65828.965793274008</v>
      </c>
      <c r="N149" s="203">
        <v>87665.45260366099</v>
      </c>
      <c r="O149" s="203">
        <v>110003.40389331299</v>
      </c>
      <c r="P149" s="203">
        <v>132609.66200989799</v>
      </c>
      <c r="Q149" s="203">
        <v>155977.52254446599</v>
      </c>
      <c r="R149" s="203">
        <v>179247.53128049601</v>
      </c>
      <c r="S149" s="315">
        <v>202557.51141232002</v>
      </c>
    </row>
    <row r="150" spans="1:19" ht="12.95" customHeight="1">
      <c r="A150" s="141"/>
      <c r="B150" s="1144"/>
      <c r="C150" s="1144" t="s">
        <v>8</v>
      </c>
      <c r="D150" s="1144" t="s">
        <v>322</v>
      </c>
      <c r="E150" s="203">
        <v>2886.5637385629998</v>
      </c>
      <c r="F150" s="203">
        <v>4209.0693442860002</v>
      </c>
      <c r="G150" s="203">
        <v>5714.5673790480005</v>
      </c>
      <c r="H150" s="203">
        <v>6313.9053824279999</v>
      </c>
      <c r="I150" s="203">
        <v>6910.4190445599997</v>
      </c>
      <c r="J150" s="203">
        <v>7523.0287804509999</v>
      </c>
      <c r="K150" s="203">
        <v>563.79964568000003</v>
      </c>
      <c r="L150" s="203">
        <v>1022.388033154</v>
      </c>
      <c r="M150" s="203">
        <v>1497.2843326929999</v>
      </c>
      <c r="N150" s="203">
        <v>1915.8670838799999</v>
      </c>
      <c r="O150" s="203">
        <v>2313.0326988289999</v>
      </c>
      <c r="P150" s="203">
        <v>2720.7901627689998</v>
      </c>
      <c r="Q150" s="203">
        <v>3110.46134983</v>
      </c>
      <c r="R150" s="203">
        <v>3515.6419862140001</v>
      </c>
      <c r="S150" s="315">
        <v>3920.202551764</v>
      </c>
    </row>
    <row r="151" spans="1:19" ht="12.95" customHeight="1">
      <c r="A151" s="141"/>
      <c r="B151" s="1144"/>
      <c r="C151" s="1144" t="s">
        <v>9</v>
      </c>
      <c r="D151" s="1144" t="s">
        <v>323</v>
      </c>
      <c r="E151" s="203">
        <v>369.73215937800001</v>
      </c>
      <c r="F151" s="203">
        <v>531.50640328199995</v>
      </c>
      <c r="G151" s="203">
        <v>872.80328005800004</v>
      </c>
      <c r="H151" s="203">
        <v>963.39582267000003</v>
      </c>
      <c r="I151" s="203">
        <v>1068.4672581100001</v>
      </c>
      <c r="J151" s="203">
        <v>1173.720363503</v>
      </c>
      <c r="K151" s="203">
        <v>111.199985173</v>
      </c>
      <c r="L151" s="203">
        <v>227.325708271</v>
      </c>
      <c r="M151" s="203">
        <v>364.33612450099997</v>
      </c>
      <c r="N151" s="203">
        <v>472.21546571699997</v>
      </c>
      <c r="O151" s="203">
        <v>591.76541269200004</v>
      </c>
      <c r="P151" s="203">
        <v>709.98144184</v>
      </c>
      <c r="Q151" s="203">
        <v>835.27599477800004</v>
      </c>
      <c r="R151" s="203">
        <v>942.97851942499994</v>
      </c>
      <c r="S151" s="315">
        <v>1058.851587826</v>
      </c>
    </row>
    <row r="152" spans="1:19" ht="12.95" customHeight="1">
      <c r="A152" s="141"/>
      <c r="B152" s="1144"/>
      <c r="C152" s="1144" t="s">
        <v>10</v>
      </c>
      <c r="D152" s="1144" t="s">
        <v>324</v>
      </c>
      <c r="E152" s="203">
        <v>25630.383777743002</v>
      </c>
      <c r="F152" s="203">
        <v>24784.764649924</v>
      </c>
      <c r="G152" s="203">
        <v>19773.188413577998</v>
      </c>
      <c r="H152" s="203">
        <v>22092.642894786</v>
      </c>
      <c r="I152" s="203">
        <v>24349.423618849003</v>
      </c>
      <c r="J152" s="203">
        <v>26851.664182029999</v>
      </c>
      <c r="K152" s="203">
        <v>2697.7297613830001</v>
      </c>
      <c r="L152" s="203">
        <v>5334.6073190509996</v>
      </c>
      <c r="M152" s="203">
        <v>8173.6577066139998</v>
      </c>
      <c r="N152" s="203">
        <v>10970.906730655001</v>
      </c>
      <c r="O152" s="203">
        <v>13693.986081004001</v>
      </c>
      <c r="P152" s="203">
        <v>16656.937781698998</v>
      </c>
      <c r="Q152" s="203">
        <v>19881.274692381001</v>
      </c>
      <c r="R152" s="203">
        <v>23282.371790527002</v>
      </c>
      <c r="S152" s="315">
        <v>26696.358441586999</v>
      </c>
    </row>
    <row r="153" spans="1:19" ht="12.95" customHeight="1">
      <c r="A153" s="141"/>
      <c r="B153" s="1144"/>
      <c r="C153" s="1144" t="s">
        <v>11</v>
      </c>
      <c r="D153" s="1144" t="s">
        <v>790</v>
      </c>
      <c r="E153" s="203">
        <v>115365.829295605</v>
      </c>
      <c r="F153" s="203">
        <v>122976.906372296</v>
      </c>
      <c r="G153" s="203">
        <v>105788.02726059</v>
      </c>
      <c r="H153" s="203">
        <v>118013.017251132</v>
      </c>
      <c r="I153" s="203">
        <v>130082.32800280099</v>
      </c>
      <c r="J153" s="203">
        <v>142710.989962728</v>
      </c>
      <c r="K153" s="203">
        <v>12565.56367247</v>
      </c>
      <c r="L153" s="203">
        <v>24709.191312153998</v>
      </c>
      <c r="M153" s="203">
        <v>38015.901962994001</v>
      </c>
      <c r="N153" s="203">
        <v>50602.046176169999</v>
      </c>
      <c r="O153" s="203">
        <v>63275.401681080002</v>
      </c>
      <c r="P153" s="203">
        <v>76253.405869387003</v>
      </c>
      <c r="Q153" s="203">
        <v>89175.846894590009</v>
      </c>
      <c r="R153" s="203">
        <v>102297.25444811099</v>
      </c>
      <c r="S153" s="315">
        <v>115569.511185713</v>
      </c>
    </row>
    <row r="154" spans="1:19" ht="12.95" customHeight="1">
      <c r="A154" s="141"/>
      <c r="B154" s="1144"/>
      <c r="C154" s="1144"/>
      <c r="D154" s="1145" t="s">
        <v>326</v>
      </c>
      <c r="E154" s="203">
        <v>114457.16381838</v>
      </c>
      <c r="F154" s="203">
        <v>122091.40350826501</v>
      </c>
      <c r="G154" s="203">
        <v>104791.78789427101</v>
      </c>
      <c r="H154" s="203">
        <v>116907.125025291</v>
      </c>
      <c r="I154" s="203">
        <v>128861.737140041</v>
      </c>
      <c r="J154" s="203">
        <v>141365.34801973798</v>
      </c>
      <c r="K154" s="203">
        <v>12412.409586727001</v>
      </c>
      <c r="L154" s="203">
        <v>24407.960658043001</v>
      </c>
      <c r="M154" s="203">
        <v>37554.537423941001</v>
      </c>
      <c r="N154" s="203">
        <v>49992.676171707004</v>
      </c>
      <c r="O154" s="203">
        <v>62513.182188874998</v>
      </c>
      <c r="P154" s="203">
        <v>75341.299712477005</v>
      </c>
      <c r="Q154" s="203">
        <v>88107.509882315993</v>
      </c>
      <c r="R154" s="203">
        <v>101072.773394277</v>
      </c>
      <c r="S154" s="315">
        <v>114216.68429353199</v>
      </c>
    </row>
    <row r="155" spans="1:19" ht="12.95" customHeight="1">
      <c r="A155" s="141"/>
      <c r="B155" s="1144"/>
      <c r="C155" s="1144"/>
      <c r="D155" s="1145" t="s">
        <v>327</v>
      </c>
      <c r="E155" s="203">
        <v>908.6654772249999</v>
      </c>
      <c r="F155" s="203">
        <v>885.50286403099994</v>
      </c>
      <c r="G155" s="203">
        <v>996.23936631900006</v>
      </c>
      <c r="H155" s="203">
        <v>1105.892225841</v>
      </c>
      <c r="I155" s="203">
        <v>1220.5908627599999</v>
      </c>
      <c r="J155" s="203">
        <v>1345.64194299</v>
      </c>
      <c r="K155" s="203">
        <v>153.154085743</v>
      </c>
      <c r="L155" s="203">
        <v>301.23065411099998</v>
      </c>
      <c r="M155" s="203">
        <v>461.36453905299999</v>
      </c>
      <c r="N155" s="203">
        <v>609.37000446299999</v>
      </c>
      <c r="O155" s="203">
        <v>762.21949220500005</v>
      </c>
      <c r="P155" s="203">
        <v>912.10615690999998</v>
      </c>
      <c r="Q155" s="203">
        <v>1068.337012274</v>
      </c>
      <c r="R155" s="203">
        <v>1224.481053834</v>
      </c>
      <c r="S155" s="315">
        <v>1352.8268921809999</v>
      </c>
    </row>
    <row r="156" spans="1:19" ht="12.95" customHeight="1">
      <c r="A156" s="141"/>
      <c r="B156" s="1144"/>
      <c r="C156" s="1144" t="s">
        <v>98</v>
      </c>
      <c r="D156" s="1144" t="s">
        <v>328</v>
      </c>
      <c r="E156" s="203">
        <v>64627.614836629</v>
      </c>
      <c r="F156" s="203">
        <v>55687.249624887001</v>
      </c>
      <c r="G156" s="203">
        <v>51740.658641645001</v>
      </c>
      <c r="H156" s="203">
        <v>57463.554966951</v>
      </c>
      <c r="I156" s="203">
        <v>63165.133632935998</v>
      </c>
      <c r="J156" s="203">
        <v>69423.562192115001</v>
      </c>
      <c r="K156" s="203">
        <v>6274.5944613380007</v>
      </c>
      <c r="L156" s="203">
        <v>11882.845420083999</v>
      </c>
      <c r="M156" s="203">
        <v>17777.785666471998</v>
      </c>
      <c r="N156" s="203">
        <v>23704.417147239001</v>
      </c>
      <c r="O156" s="203">
        <v>30129.218019708002</v>
      </c>
      <c r="P156" s="203">
        <v>36268.546754202995</v>
      </c>
      <c r="Q156" s="203">
        <v>42974.663612886994</v>
      </c>
      <c r="R156" s="203">
        <v>49209.284536218998</v>
      </c>
      <c r="S156" s="315">
        <v>55312.587645430001</v>
      </c>
    </row>
    <row r="157" spans="1:19" ht="12.95" customHeight="1">
      <c r="A157" s="141"/>
      <c r="B157" s="1144" t="s">
        <v>19</v>
      </c>
      <c r="C157" s="1336" t="s">
        <v>329</v>
      </c>
      <c r="D157" s="1336"/>
      <c r="E157" s="203">
        <v>112375.38549191901</v>
      </c>
      <c r="F157" s="203">
        <v>100834.36537625499</v>
      </c>
      <c r="G157" s="203">
        <v>101974.460028413</v>
      </c>
      <c r="H157" s="203">
        <v>113781.36017119899</v>
      </c>
      <c r="I157" s="203">
        <v>125515.05046144799</v>
      </c>
      <c r="J157" s="203">
        <v>138494.28845416399</v>
      </c>
      <c r="K157" s="203">
        <v>13184.770230258</v>
      </c>
      <c r="L157" s="203">
        <v>25434.842875651</v>
      </c>
      <c r="M157" s="203">
        <v>38500.748893043005</v>
      </c>
      <c r="N157" s="203">
        <v>51514.573566796003</v>
      </c>
      <c r="O157" s="203">
        <v>64923.987513954999</v>
      </c>
      <c r="P157" s="203">
        <v>78279.728141489002</v>
      </c>
      <c r="Q157" s="203">
        <v>92508.233306438997</v>
      </c>
      <c r="R157" s="203">
        <v>106482.89494514301</v>
      </c>
      <c r="S157" s="315">
        <v>120279.925803878</v>
      </c>
    </row>
    <row r="158" spans="1:19" ht="12.95" customHeight="1">
      <c r="A158" s="141"/>
      <c r="B158" s="1144"/>
      <c r="C158" s="1144" t="s">
        <v>8</v>
      </c>
      <c r="D158" s="1144" t="s">
        <v>330</v>
      </c>
      <c r="E158" s="203">
        <v>2.7320992799999999</v>
      </c>
      <c r="F158" s="203">
        <v>368.77692241800003</v>
      </c>
      <c r="G158" s="203">
        <v>331.75683789599998</v>
      </c>
      <c r="H158" s="203">
        <v>357.04066138899998</v>
      </c>
      <c r="I158" s="203">
        <v>377.93640730300001</v>
      </c>
      <c r="J158" s="203">
        <v>423.38126395299997</v>
      </c>
      <c r="K158" s="203">
        <v>17.51057205</v>
      </c>
      <c r="L158" s="203">
        <v>46.402427732999996</v>
      </c>
      <c r="M158" s="203">
        <v>90.065481691999992</v>
      </c>
      <c r="N158" s="203">
        <v>135.319890383</v>
      </c>
      <c r="O158" s="203">
        <v>201.30551819500002</v>
      </c>
      <c r="P158" s="203">
        <v>267.70651882999999</v>
      </c>
      <c r="Q158" s="203">
        <v>318.31287134399997</v>
      </c>
      <c r="R158" s="203">
        <v>394.75546277500001</v>
      </c>
      <c r="S158" s="315">
        <v>498.46066413599999</v>
      </c>
    </row>
    <row r="159" spans="1:19" ht="12.95" customHeight="1">
      <c r="A159" s="141"/>
      <c r="B159" s="1144"/>
      <c r="C159" s="1144" t="s">
        <v>9</v>
      </c>
      <c r="D159" s="1144" t="s">
        <v>331</v>
      </c>
      <c r="E159" s="203">
        <v>478.60280542499999</v>
      </c>
      <c r="F159" s="203">
        <v>712.40964254799997</v>
      </c>
      <c r="G159" s="203">
        <v>1080.8290262959999</v>
      </c>
      <c r="H159" s="203">
        <v>1288.8286256490001</v>
      </c>
      <c r="I159" s="203">
        <v>1497.6595705270001</v>
      </c>
      <c r="J159" s="203">
        <v>1713.5444167500002</v>
      </c>
      <c r="K159" s="203">
        <v>175.103033466</v>
      </c>
      <c r="L159" s="203">
        <v>351.69245654700001</v>
      </c>
      <c r="M159" s="203">
        <v>520.78033750399993</v>
      </c>
      <c r="N159" s="203">
        <v>706.59327763600004</v>
      </c>
      <c r="O159" s="203">
        <v>876.62250306800001</v>
      </c>
      <c r="P159" s="203">
        <v>1064.7952808530001</v>
      </c>
      <c r="Q159" s="203">
        <v>1267.6944888800001</v>
      </c>
      <c r="R159" s="203">
        <v>1482.5154760529999</v>
      </c>
      <c r="S159" s="315">
        <v>1667.30458217</v>
      </c>
    </row>
    <row r="160" spans="1:19" ht="12.95" customHeight="1">
      <c r="A160" s="141"/>
      <c r="B160" s="1144"/>
      <c r="C160" s="1144" t="s">
        <v>10</v>
      </c>
      <c r="D160" s="1144" t="s">
        <v>332</v>
      </c>
      <c r="E160" s="203">
        <v>41874.669535239998</v>
      </c>
      <c r="F160" s="203">
        <v>38498.585249564996</v>
      </c>
      <c r="G160" s="203">
        <v>44346.317657167994</v>
      </c>
      <c r="H160" s="203">
        <v>49673.277460077006</v>
      </c>
      <c r="I160" s="203">
        <v>54911.481321849998</v>
      </c>
      <c r="J160" s="203">
        <v>60651.039979816</v>
      </c>
      <c r="K160" s="203">
        <v>6005.8121452860005</v>
      </c>
      <c r="L160" s="203">
        <v>11642.400738965</v>
      </c>
      <c r="M160" s="203">
        <v>17726.804438177998</v>
      </c>
      <c r="N160" s="203">
        <v>23712.002057181999</v>
      </c>
      <c r="O160" s="203">
        <v>29778.375331471998</v>
      </c>
      <c r="P160" s="203">
        <v>35839.757888544998</v>
      </c>
      <c r="Q160" s="203">
        <v>42148.062264927998</v>
      </c>
      <c r="R160" s="203">
        <v>48524.816930824003</v>
      </c>
      <c r="S160" s="315">
        <v>54851.578218112998</v>
      </c>
    </row>
    <row r="161" spans="1:19" ht="12.95" customHeight="1">
      <c r="A161" s="142"/>
      <c r="B161" s="1146"/>
      <c r="C161" s="1146"/>
      <c r="D161" s="1147" t="s">
        <v>333</v>
      </c>
      <c r="E161" s="203">
        <v>6389.548992731</v>
      </c>
      <c r="F161" s="203">
        <v>7522.3879839339997</v>
      </c>
      <c r="G161" s="203">
        <v>8549.126173902001</v>
      </c>
      <c r="H161" s="203">
        <v>9545.8106413839996</v>
      </c>
      <c r="I161" s="203">
        <v>10539.972529043</v>
      </c>
      <c r="J161" s="203">
        <v>11756.761575965</v>
      </c>
      <c r="K161" s="203">
        <v>1257.9969968130001</v>
      </c>
      <c r="L161" s="203">
        <v>2385.7964003000002</v>
      </c>
      <c r="M161" s="203">
        <v>3630.2349068819999</v>
      </c>
      <c r="N161" s="203">
        <v>4827.5526982370002</v>
      </c>
      <c r="O161" s="203">
        <v>6043.1056846660003</v>
      </c>
      <c r="P161" s="203">
        <v>7266.5186700869999</v>
      </c>
      <c r="Q161" s="203">
        <v>8523.8077460420009</v>
      </c>
      <c r="R161" s="203">
        <v>9767.0383626350012</v>
      </c>
      <c r="S161" s="315">
        <v>10965.158568364001</v>
      </c>
    </row>
    <row r="162" spans="1:19" ht="12.95" customHeight="1">
      <c r="A162" s="142"/>
      <c r="B162" s="1146"/>
      <c r="C162" s="1146"/>
      <c r="D162" s="1147" t="s">
        <v>334</v>
      </c>
      <c r="E162" s="203">
        <v>5565.9695333119998</v>
      </c>
      <c r="F162" s="203">
        <v>5166.4694474139997</v>
      </c>
      <c r="G162" s="203">
        <v>5087.4944472260004</v>
      </c>
      <c r="H162" s="203">
        <v>5668.3120041370003</v>
      </c>
      <c r="I162" s="203">
        <v>6251.2074372910001</v>
      </c>
      <c r="J162" s="203">
        <v>6865.1981786230008</v>
      </c>
      <c r="K162" s="203">
        <v>624.22285481999995</v>
      </c>
      <c r="L162" s="203">
        <v>1229.392996584</v>
      </c>
      <c r="M162" s="203">
        <v>1840.6464584289999</v>
      </c>
      <c r="N162" s="203">
        <v>2443.6388988570002</v>
      </c>
      <c r="O162" s="203">
        <v>3032.7696680650001</v>
      </c>
      <c r="P162" s="203">
        <v>3608.3035840370003</v>
      </c>
      <c r="Q162" s="203">
        <v>4188.2842103900002</v>
      </c>
      <c r="R162" s="203">
        <v>4787.0365522490001</v>
      </c>
      <c r="S162" s="315">
        <v>5378.8456799260002</v>
      </c>
    </row>
    <row r="163" spans="1:19" ht="12.95" customHeight="1">
      <c r="A163" s="142"/>
      <c r="B163" s="1146"/>
      <c r="C163" s="1146"/>
      <c r="D163" s="1147" t="s">
        <v>335</v>
      </c>
      <c r="E163" s="203">
        <v>29919.151009197001</v>
      </c>
      <c r="F163" s="203">
        <v>25809.727818217001</v>
      </c>
      <c r="G163" s="203">
        <v>30709.697036040001</v>
      </c>
      <c r="H163" s="203">
        <v>34459.154814556001</v>
      </c>
      <c r="I163" s="203">
        <v>38120.301355516</v>
      </c>
      <c r="J163" s="203">
        <v>42029.080225227997</v>
      </c>
      <c r="K163" s="203">
        <v>4123.5922936529996</v>
      </c>
      <c r="L163" s="203">
        <v>8027.2113420810001</v>
      </c>
      <c r="M163" s="203">
        <v>12255.923072866999</v>
      </c>
      <c r="N163" s="203">
        <v>16440.810460088</v>
      </c>
      <c r="O163" s="203">
        <v>20702.499978741002</v>
      </c>
      <c r="P163" s="203">
        <v>24964.935634420999</v>
      </c>
      <c r="Q163" s="203">
        <v>29435.970308495998</v>
      </c>
      <c r="R163" s="203">
        <v>33970.742015939999</v>
      </c>
      <c r="S163" s="315">
        <v>38507.573969822995</v>
      </c>
    </row>
    <row r="164" spans="1:19" ht="12.95" customHeight="1">
      <c r="A164" s="141"/>
      <c r="B164" s="1144"/>
      <c r="C164" s="1144" t="s">
        <v>11</v>
      </c>
      <c r="D164" s="1144" t="s">
        <v>336</v>
      </c>
      <c r="E164" s="203">
        <v>4251.8097645060006</v>
      </c>
      <c r="F164" s="203">
        <v>2967.046851003</v>
      </c>
      <c r="G164" s="203">
        <v>2013.59736176</v>
      </c>
      <c r="H164" s="203">
        <v>2272.6369631390003</v>
      </c>
      <c r="I164" s="203">
        <v>2556.9860372909998</v>
      </c>
      <c r="J164" s="203">
        <v>2869.8158743119998</v>
      </c>
      <c r="K164" s="203">
        <v>262.75745984100001</v>
      </c>
      <c r="L164" s="203">
        <v>533.06758268999999</v>
      </c>
      <c r="M164" s="203">
        <v>778.57129917300006</v>
      </c>
      <c r="N164" s="203">
        <v>990.609202912</v>
      </c>
      <c r="O164" s="203">
        <v>1201.528337835</v>
      </c>
      <c r="P164" s="203">
        <v>1440.3238704290002</v>
      </c>
      <c r="Q164" s="203">
        <v>1669.7650682159999</v>
      </c>
      <c r="R164" s="203">
        <v>1921.44273127</v>
      </c>
      <c r="S164" s="315">
        <v>2207.282650954</v>
      </c>
    </row>
    <row r="165" spans="1:19" ht="12.95" customHeight="1">
      <c r="A165" s="141"/>
      <c r="B165" s="1144"/>
      <c r="C165" s="1144" t="s">
        <v>98</v>
      </c>
      <c r="D165" s="1144" t="s">
        <v>337</v>
      </c>
      <c r="E165" s="203">
        <v>3291.4013441920001</v>
      </c>
      <c r="F165" s="203">
        <v>4287.6121293209999</v>
      </c>
      <c r="G165" s="203">
        <v>5138.0228969600003</v>
      </c>
      <c r="H165" s="203">
        <v>5702.3757650949992</v>
      </c>
      <c r="I165" s="203">
        <v>6234.0611121699994</v>
      </c>
      <c r="J165" s="203">
        <v>6831.3554076909995</v>
      </c>
      <c r="K165" s="203">
        <v>640.54942894700002</v>
      </c>
      <c r="L165" s="203">
        <v>1246.3850826340001</v>
      </c>
      <c r="M165" s="203">
        <v>1884.191995682</v>
      </c>
      <c r="N165" s="203">
        <v>2540.2649364260001</v>
      </c>
      <c r="O165" s="203">
        <v>3212.1280254650001</v>
      </c>
      <c r="P165" s="203">
        <v>3879.2360795950003</v>
      </c>
      <c r="Q165" s="203">
        <v>4555.7281775090005</v>
      </c>
      <c r="R165" s="203">
        <v>5213.6647773710001</v>
      </c>
      <c r="S165" s="315">
        <v>5855.6358203589998</v>
      </c>
    </row>
    <row r="166" spans="1:19" ht="12.95" customHeight="1">
      <c r="A166" s="141"/>
      <c r="B166" s="1144"/>
      <c r="C166" s="1144" t="s">
        <v>97</v>
      </c>
      <c r="D166" s="1144" t="s">
        <v>328</v>
      </c>
      <c r="E166" s="203">
        <v>62387.954992936</v>
      </c>
      <c r="F166" s="203">
        <v>53999.934581399997</v>
      </c>
      <c r="G166" s="203">
        <v>49063.936248332997</v>
      </c>
      <c r="H166" s="203">
        <v>54487.200695849999</v>
      </c>
      <c r="I166" s="203">
        <v>59936.926012307005</v>
      </c>
      <c r="J166" s="203">
        <v>66005.151511642005</v>
      </c>
      <c r="K166" s="203">
        <v>6083.0375906680001</v>
      </c>
      <c r="L166" s="203">
        <v>11614.894587081999</v>
      </c>
      <c r="M166" s="203">
        <v>17500.335340813999</v>
      </c>
      <c r="N166" s="203">
        <v>23429.784202257</v>
      </c>
      <c r="O166" s="203">
        <v>29654.02779792</v>
      </c>
      <c r="P166" s="203">
        <v>35787.908503237006</v>
      </c>
      <c r="Q166" s="203">
        <v>42548.670435562002</v>
      </c>
      <c r="R166" s="203">
        <v>48945.699566850002</v>
      </c>
      <c r="S166" s="315">
        <v>55199.663868145995</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29" t="s">
        <v>339</v>
      </c>
      <c r="C168" s="1329"/>
      <c r="D168" s="1329"/>
      <c r="E168" s="850">
        <v>96504.738315998999</v>
      </c>
      <c r="F168" s="850">
        <v>107355.13101842001</v>
      </c>
      <c r="G168" s="850">
        <v>81914.784946505999</v>
      </c>
      <c r="H168" s="850">
        <v>91065.156146768</v>
      </c>
      <c r="I168" s="850">
        <v>100060.721095808</v>
      </c>
      <c r="J168" s="850">
        <v>109188.677026663</v>
      </c>
      <c r="K168" s="850">
        <v>9028.1172957859999</v>
      </c>
      <c r="L168" s="850">
        <v>17741.514917062999</v>
      </c>
      <c r="M168" s="850">
        <v>27328.216900231</v>
      </c>
      <c r="N168" s="850">
        <v>36150.879036865001</v>
      </c>
      <c r="O168" s="850">
        <v>45079.416379358001</v>
      </c>
      <c r="P168" s="850">
        <v>54329.933868408996</v>
      </c>
      <c r="Q168" s="850">
        <v>63469.289238026999</v>
      </c>
      <c r="R168" s="850">
        <v>72764.636335353003</v>
      </c>
      <c r="S168" s="955">
        <v>82277.585608442008</v>
      </c>
    </row>
    <row r="169" spans="1:19" ht="12.95" customHeight="1">
      <c r="A169" s="155" t="s">
        <v>105</v>
      </c>
      <c r="B169" s="1329" t="s">
        <v>340</v>
      </c>
      <c r="C169" s="1329"/>
      <c r="D169" s="1329"/>
      <c r="E169" s="203"/>
      <c r="F169" s="203">
        <v>0</v>
      </c>
      <c r="G169" s="203"/>
      <c r="H169" s="203"/>
      <c r="I169" s="203"/>
      <c r="J169" s="203"/>
      <c r="K169" s="203"/>
      <c r="L169" s="203"/>
      <c r="M169" s="203">
        <v>0</v>
      </c>
      <c r="N169" s="203">
        <v>0</v>
      </c>
      <c r="O169" s="203">
        <v>0</v>
      </c>
      <c r="P169" s="203">
        <v>0</v>
      </c>
      <c r="Q169" s="203">
        <v>0</v>
      </c>
      <c r="R169" s="203">
        <v>0</v>
      </c>
      <c r="S169" s="315">
        <v>0</v>
      </c>
    </row>
    <row r="170" spans="1:19" ht="12.95" customHeight="1">
      <c r="A170" s="141"/>
      <c r="B170" s="1144" t="s">
        <v>18</v>
      </c>
      <c r="C170" s="1336" t="s">
        <v>341</v>
      </c>
      <c r="D170" s="1336"/>
      <c r="E170" s="203">
        <v>55849.64291331901</v>
      </c>
      <c r="F170" s="203">
        <v>54585.945438092</v>
      </c>
      <c r="G170" s="203">
        <v>44089.982930557999</v>
      </c>
      <c r="H170" s="203">
        <v>48098.248073843999</v>
      </c>
      <c r="I170" s="203">
        <v>55428.643445020003</v>
      </c>
      <c r="J170" s="203">
        <v>62282.399829032998</v>
      </c>
      <c r="K170" s="203">
        <v>6558.7429571430002</v>
      </c>
      <c r="L170" s="203">
        <v>11110.77604692</v>
      </c>
      <c r="M170" s="203">
        <v>16829.686725840002</v>
      </c>
      <c r="N170" s="203">
        <v>22656.934293294998</v>
      </c>
      <c r="O170" s="203">
        <v>29043.564275231001</v>
      </c>
      <c r="P170" s="203">
        <v>33900.769475314999</v>
      </c>
      <c r="Q170" s="203">
        <v>38056.757495772996</v>
      </c>
      <c r="R170" s="203">
        <v>47307.98810753</v>
      </c>
      <c r="S170" s="315">
        <v>53268.391296337002</v>
      </c>
    </row>
    <row r="171" spans="1:19" ht="24">
      <c r="A171" s="141"/>
      <c r="B171" s="1144"/>
      <c r="C171" s="1144" t="s">
        <v>8</v>
      </c>
      <c r="D171" s="1144" t="s">
        <v>342</v>
      </c>
      <c r="E171" s="203">
        <v>6475.7241363539997</v>
      </c>
      <c r="F171" s="203">
        <v>3184.546299357</v>
      </c>
      <c r="G171" s="203">
        <v>3413.8521344540004</v>
      </c>
      <c r="H171" s="203">
        <v>4058.5549962239998</v>
      </c>
      <c r="I171" s="203">
        <v>3649.005926669</v>
      </c>
      <c r="J171" s="203">
        <v>4176.3363918879995</v>
      </c>
      <c r="K171" s="203">
        <v>488.69257441899998</v>
      </c>
      <c r="L171" s="203">
        <v>868.18909247800002</v>
      </c>
      <c r="M171" s="203">
        <v>1222.9736691969999</v>
      </c>
      <c r="N171" s="203">
        <v>1202.5618085390001</v>
      </c>
      <c r="O171" s="203">
        <v>1617.055164889</v>
      </c>
      <c r="P171" s="203">
        <v>1858.9805330890001</v>
      </c>
      <c r="Q171" s="203">
        <v>2419.4954369450002</v>
      </c>
      <c r="R171" s="203">
        <v>3352.9754904009997</v>
      </c>
      <c r="S171" s="315">
        <v>4239.8778788649997</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0</v>
      </c>
      <c r="R172" s="203">
        <v>0</v>
      </c>
      <c r="S172" s="315">
        <v>114.23212274700001</v>
      </c>
    </row>
    <row r="173" spans="1:19" ht="24">
      <c r="A173" s="141"/>
      <c r="B173" s="1144"/>
      <c r="C173" s="1144" t="s">
        <v>10</v>
      </c>
      <c r="D173" s="1144" t="s">
        <v>343</v>
      </c>
      <c r="E173" s="203">
        <v>0.41542028199999947</v>
      </c>
      <c r="F173" s="203">
        <v>0</v>
      </c>
      <c r="G173" s="203">
        <v>25.033094389999999</v>
      </c>
      <c r="H173" s="203">
        <v>24.843072245999998</v>
      </c>
      <c r="I173" s="203">
        <v>26.123830935000001</v>
      </c>
      <c r="J173" s="203">
        <v>25.609087157000001</v>
      </c>
      <c r="K173" s="203">
        <v>3.9277540000000003E-3</v>
      </c>
      <c r="L173" s="203">
        <v>1</v>
      </c>
      <c r="M173" s="203">
        <v>0.49684624999999999</v>
      </c>
      <c r="N173" s="203">
        <v>8.4569440999999995E-2</v>
      </c>
      <c r="O173" s="203">
        <v>1</v>
      </c>
      <c r="P173" s="203">
        <v>0.377711293</v>
      </c>
      <c r="Q173" s="203">
        <v>0.27413862999999999</v>
      </c>
      <c r="R173" s="203">
        <v>1.241552421</v>
      </c>
      <c r="S173" s="315">
        <v>1.1866544109999999</v>
      </c>
    </row>
    <row r="174" spans="1:19" ht="12.95" customHeight="1">
      <c r="A174" s="141"/>
      <c r="B174" s="1144"/>
      <c r="C174" s="1144" t="s">
        <v>11</v>
      </c>
      <c r="D174" s="1144" t="s">
        <v>344</v>
      </c>
      <c r="E174" s="203">
        <v>18769.913035802001</v>
      </c>
      <c r="F174" s="148">
        <v>17694.081785459999</v>
      </c>
      <c r="G174" s="1155">
        <v>11683.911942406001</v>
      </c>
      <c r="H174" s="1155">
        <v>13485.140159548999</v>
      </c>
      <c r="I174" s="1155">
        <v>17473.315730455</v>
      </c>
      <c r="J174" s="1155">
        <v>19553.211462017</v>
      </c>
      <c r="K174" s="1155">
        <v>2413.3913943449998</v>
      </c>
      <c r="L174" s="1155">
        <v>2996.207985303</v>
      </c>
      <c r="M174" s="1155">
        <v>4532.914055882</v>
      </c>
      <c r="N174" s="1155">
        <v>7150.4445635709999</v>
      </c>
      <c r="O174" s="1155">
        <v>10336.836006875001</v>
      </c>
      <c r="P174" s="1155">
        <v>11645.360391514001</v>
      </c>
      <c r="Q174" s="1155">
        <v>12350.272632247001</v>
      </c>
      <c r="R174" s="1155">
        <v>18015.220714036001</v>
      </c>
      <c r="S174" s="962">
        <v>19757.454912403999</v>
      </c>
    </row>
    <row r="175" spans="1:19" ht="24">
      <c r="A175" s="141"/>
      <c r="B175" s="1144"/>
      <c r="C175" s="1144" t="s">
        <v>98</v>
      </c>
      <c r="D175" s="1144" t="s">
        <v>346</v>
      </c>
      <c r="E175" s="203">
        <v>17130.173593478001</v>
      </c>
      <c r="F175" s="203">
        <v>18693.171530177002</v>
      </c>
      <c r="G175" s="203">
        <v>15390.822777624</v>
      </c>
      <c r="H175" s="203">
        <v>17057.209776967</v>
      </c>
      <c r="I175" s="203">
        <v>18729.174666448998</v>
      </c>
      <c r="J175" s="203">
        <v>20706.242082934001</v>
      </c>
      <c r="K175" s="203">
        <v>1597.6155929269999</v>
      </c>
      <c r="L175" s="203">
        <v>3417.9772420590002</v>
      </c>
      <c r="M175" s="203">
        <v>5771.8791037769997</v>
      </c>
      <c r="N175" s="203">
        <v>7381.4764652690001</v>
      </c>
      <c r="O175" s="203">
        <v>9027.7884774169997</v>
      </c>
      <c r="P175" s="203">
        <v>10763.349479922999</v>
      </c>
      <c r="Q175" s="203">
        <v>13074.956556975001</v>
      </c>
      <c r="R175" s="203">
        <v>14597.642325782999</v>
      </c>
      <c r="S175" s="315">
        <v>16634.68231552</v>
      </c>
    </row>
    <row r="176" spans="1:19">
      <c r="A176" s="141"/>
      <c r="B176" s="1144"/>
      <c r="C176" s="1144" t="s">
        <v>97</v>
      </c>
      <c r="D176" s="1144" t="s">
        <v>347</v>
      </c>
      <c r="E176" s="203">
        <v>13473.416727403001</v>
      </c>
      <c r="F176" s="203">
        <v>15014.145823097999</v>
      </c>
      <c r="G176" s="203">
        <v>13576.362981684</v>
      </c>
      <c r="H176" s="203">
        <v>13472.500068858</v>
      </c>
      <c r="I176" s="203">
        <v>15551.023290512001</v>
      </c>
      <c r="J176" s="203">
        <v>17821.000805036998</v>
      </c>
      <c r="K176" s="203">
        <v>2059.039467698</v>
      </c>
      <c r="L176" s="203">
        <v>3827.6535694270001</v>
      </c>
      <c r="M176" s="203">
        <v>5301.4230507339998</v>
      </c>
      <c r="N176" s="203">
        <v>6922.3668864749998</v>
      </c>
      <c r="O176" s="203">
        <v>8060.8078076500005</v>
      </c>
      <c r="P176" s="203">
        <v>9632.7013594960008</v>
      </c>
      <c r="Q176" s="203">
        <v>10211.758730975998</v>
      </c>
      <c r="R176" s="203">
        <v>11340.908024889</v>
      </c>
      <c r="S176" s="315">
        <v>12520.95741239</v>
      </c>
    </row>
    <row r="177" spans="1:20" ht="12.95" customHeight="1">
      <c r="A177" s="141"/>
      <c r="B177" s="1144" t="s">
        <v>19</v>
      </c>
      <c r="C177" s="1336" t="s">
        <v>768</v>
      </c>
      <c r="D177" s="1336"/>
      <c r="E177" s="203">
        <v>119625.488178186</v>
      </c>
      <c r="F177" s="203">
        <v>118466.87434578199</v>
      </c>
      <c r="G177" s="203">
        <v>88813.867987470003</v>
      </c>
      <c r="H177" s="203">
        <v>98412.419261521994</v>
      </c>
      <c r="I177" s="203">
        <v>111736.20725807501</v>
      </c>
      <c r="J177" s="203">
        <v>122760.91882777799</v>
      </c>
      <c r="K177" s="203">
        <v>11826.326988993</v>
      </c>
      <c r="L177" s="203">
        <v>21338.826991783</v>
      </c>
      <c r="M177" s="203">
        <v>31696.865079162002</v>
      </c>
      <c r="N177" s="203">
        <v>43767.931969812998</v>
      </c>
      <c r="O177" s="203">
        <v>54754.725953421002</v>
      </c>
      <c r="P177" s="203">
        <v>65469.774309831999</v>
      </c>
      <c r="Q177" s="203">
        <v>72285.505128068005</v>
      </c>
      <c r="R177" s="203">
        <v>86146.409658108998</v>
      </c>
      <c r="S177" s="315">
        <v>96511.997019826988</v>
      </c>
    </row>
    <row r="178" spans="1:20" ht="24">
      <c r="A178" s="141"/>
      <c r="B178" s="1144"/>
      <c r="C178" s="1144" t="s">
        <v>8</v>
      </c>
      <c r="D178" s="1144" t="s">
        <v>349</v>
      </c>
      <c r="E178" s="203">
        <v>488.08595331499998</v>
      </c>
      <c r="F178" s="203">
        <v>956.69021710300001</v>
      </c>
      <c r="G178" s="203">
        <v>545.03347321799993</v>
      </c>
      <c r="H178" s="203">
        <v>730.14763483799993</v>
      </c>
      <c r="I178" s="203">
        <v>211.73583073200001</v>
      </c>
      <c r="J178" s="203">
        <v>249.82180905999999</v>
      </c>
      <c r="K178" s="203">
        <v>148.012096262</v>
      </c>
      <c r="L178" s="203">
        <v>233.91161485900003</v>
      </c>
      <c r="M178" s="203">
        <v>354.06536451399995</v>
      </c>
      <c r="N178" s="203">
        <v>904.00764065199996</v>
      </c>
      <c r="O178" s="203">
        <v>518.644093978</v>
      </c>
      <c r="P178" s="203">
        <v>613.32778347800001</v>
      </c>
      <c r="Q178" s="203">
        <v>486.85413530599999</v>
      </c>
      <c r="R178" s="203">
        <v>352.433746337</v>
      </c>
      <c r="S178" s="315">
        <v>323.04687399600004</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0</v>
      </c>
      <c r="S180" s="315">
        <v>0</v>
      </c>
    </row>
    <row r="181" spans="1:20" ht="12.95" customHeight="1">
      <c r="A181" s="141"/>
      <c r="B181" s="1144"/>
      <c r="C181" s="1144" t="s">
        <v>11</v>
      </c>
      <c r="D181" s="1144" t="s">
        <v>352</v>
      </c>
      <c r="E181" s="203">
        <v>15450.640634306001</v>
      </c>
      <c r="F181" s="203">
        <v>13011.591218353</v>
      </c>
      <c r="G181" s="1155">
        <v>10212.435900692</v>
      </c>
      <c r="H181" s="1155">
        <v>11658.521380007</v>
      </c>
      <c r="I181" s="1155">
        <v>15238.836431002999</v>
      </c>
      <c r="J181" s="1155">
        <v>16564.746473071002</v>
      </c>
      <c r="K181" s="1155">
        <v>2854.5744092599998</v>
      </c>
      <c r="L181" s="1155">
        <v>3539.9388077389999</v>
      </c>
      <c r="M181" s="1155">
        <v>5041.3378305210008</v>
      </c>
      <c r="N181" s="1155">
        <v>7800.9827767300003</v>
      </c>
      <c r="O181" s="1155">
        <v>10796.103106682</v>
      </c>
      <c r="P181" s="1155">
        <v>12436.664836226</v>
      </c>
      <c r="Q181" s="1155">
        <v>11724.813268378999</v>
      </c>
      <c r="R181" s="1155">
        <v>16848.467896367001</v>
      </c>
      <c r="S181" s="962">
        <v>18402.678759945997</v>
      </c>
    </row>
    <row r="182" spans="1:20">
      <c r="A182" s="141"/>
      <c r="B182" s="1144"/>
      <c r="C182" s="1144" t="s">
        <v>98</v>
      </c>
      <c r="D182" s="1144" t="s">
        <v>353</v>
      </c>
      <c r="E182" s="203">
        <v>43455.270249950001</v>
      </c>
      <c r="F182" s="148">
        <v>37954.715188164999</v>
      </c>
      <c r="G182" s="1155">
        <v>27413.376281173001</v>
      </c>
      <c r="H182" s="1155">
        <v>29443.542591373996</v>
      </c>
      <c r="I182" s="1155">
        <v>33300.805189004001</v>
      </c>
      <c r="J182" s="1155">
        <v>35555.437971154999</v>
      </c>
      <c r="K182" s="1155">
        <v>2837.253247737</v>
      </c>
      <c r="L182" s="1155">
        <v>5529.6676559280004</v>
      </c>
      <c r="M182" s="1155">
        <v>7777.6732268780006</v>
      </c>
      <c r="N182" s="1155">
        <v>10493.231069623998</v>
      </c>
      <c r="O182" s="1155">
        <v>12366.820633175001</v>
      </c>
      <c r="P182" s="1155">
        <v>15166.699214609</v>
      </c>
      <c r="Q182" s="1155">
        <v>16665.51774454</v>
      </c>
      <c r="R182" s="1155">
        <v>19029.593015464998</v>
      </c>
      <c r="S182" s="962">
        <v>20987.632069736999</v>
      </c>
    </row>
    <row r="183" spans="1:20" ht="24">
      <c r="A183" s="143"/>
      <c r="B183" s="1143"/>
      <c r="C183" s="1144" t="s">
        <v>97</v>
      </c>
      <c r="D183" s="1144" t="s">
        <v>354</v>
      </c>
      <c r="E183" s="203">
        <v>1733.4512509430001</v>
      </c>
      <c r="F183" s="203">
        <v>2107.0195914739998</v>
      </c>
      <c r="G183" s="203">
        <v>1676.8227042770002</v>
      </c>
      <c r="H183" s="203">
        <v>1862.6027325519999</v>
      </c>
      <c r="I183" s="203">
        <v>2075.2492213760002</v>
      </c>
      <c r="J183" s="203">
        <v>2333.4312907059998</v>
      </c>
      <c r="K183" s="203">
        <v>264.09953604999998</v>
      </c>
      <c r="L183" s="203">
        <v>524.19039041099995</v>
      </c>
      <c r="M183" s="203">
        <v>699.68331285600004</v>
      </c>
      <c r="N183" s="203">
        <v>922.53322899600005</v>
      </c>
      <c r="O183" s="203">
        <v>1226.1982228420002</v>
      </c>
      <c r="P183" s="203">
        <v>1469.551791485</v>
      </c>
      <c r="Q183" s="203">
        <v>1740.8027381500001</v>
      </c>
      <c r="R183" s="203">
        <v>1952.983024808</v>
      </c>
      <c r="S183" s="315">
        <v>2199.2380911559999</v>
      </c>
    </row>
    <row r="184" spans="1:20" ht="13.5" customHeight="1">
      <c r="A184" s="143"/>
      <c r="B184" s="1143"/>
      <c r="C184" s="1144" t="s">
        <v>125</v>
      </c>
      <c r="D184" s="1144" t="s">
        <v>347</v>
      </c>
      <c r="E184" s="203">
        <v>58497.285108801996</v>
      </c>
      <c r="F184" s="203">
        <v>64421.777570610997</v>
      </c>
      <c r="G184" s="203">
        <v>48966.19962811</v>
      </c>
      <c r="H184" s="203">
        <v>54717.604922751001</v>
      </c>
      <c r="I184" s="203">
        <v>60909.58058596</v>
      </c>
      <c r="J184" s="203">
        <v>68057.481283785994</v>
      </c>
      <c r="K184" s="203">
        <v>5722.3876996839999</v>
      </c>
      <c r="L184" s="203">
        <v>11511.118522845998</v>
      </c>
      <c r="M184" s="203">
        <v>17824.105344393</v>
      </c>
      <c r="N184" s="203">
        <v>23647.177253810998</v>
      </c>
      <c r="O184" s="203">
        <v>29846.959896744</v>
      </c>
      <c r="P184" s="203">
        <v>35783.530684033998</v>
      </c>
      <c r="Q184" s="203">
        <v>41667.517241693</v>
      </c>
      <c r="R184" s="203">
        <v>47962.931975132</v>
      </c>
      <c r="S184" s="315">
        <v>54599.401224992005</v>
      </c>
    </row>
    <row r="185" spans="1:20" ht="12.6" customHeight="1">
      <c r="A185" s="951" t="s">
        <v>205</v>
      </c>
      <c r="B185" s="1329" t="s">
        <v>355</v>
      </c>
      <c r="C185" s="1329"/>
      <c r="D185" s="1329"/>
      <c r="E185" s="203">
        <v>32728.893051131978</v>
      </c>
      <c r="F185" s="203">
        <v>43474.202110730002</v>
      </c>
      <c r="G185" s="203">
        <v>37190.899889594002</v>
      </c>
      <c r="H185" s="203">
        <v>40750.984959089998</v>
      </c>
      <c r="I185" s="203">
        <v>43753.157282753004</v>
      </c>
      <c r="J185" s="203">
        <v>48710.158027917998</v>
      </c>
      <c r="K185" s="203">
        <v>3760.5332639359999</v>
      </c>
      <c r="L185" s="203">
        <v>7513.4639722000002</v>
      </c>
      <c r="M185" s="203">
        <v>12461.038546909</v>
      </c>
      <c r="N185" s="203">
        <v>15039.881360346999</v>
      </c>
      <c r="O185" s="203">
        <v>19368.254701168</v>
      </c>
      <c r="P185" s="203">
        <v>22760.929033892</v>
      </c>
      <c r="Q185" s="203">
        <v>29240.541605732004</v>
      </c>
      <c r="R185" s="203">
        <v>33926.214784773998</v>
      </c>
      <c r="S185" s="315">
        <v>39033.979884952001</v>
      </c>
    </row>
    <row r="186" spans="1:20" ht="12.95" customHeight="1">
      <c r="A186" s="951" t="s">
        <v>206</v>
      </c>
      <c r="B186" s="1329" t="s">
        <v>356</v>
      </c>
      <c r="C186" s="1329"/>
      <c r="D186" s="1329"/>
      <c r="E186" s="203">
        <v>10817.067791164001</v>
      </c>
      <c r="F186" s="203">
        <v>21721.445633904998</v>
      </c>
      <c r="G186" s="203">
        <v>26185.184528584999</v>
      </c>
      <c r="H186" s="203">
        <v>29625.015707994</v>
      </c>
      <c r="I186" s="203">
        <v>33710.147815461001</v>
      </c>
      <c r="J186" s="203">
        <v>36670.293321705998</v>
      </c>
      <c r="K186" s="203">
        <v>3742.0438049929999</v>
      </c>
      <c r="L186" s="203">
        <v>7177.1052963340007</v>
      </c>
      <c r="M186" s="203">
        <v>10762.813102433</v>
      </c>
      <c r="N186" s="203">
        <v>15108.523534013</v>
      </c>
      <c r="O186" s="203">
        <v>18906.632796134003</v>
      </c>
      <c r="P186" s="203">
        <v>23145.342352828</v>
      </c>
      <c r="Q186" s="203">
        <v>26392.318207179</v>
      </c>
      <c r="R186" s="203">
        <v>32639.854391526998</v>
      </c>
      <c r="S186" s="315">
        <v>37258.725719241003</v>
      </c>
    </row>
    <row r="187" spans="1:20" ht="12.95" customHeight="1">
      <c r="A187" s="951" t="s">
        <v>207</v>
      </c>
      <c r="B187" s="1329" t="s">
        <v>357</v>
      </c>
      <c r="C187" s="1329"/>
      <c r="D187" s="1329"/>
      <c r="E187" s="203">
        <v>10362.423901626</v>
      </c>
      <c r="F187" s="203">
        <v>21746.295556656998</v>
      </c>
      <c r="G187" s="203">
        <v>25083.137842394</v>
      </c>
      <c r="H187" s="870">
        <v>28567.755234485998</v>
      </c>
      <c r="I187" s="870">
        <v>32966.006086055</v>
      </c>
      <c r="J187" s="870">
        <v>36676.614978451995</v>
      </c>
      <c r="K187" s="870">
        <v>3276.7675408689997</v>
      </c>
      <c r="L187" s="870">
        <v>6326.3405047259994</v>
      </c>
      <c r="M187" s="870">
        <v>9772.6024802049997</v>
      </c>
      <c r="N187" s="870">
        <v>13602.947608765</v>
      </c>
      <c r="O187" s="870">
        <v>17389.524211482003</v>
      </c>
      <c r="P187" s="870">
        <v>20911.687700545997</v>
      </c>
      <c r="Q187" s="870">
        <v>25560.184992717001</v>
      </c>
      <c r="R187" s="870">
        <v>32316.025937974999</v>
      </c>
      <c r="S187" s="963">
        <v>37046.080715276999</v>
      </c>
    </row>
    <row r="188" spans="1:20" ht="12.95" customHeight="1">
      <c r="A188" s="951" t="s">
        <v>208</v>
      </c>
      <c r="B188" s="1329" t="s">
        <v>358</v>
      </c>
      <c r="C188" s="1329"/>
      <c r="D188" s="1329"/>
      <c r="E188" s="203">
        <v>454.64388953799994</v>
      </c>
      <c r="F188" s="203">
        <v>-24.849922751999998</v>
      </c>
      <c r="G188" s="870">
        <v>1102.0466861909999</v>
      </c>
      <c r="H188" s="203">
        <v>1057.2604735079999</v>
      </c>
      <c r="I188" s="203">
        <v>744.14172940599997</v>
      </c>
      <c r="J188" s="203">
        <v>-6.3216567460000022</v>
      </c>
      <c r="K188" s="203">
        <v>465.27626412400002</v>
      </c>
      <c r="L188" s="203">
        <v>850.764791608</v>
      </c>
      <c r="M188" s="203">
        <v>990.21062222800015</v>
      </c>
      <c r="N188" s="203">
        <v>1505.575925248</v>
      </c>
      <c r="O188" s="203">
        <v>1517.108584652</v>
      </c>
      <c r="P188" s="203">
        <v>2233.6546522819999</v>
      </c>
      <c r="Q188" s="203">
        <v>832.13321446200007</v>
      </c>
      <c r="R188" s="203">
        <v>323.82845355199998</v>
      </c>
      <c r="S188" s="315">
        <v>212.64500396399998</v>
      </c>
      <c r="T188" s="148"/>
    </row>
    <row r="189" spans="1:20" ht="12.95" customHeight="1">
      <c r="A189" s="951" t="s">
        <v>106</v>
      </c>
      <c r="B189" s="1329" t="s">
        <v>359</v>
      </c>
      <c r="C189" s="1329"/>
      <c r="D189" s="1329"/>
      <c r="E189" s="203">
        <v>33297.538038808998</v>
      </c>
      <c r="F189" s="203">
        <v>43449.352187978002</v>
      </c>
      <c r="G189" s="203">
        <v>38292.946575784998</v>
      </c>
      <c r="H189" s="203">
        <v>41808.245432598</v>
      </c>
      <c r="I189" s="203">
        <v>44497.299012159005</v>
      </c>
      <c r="J189" s="203">
        <v>48703.836371172001</v>
      </c>
      <c r="K189" s="203">
        <v>4225.80952806</v>
      </c>
      <c r="L189" s="203">
        <v>8364.2287638079997</v>
      </c>
      <c r="M189" s="203">
        <v>13451.249169137001</v>
      </c>
      <c r="N189" s="203">
        <v>16545.457285594999</v>
      </c>
      <c r="O189" s="203">
        <v>20885.36328582</v>
      </c>
      <c r="P189" s="203">
        <v>24994.583686173999</v>
      </c>
      <c r="Q189" s="203">
        <v>30072.674820194003</v>
      </c>
      <c r="R189" s="203">
        <v>34250.043238325998</v>
      </c>
      <c r="S189" s="315">
        <v>39246.624888915998</v>
      </c>
    </row>
    <row r="190" spans="1:20" ht="12.95" customHeight="1">
      <c r="A190" s="951" t="s">
        <v>209</v>
      </c>
      <c r="B190" s="1329" t="s">
        <v>360</v>
      </c>
      <c r="C190" s="1329"/>
      <c r="D190" s="1329"/>
      <c r="E190" s="203">
        <v>12158.339127132</v>
      </c>
      <c r="F190" s="203">
        <v>15390.875078892999</v>
      </c>
      <c r="G190" s="203">
        <v>0</v>
      </c>
      <c r="H190" s="203">
        <v>0</v>
      </c>
      <c r="I190" s="203">
        <v>0</v>
      </c>
      <c r="J190" s="203">
        <v>16369.420066893999</v>
      </c>
      <c r="K190" s="203">
        <v>0</v>
      </c>
      <c r="L190" s="203">
        <v>0</v>
      </c>
      <c r="M190" s="203">
        <v>0</v>
      </c>
      <c r="N190" s="203">
        <v>0</v>
      </c>
      <c r="O190" s="203">
        <v>0</v>
      </c>
      <c r="P190" s="203">
        <v>0</v>
      </c>
      <c r="Q190" s="203">
        <v>0</v>
      </c>
      <c r="R190" s="203">
        <v>0</v>
      </c>
      <c r="S190" s="315">
        <v>0</v>
      </c>
    </row>
    <row r="191" spans="1:20" ht="12.95" customHeight="1">
      <c r="A191" s="951" t="s">
        <v>210</v>
      </c>
      <c r="B191" s="1329" t="s">
        <v>361</v>
      </c>
      <c r="C191" s="1329"/>
      <c r="D191" s="1329"/>
      <c r="E191" s="203">
        <v>12158.339091544</v>
      </c>
      <c r="F191" s="203">
        <v>15380.003439774</v>
      </c>
      <c r="G191" s="203">
        <v>0</v>
      </c>
      <c r="H191" s="203">
        <v>0</v>
      </c>
      <c r="I191" s="203">
        <v>0</v>
      </c>
      <c r="J191" s="203">
        <v>16316.596476592</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31" t="s">
        <v>362</v>
      </c>
      <c r="C192" s="1331"/>
      <c r="D192" s="1331"/>
      <c r="E192" s="608">
        <v>26279.112456366998</v>
      </c>
      <c r="F192" s="608">
        <v>34416.548671626995</v>
      </c>
      <c r="G192" s="608">
        <v>30456.510858490001</v>
      </c>
      <c r="H192" s="608">
        <v>33296.389751602001</v>
      </c>
      <c r="I192" s="608">
        <v>35461.935564091</v>
      </c>
      <c r="J192" s="608">
        <v>38699.933551738999</v>
      </c>
      <c r="K192" s="608">
        <v>3332.3120096279999</v>
      </c>
      <c r="L192" s="608">
        <v>6623.6506580389996</v>
      </c>
      <c r="M192" s="608">
        <v>10706.631223879</v>
      </c>
      <c r="N192" s="608">
        <v>13238.817502475998</v>
      </c>
      <c r="O192" s="608">
        <v>16636.968576675001</v>
      </c>
      <c r="P192" s="608">
        <v>19817.472816918002</v>
      </c>
      <c r="Q192" s="608">
        <v>23989.331872871997</v>
      </c>
      <c r="R192" s="608">
        <v>27187.620640069003</v>
      </c>
      <c r="S192" s="609">
        <v>30978.744490576002</v>
      </c>
    </row>
    <row r="193" spans="1:19" ht="75" customHeight="1">
      <c r="A193" s="1317" t="s">
        <v>737</v>
      </c>
      <c r="B193" s="1318"/>
      <c r="C193" s="1318"/>
      <c r="D193" s="1318"/>
      <c r="E193" s="1318"/>
      <c r="F193" s="1318"/>
      <c r="G193" s="1318"/>
      <c r="H193" s="1318"/>
      <c r="I193" s="1318"/>
      <c r="J193" s="1318"/>
      <c r="K193" s="1318"/>
      <c r="L193" s="1318"/>
      <c r="M193" s="1318"/>
      <c r="N193" s="1318"/>
      <c r="O193" s="1318"/>
      <c r="P193" s="1318"/>
      <c r="Q193" s="1318"/>
      <c r="R193" s="1318"/>
      <c r="S193" s="1319"/>
    </row>
    <row r="194" spans="1:19" ht="22.35" customHeight="1">
      <c r="A194" s="1332" t="s">
        <v>93</v>
      </c>
      <c r="B194" s="1333"/>
      <c r="C194" s="1333"/>
      <c r="D194" s="1333"/>
      <c r="E194" s="1327">
        <v>2021</v>
      </c>
      <c r="F194" s="1328">
        <v>2022</v>
      </c>
      <c r="G194" s="1327">
        <v>2023</v>
      </c>
      <c r="H194" s="1327"/>
      <c r="I194" s="1327"/>
      <c r="J194" s="1327"/>
      <c r="K194" s="1327"/>
      <c r="L194" s="1327"/>
      <c r="M194" s="1327"/>
      <c r="N194" s="1327"/>
      <c r="O194" s="1327">
        <v>2024</v>
      </c>
      <c r="P194" s="1327"/>
      <c r="Q194" s="1327"/>
      <c r="R194" s="1327"/>
      <c r="S194" s="1335"/>
    </row>
    <row r="195" spans="1:19" ht="22.35" customHeight="1">
      <c r="A195" s="1332"/>
      <c r="B195" s="1333"/>
      <c r="C195" s="1333"/>
      <c r="D195" s="1333"/>
      <c r="E195" s="1328"/>
      <c r="F195" s="1328"/>
      <c r="G195" s="872" t="s">
        <v>7</v>
      </c>
      <c r="H195" s="801" t="s">
        <v>13</v>
      </c>
      <c r="I195" s="801" t="s">
        <v>14</v>
      </c>
      <c r="J195" s="801" t="s">
        <v>15</v>
      </c>
      <c r="K195" s="801" t="s">
        <v>0</v>
      </c>
      <c r="L195" s="801" t="s">
        <v>1</v>
      </c>
      <c r="M195" s="801" t="s">
        <v>2</v>
      </c>
      <c r="N195" s="801" t="s">
        <v>3</v>
      </c>
      <c r="O195" s="801" t="s">
        <v>4</v>
      </c>
      <c r="P195" s="801" t="s">
        <v>5</v>
      </c>
      <c r="Q195" s="801" t="s">
        <v>6</v>
      </c>
      <c r="R195" s="872" t="s">
        <v>267</v>
      </c>
      <c r="S195" s="957" t="s">
        <v>7</v>
      </c>
    </row>
    <row r="196" spans="1:19" ht="12.6" customHeight="1">
      <c r="A196" s="313" t="s">
        <v>99</v>
      </c>
      <c r="B196" s="1329" t="s">
        <v>363</v>
      </c>
      <c r="C196" s="1329"/>
      <c r="D196" s="1329"/>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36" t="s">
        <v>321</v>
      </c>
      <c r="D197" s="1336"/>
      <c r="E197" s="849">
        <v>324754.57437906699</v>
      </c>
      <c r="F197" s="849">
        <v>353576.70263917698</v>
      </c>
      <c r="G197" s="849">
        <v>310496.94015802199</v>
      </c>
      <c r="H197" s="849">
        <v>344633.19106861198</v>
      </c>
      <c r="I197" s="849">
        <v>379072.82354534598</v>
      </c>
      <c r="J197" s="849">
        <v>415241.27505941002</v>
      </c>
      <c r="K197" s="849">
        <v>46551.480644048002</v>
      </c>
      <c r="L197" s="849">
        <v>80380.913241807997</v>
      </c>
      <c r="M197" s="849">
        <v>117603.361785841</v>
      </c>
      <c r="N197" s="849">
        <v>153367.56450040499</v>
      </c>
      <c r="O197" s="849">
        <v>189641.507711468</v>
      </c>
      <c r="P197" s="849">
        <v>226431.86000667899</v>
      </c>
      <c r="Q197" s="849">
        <v>264480.87554505398</v>
      </c>
      <c r="R197" s="849">
        <v>302413.19069697399</v>
      </c>
      <c r="S197" s="956">
        <v>339584.25298565498</v>
      </c>
    </row>
    <row r="198" spans="1:19" ht="12" customHeight="1">
      <c r="A198" s="141"/>
      <c r="B198" s="1144"/>
      <c r="C198" s="1144" t="s">
        <v>8</v>
      </c>
      <c r="D198" s="1144" t="s">
        <v>322</v>
      </c>
      <c r="E198" s="849">
        <v>2535.3576512519999</v>
      </c>
      <c r="F198" s="849">
        <v>3967.1631277179999</v>
      </c>
      <c r="G198" s="849">
        <v>4122.3106848919997</v>
      </c>
      <c r="H198" s="849">
        <v>4426.5104061109996</v>
      </c>
      <c r="I198" s="849">
        <v>4741.1948372670004</v>
      </c>
      <c r="J198" s="849">
        <v>5113.7001892219996</v>
      </c>
      <c r="K198" s="849">
        <v>450.34414944500003</v>
      </c>
      <c r="L198" s="849">
        <v>827.39419133399997</v>
      </c>
      <c r="M198" s="849">
        <v>1181.6042614759999</v>
      </c>
      <c r="N198" s="849">
        <v>1435.0941598659999</v>
      </c>
      <c r="O198" s="849">
        <v>2003.1819866599999</v>
      </c>
      <c r="P198" s="849">
        <v>2029.7336043800001</v>
      </c>
      <c r="Q198" s="849">
        <v>2272.1137528270001</v>
      </c>
      <c r="R198" s="849">
        <v>2585.4517266419998</v>
      </c>
      <c r="S198" s="956">
        <v>2956.3467026919998</v>
      </c>
    </row>
    <row r="199" spans="1:19" ht="12" customHeight="1">
      <c r="A199" s="141"/>
      <c r="B199" s="1144"/>
      <c r="C199" s="1144" t="s">
        <v>9</v>
      </c>
      <c r="D199" s="1144" t="s">
        <v>323</v>
      </c>
      <c r="E199" s="849">
        <v>1065.2084878349999</v>
      </c>
      <c r="F199" s="849">
        <v>3147.4575639260001</v>
      </c>
      <c r="G199" s="849">
        <v>4450.7361714190001</v>
      </c>
      <c r="H199" s="849">
        <v>4938.8602435829998</v>
      </c>
      <c r="I199" s="849">
        <v>5515.0130031620001</v>
      </c>
      <c r="J199" s="849">
        <v>6171.6582968860002</v>
      </c>
      <c r="K199" s="849">
        <v>638.63338063900005</v>
      </c>
      <c r="L199" s="849">
        <v>1146.860585917</v>
      </c>
      <c r="M199" s="849">
        <v>1758.0101169259999</v>
      </c>
      <c r="N199" s="849">
        <v>2392.3450905119998</v>
      </c>
      <c r="O199" s="849">
        <v>3087.4775317610001</v>
      </c>
      <c r="P199" s="849">
        <v>3741.4779703610002</v>
      </c>
      <c r="Q199" s="849">
        <v>4333.4911316139996</v>
      </c>
      <c r="R199" s="849">
        <v>4936.5766502070001</v>
      </c>
      <c r="S199" s="956">
        <v>5483.4578069150002</v>
      </c>
    </row>
    <row r="200" spans="1:19" s="33" customFormat="1" ht="12" customHeight="1">
      <c r="A200" s="141"/>
      <c r="B200" s="1144"/>
      <c r="C200" s="1144" t="s">
        <v>10</v>
      </c>
      <c r="D200" s="1144" t="s">
        <v>324</v>
      </c>
      <c r="E200" s="849">
        <v>40317.905562961998</v>
      </c>
      <c r="F200" s="849">
        <v>45441.321591929001</v>
      </c>
      <c r="G200" s="849">
        <v>37785.616911183999</v>
      </c>
      <c r="H200" s="849">
        <v>42099.123076980002</v>
      </c>
      <c r="I200" s="849">
        <v>46293.081476615997</v>
      </c>
      <c r="J200" s="849">
        <v>50791.568927045999</v>
      </c>
      <c r="K200" s="849">
        <v>4871.5136446289998</v>
      </c>
      <c r="L200" s="849">
        <v>9406.2999302730004</v>
      </c>
      <c r="M200" s="849">
        <v>14132.5283423</v>
      </c>
      <c r="N200" s="849">
        <v>18561.655630338999</v>
      </c>
      <c r="O200" s="849">
        <v>22493.308640183001</v>
      </c>
      <c r="P200" s="849">
        <v>27087.571828881999</v>
      </c>
      <c r="Q200" s="849">
        <v>31923.745760668</v>
      </c>
      <c r="R200" s="849">
        <v>36648.365855194999</v>
      </c>
      <c r="S200" s="956">
        <v>41232.519305168003</v>
      </c>
    </row>
    <row r="201" spans="1:19" ht="12.95" customHeight="1">
      <c r="A201" s="141"/>
      <c r="B201" s="1144"/>
      <c r="C201" s="1144" t="s">
        <v>11</v>
      </c>
      <c r="D201" s="1144" t="s">
        <v>790</v>
      </c>
      <c r="E201" s="849">
        <v>253932.99101943799</v>
      </c>
      <c r="F201" s="849">
        <v>271205.213452116</v>
      </c>
      <c r="G201" s="849">
        <v>234220.09977990401</v>
      </c>
      <c r="H201" s="849">
        <v>259981.47081035099</v>
      </c>
      <c r="I201" s="849">
        <v>286148.41793922801</v>
      </c>
      <c r="J201" s="849">
        <v>313169.17148574098</v>
      </c>
      <c r="K201" s="849">
        <v>35118.709875423003</v>
      </c>
      <c r="L201" s="849">
        <v>62011.294697928002</v>
      </c>
      <c r="M201" s="849">
        <v>91450.542980480997</v>
      </c>
      <c r="N201" s="849">
        <v>119174.123433035</v>
      </c>
      <c r="O201" s="849">
        <v>147068.29190509801</v>
      </c>
      <c r="P201" s="849">
        <v>175735.07350003</v>
      </c>
      <c r="Q201" s="849">
        <v>205348.96055286401</v>
      </c>
      <c r="R201" s="849">
        <v>234500.76644793499</v>
      </c>
      <c r="S201" s="956">
        <v>264377.70812015899</v>
      </c>
    </row>
    <row r="202" spans="1:19" ht="12.95" customHeight="1">
      <c r="A202" s="141"/>
      <c r="B202" s="1144"/>
      <c r="C202" s="1144"/>
      <c r="D202" s="1145" t="s">
        <v>326</v>
      </c>
      <c r="E202" s="849">
        <v>252549.04925250501</v>
      </c>
      <c r="F202" s="849">
        <v>269237.05494281201</v>
      </c>
      <c r="G202" s="849">
        <v>232369.08762240599</v>
      </c>
      <c r="H202" s="849">
        <v>257801.52280531201</v>
      </c>
      <c r="I202" s="849">
        <v>283715.26830906299</v>
      </c>
      <c r="J202" s="849">
        <v>310447.51713626599</v>
      </c>
      <c r="K202" s="849">
        <v>34452.914893075002</v>
      </c>
      <c r="L202" s="849">
        <v>61031.224206124003</v>
      </c>
      <c r="M202" s="849">
        <v>90133.782742689</v>
      </c>
      <c r="N202" s="849">
        <v>117523.988014852</v>
      </c>
      <c r="O202" s="849">
        <v>145076.15487859299</v>
      </c>
      <c r="P202" s="849">
        <v>173428.07163010299</v>
      </c>
      <c r="Q202" s="849">
        <v>202738.117976056</v>
      </c>
      <c r="R202" s="849">
        <v>231577.06597577699</v>
      </c>
      <c r="S202" s="956">
        <v>261139.61840596699</v>
      </c>
    </row>
    <row r="203" spans="1:19" ht="12.95" customHeight="1">
      <c r="A203" s="141"/>
      <c r="B203" s="1144"/>
      <c r="C203" s="1144"/>
      <c r="D203" s="1145" t="s">
        <v>327</v>
      </c>
      <c r="E203" s="849">
        <v>1383.9417669330001</v>
      </c>
      <c r="F203" s="849">
        <v>1968.1585093040001</v>
      </c>
      <c r="G203" s="849">
        <v>1851.0121574980001</v>
      </c>
      <c r="H203" s="849">
        <v>2179.9480050389998</v>
      </c>
      <c r="I203" s="849">
        <v>2433.149630165</v>
      </c>
      <c r="J203" s="849">
        <v>2721.6543494749999</v>
      </c>
      <c r="K203" s="849">
        <v>665.79498234799996</v>
      </c>
      <c r="L203" s="849">
        <v>980.07049180399997</v>
      </c>
      <c r="M203" s="849">
        <v>1316.760237792</v>
      </c>
      <c r="N203" s="849">
        <v>1650.135418183</v>
      </c>
      <c r="O203" s="849">
        <v>1992.137026505</v>
      </c>
      <c r="P203" s="849">
        <v>2307.0018699269999</v>
      </c>
      <c r="Q203" s="849">
        <v>2610.8425768080001</v>
      </c>
      <c r="R203" s="849">
        <v>2923.7004721580001</v>
      </c>
      <c r="S203" s="956">
        <v>3238.089714192</v>
      </c>
    </row>
    <row r="204" spans="1:19" ht="12.95" customHeight="1">
      <c r="A204" s="141"/>
      <c r="B204" s="1144"/>
      <c r="C204" s="1144" t="s">
        <v>98</v>
      </c>
      <c r="D204" s="1144" t="s">
        <v>328</v>
      </c>
      <c r="E204" s="849">
        <v>26903.111657580001</v>
      </c>
      <c r="F204" s="849">
        <v>29815.546903488001</v>
      </c>
      <c r="G204" s="849">
        <v>29918.176610622999</v>
      </c>
      <c r="H204" s="849">
        <v>33187.226531587003</v>
      </c>
      <c r="I204" s="849">
        <v>36375.116289072997</v>
      </c>
      <c r="J204" s="849">
        <v>39995.176160515002</v>
      </c>
      <c r="K204" s="849">
        <v>5472.2795939119997</v>
      </c>
      <c r="L204" s="849">
        <v>6989.0638363560001</v>
      </c>
      <c r="M204" s="849">
        <v>9080.676084658</v>
      </c>
      <c r="N204" s="849">
        <v>11804.346186653</v>
      </c>
      <c r="O204" s="849">
        <v>14989.247647766</v>
      </c>
      <c r="P204" s="849">
        <v>17838.003103026</v>
      </c>
      <c r="Q204" s="849">
        <v>20602.564347080999</v>
      </c>
      <c r="R204" s="849">
        <v>23742.030016994999</v>
      </c>
      <c r="S204" s="956">
        <v>25534.221050721</v>
      </c>
    </row>
    <row r="205" spans="1:19" ht="12.95" customHeight="1">
      <c r="A205" s="141"/>
      <c r="B205" s="1144" t="s">
        <v>19</v>
      </c>
      <c r="C205" s="1336" t="s">
        <v>329</v>
      </c>
      <c r="D205" s="1336"/>
      <c r="E205" s="849">
        <v>82464.001999882996</v>
      </c>
      <c r="F205" s="849">
        <v>84670.914528884998</v>
      </c>
      <c r="G205" s="849">
        <v>90355.911793174004</v>
      </c>
      <c r="H205" s="849">
        <v>100572.055087863</v>
      </c>
      <c r="I205" s="849">
        <v>111087.04859103401</v>
      </c>
      <c r="J205" s="849">
        <v>123008.093859549</v>
      </c>
      <c r="K205" s="849">
        <v>21418.484791258001</v>
      </c>
      <c r="L205" s="849">
        <v>31391.031002054999</v>
      </c>
      <c r="M205" s="849">
        <v>43004.669504660997</v>
      </c>
      <c r="N205" s="849">
        <v>54691.244521487002</v>
      </c>
      <c r="O205" s="849">
        <v>66160.961757962999</v>
      </c>
      <c r="P205" s="849">
        <v>77565.413708302993</v>
      </c>
      <c r="Q205" s="849">
        <v>89544.170787383002</v>
      </c>
      <c r="R205" s="849">
        <v>101680.691503642</v>
      </c>
      <c r="S205" s="956">
        <v>113500.65700322601</v>
      </c>
    </row>
    <row r="206" spans="1:19" ht="12.95" customHeight="1">
      <c r="A206" s="141"/>
      <c r="B206" s="1144"/>
      <c r="C206" s="1144" t="s">
        <v>8</v>
      </c>
      <c r="D206" s="1144" t="s">
        <v>330</v>
      </c>
      <c r="E206" s="849">
        <v>4.5540674450000003</v>
      </c>
      <c r="F206" s="849">
        <v>1.208964521</v>
      </c>
      <c r="G206" s="849">
        <v>1.607013612</v>
      </c>
      <c r="H206" s="849">
        <v>1.5012726940000001</v>
      </c>
      <c r="I206" s="849">
        <v>1.5830222329999999</v>
      </c>
      <c r="J206" s="849">
        <v>1.9575741719999999</v>
      </c>
      <c r="K206" s="849">
        <v>3.5070767000000003E-2</v>
      </c>
      <c r="L206" s="849">
        <v>7.8453782E-2</v>
      </c>
      <c r="M206" s="849">
        <v>2.3387516270000002</v>
      </c>
      <c r="N206" s="849">
        <v>4.9020650059999999</v>
      </c>
      <c r="O206" s="849">
        <v>13.971816678</v>
      </c>
      <c r="P206" s="849">
        <v>21.748763101000002</v>
      </c>
      <c r="Q206" s="849">
        <v>52.055163755999999</v>
      </c>
      <c r="R206" s="849">
        <v>112.206396072</v>
      </c>
      <c r="S206" s="956">
        <v>185.26616516300001</v>
      </c>
    </row>
    <row r="207" spans="1:19" ht="12.95" customHeight="1">
      <c r="A207" s="141"/>
      <c r="B207" s="1144"/>
      <c r="C207" s="1144" t="s">
        <v>9</v>
      </c>
      <c r="D207" s="1144" t="s">
        <v>331</v>
      </c>
      <c r="E207" s="849">
        <v>3409.1430411860001</v>
      </c>
      <c r="F207" s="849">
        <v>3654.9566101939999</v>
      </c>
      <c r="G207" s="849">
        <v>3957.1161836199999</v>
      </c>
      <c r="H207" s="849">
        <v>5374.725491491</v>
      </c>
      <c r="I207" s="849">
        <v>4859.7311962570002</v>
      </c>
      <c r="J207" s="849">
        <v>5326.3845508029999</v>
      </c>
      <c r="K207" s="849">
        <v>438.15645428599998</v>
      </c>
      <c r="L207" s="849">
        <v>875.359844469</v>
      </c>
      <c r="M207" s="849">
        <v>1331.8846026379999</v>
      </c>
      <c r="N207" s="849">
        <v>1835.2840611510001</v>
      </c>
      <c r="O207" s="849">
        <v>1113.4774220849999</v>
      </c>
      <c r="P207" s="849">
        <v>3252.720686052</v>
      </c>
      <c r="Q207" s="849">
        <v>3337.3209868660001</v>
      </c>
      <c r="R207" s="849">
        <v>3870.1646910879999</v>
      </c>
      <c r="S207" s="956">
        <v>4295.572385943</v>
      </c>
    </row>
    <row r="208" spans="1:19" ht="12.95" customHeight="1">
      <c r="A208" s="141"/>
      <c r="B208" s="1144"/>
      <c r="C208" s="1144" t="s">
        <v>10</v>
      </c>
      <c r="D208" s="1144" t="s">
        <v>332</v>
      </c>
      <c r="E208" s="849">
        <v>49843.099741698003</v>
      </c>
      <c r="F208" s="849">
        <v>45568.232229784</v>
      </c>
      <c r="G208" s="849">
        <v>52577.639202266</v>
      </c>
      <c r="H208" s="849">
        <v>59616.02428731</v>
      </c>
      <c r="I208" s="849">
        <v>66951.651896084004</v>
      </c>
      <c r="J208" s="849">
        <v>74839.997954285005</v>
      </c>
      <c r="K208" s="849">
        <v>8306.0003868669992</v>
      </c>
      <c r="L208" s="849">
        <v>16094.341683281</v>
      </c>
      <c r="M208" s="849">
        <v>24450.787360530001</v>
      </c>
      <c r="N208" s="849">
        <v>32534.244474845</v>
      </c>
      <c r="O208" s="849">
        <v>41285.714510306003</v>
      </c>
      <c r="P208" s="849">
        <v>48999.260130103998</v>
      </c>
      <c r="Q208" s="849">
        <v>57164.242373150002</v>
      </c>
      <c r="R208" s="849">
        <v>65359.237596630002</v>
      </c>
      <c r="S208" s="956">
        <v>73494.092082556002</v>
      </c>
    </row>
    <row r="209" spans="1:19" ht="12.95" customHeight="1">
      <c r="A209" s="142"/>
      <c r="B209" s="1146"/>
      <c r="C209" s="1146"/>
      <c r="D209" s="1147" t="s">
        <v>333</v>
      </c>
      <c r="E209" s="849">
        <v>12393.158521023001</v>
      </c>
      <c r="F209" s="849">
        <v>14696.069322122999</v>
      </c>
      <c r="G209" s="849">
        <v>18118.744126638001</v>
      </c>
      <c r="H209" s="849">
        <v>20631.625275471</v>
      </c>
      <c r="I209" s="849">
        <v>23460.904199838002</v>
      </c>
      <c r="J209" s="849">
        <v>26271.031242335001</v>
      </c>
      <c r="K209" s="849">
        <v>3157.1983946529999</v>
      </c>
      <c r="L209" s="849">
        <v>5951.7452383589998</v>
      </c>
      <c r="M209" s="849">
        <v>8996.5581305479991</v>
      </c>
      <c r="N209" s="849">
        <v>11889.888504569</v>
      </c>
      <c r="O209" s="849">
        <v>15477.846117097</v>
      </c>
      <c r="P209" s="849">
        <v>18217.767643662999</v>
      </c>
      <c r="Q209" s="849">
        <v>21254.866367235001</v>
      </c>
      <c r="R209" s="849">
        <v>24380.601056807001</v>
      </c>
      <c r="S209" s="956">
        <v>27441.693570719999</v>
      </c>
    </row>
    <row r="210" spans="1:19" ht="12.95" customHeight="1">
      <c r="A210" s="142"/>
      <c r="B210" s="1146"/>
      <c r="C210" s="1146"/>
      <c r="D210" s="1147" t="s">
        <v>334</v>
      </c>
      <c r="E210" s="849">
        <v>7153.5185166560004</v>
      </c>
      <c r="F210" s="849">
        <v>5253.3397605119999</v>
      </c>
      <c r="G210" s="849">
        <v>4084.1423653430002</v>
      </c>
      <c r="H210" s="849">
        <v>4566.4175431630001</v>
      </c>
      <c r="I210" s="849">
        <v>5102.2946612189999</v>
      </c>
      <c r="J210" s="849">
        <v>5804.9541870399999</v>
      </c>
      <c r="K210" s="849">
        <v>474.13335400699998</v>
      </c>
      <c r="L210" s="849">
        <v>911.42169447799995</v>
      </c>
      <c r="M210" s="849">
        <v>1385.825034035</v>
      </c>
      <c r="N210" s="849">
        <v>1844.463797527</v>
      </c>
      <c r="O210" s="849">
        <v>2328.170867372</v>
      </c>
      <c r="P210" s="849">
        <v>2986.7596237610001</v>
      </c>
      <c r="Q210" s="849">
        <v>3509.3937755510001</v>
      </c>
      <c r="R210" s="849">
        <v>4003.1213564089999</v>
      </c>
      <c r="S210" s="956">
        <v>4504.4188217379997</v>
      </c>
    </row>
    <row r="211" spans="1:19" ht="12.95" customHeight="1">
      <c r="A211" s="142"/>
      <c r="B211" s="1146"/>
      <c r="C211" s="1146"/>
      <c r="D211" s="1147" t="s">
        <v>335</v>
      </c>
      <c r="E211" s="849">
        <v>30296.422704019002</v>
      </c>
      <c r="F211" s="849">
        <v>25618.823147149</v>
      </c>
      <c r="G211" s="849">
        <v>30374.752710285</v>
      </c>
      <c r="H211" s="849">
        <v>34417.981468676</v>
      </c>
      <c r="I211" s="849">
        <v>38388.453035027</v>
      </c>
      <c r="J211" s="849">
        <v>42764.012524910002</v>
      </c>
      <c r="K211" s="849">
        <v>4674.6686382070002</v>
      </c>
      <c r="L211" s="849">
        <v>9231.1747504440009</v>
      </c>
      <c r="M211" s="849">
        <v>14068.404195947</v>
      </c>
      <c r="N211" s="849">
        <v>18799.892172749001</v>
      </c>
      <c r="O211" s="849">
        <v>23479.697525837</v>
      </c>
      <c r="P211" s="849">
        <v>27794.732862680001</v>
      </c>
      <c r="Q211" s="849">
        <v>32399.982230363999</v>
      </c>
      <c r="R211" s="849">
        <v>36975.515183413998</v>
      </c>
      <c r="S211" s="956">
        <v>41547.979690098</v>
      </c>
    </row>
    <row r="212" spans="1:19" ht="12.95" customHeight="1">
      <c r="A212" s="141"/>
      <c r="B212" s="1144"/>
      <c r="C212" s="1144" t="s">
        <v>11</v>
      </c>
      <c r="D212" s="1144" t="s">
        <v>336</v>
      </c>
      <c r="E212" s="849">
        <v>2832.261985656</v>
      </c>
      <c r="F212" s="849">
        <v>4516.8084608079998</v>
      </c>
      <c r="G212" s="849">
        <v>2771.9075595539998</v>
      </c>
      <c r="H212" s="849">
        <v>3072.7376646060002</v>
      </c>
      <c r="I212" s="849">
        <v>3403.8887504170002</v>
      </c>
      <c r="J212" s="849">
        <v>3722.392626806</v>
      </c>
      <c r="K212" s="849">
        <v>302.99682433100003</v>
      </c>
      <c r="L212" s="849">
        <v>593.171779367</v>
      </c>
      <c r="M212" s="849">
        <v>899.33480254899996</v>
      </c>
      <c r="N212" s="849">
        <v>1247.554320129</v>
      </c>
      <c r="O212" s="849">
        <v>2190.642597043</v>
      </c>
      <c r="P212" s="849">
        <v>1856.268745823</v>
      </c>
      <c r="Q212" s="849">
        <v>2135.3249397740001</v>
      </c>
      <c r="R212" s="849">
        <v>2386.8179432729999</v>
      </c>
      <c r="S212" s="956">
        <v>2641.5828408719999</v>
      </c>
    </row>
    <row r="213" spans="1:19" ht="12.95" customHeight="1">
      <c r="A213" s="141"/>
      <c r="B213" s="1144"/>
      <c r="C213" s="1144" t="s">
        <v>98</v>
      </c>
      <c r="D213" s="1144" t="s">
        <v>337</v>
      </c>
      <c r="E213" s="849">
        <v>1985.7973931280001</v>
      </c>
      <c r="F213" s="849">
        <v>6660.4442046410004</v>
      </c>
      <c r="G213" s="849">
        <v>4436.5458379239999</v>
      </c>
      <c r="H213" s="849">
        <v>4669.3115796820002</v>
      </c>
      <c r="I213" s="849">
        <v>5134.9819549599997</v>
      </c>
      <c r="J213" s="849">
        <v>5439.1986683510004</v>
      </c>
      <c r="K213" s="849">
        <v>2947.571712378</v>
      </c>
      <c r="L213" s="849">
        <v>2210.6451454570001</v>
      </c>
      <c r="M213" s="849">
        <v>2528.2114877160002</v>
      </c>
      <c r="N213" s="849">
        <v>3036.5299264969999</v>
      </c>
      <c r="O213" s="849">
        <v>3534.4432718950002</v>
      </c>
      <c r="P213" s="849">
        <v>3547.7884619699998</v>
      </c>
      <c r="Q213" s="849">
        <v>4110.3898573610004</v>
      </c>
      <c r="R213" s="849">
        <v>4750.5161873420002</v>
      </c>
      <c r="S213" s="956">
        <v>5420.8108601439999</v>
      </c>
    </row>
    <row r="214" spans="1:19" ht="12.95" customHeight="1">
      <c r="A214" s="141"/>
      <c r="B214" s="1144"/>
      <c r="C214" s="1144" t="s">
        <v>97</v>
      </c>
      <c r="D214" s="1144" t="s">
        <v>328</v>
      </c>
      <c r="E214" s="849">
        <v>20062.932245556</v>
      </c>
      <c r="F214" s="849">
        <v>24269.264058936998</v>
      </c>
      <c r="G214" s="849">
        <v>26611.095996198001</v>
      </c>
      <c r="H214" s="849">
        <v>27837.754792079999</v>
      </c>
      <c r="I214" s="849">
        <v>30735.211771082999</v>
      </c>
      <c r="J214" s="849">
        <v>33678.162485132001</v>
      </c>
      <c r="K214" s="849">
        <v>9423.7243426290006</v>
      </c>
      <c r="L214" s="849">
        <v>11617.434095699</v>
      </c>
      <c r="M214" s="849">
        <v>13792.112499601</v>
      </c>
      <c r="N214" s="849">
        <v>16032.729673858999</v>
      </c>
      <c r="O214" s="849">
        <v>18022.712139955998</v>
      </c>
      <c r="P214" s="849">
        <v>19887.626921252999</v>
      </c>
      <c r="Q214" s="849">
        <v>22744.837466476001</v>
      </c>
      <c r="R214" s="849">
        <v>25201.748689237</v>
      </c>
      <c r="S214" s="956">
        <v>27463.332668547999</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29" t="s">
        <v>339</v>
      </c>
      <c r="C216" s="1329"/>
      <c r="D216" s="1329"/>
      <c r="E216" s="850">
        <v>242290.57237918401</v>
      </c>
      <c r="F216" s="850">
        <v>268905.78811029199</v>
      </c>
      <c r="G216" s="850">
        <v>220141.028364848</v>
      </c>
      <c r="H216" s="850">
        <v>244061.13598074901</v>
      </c>
      <c r="I216" s="850">
        <v>267985.77495431202</v>
      </c>
      <c r="J216" s="850">
        <v>292233.18119986099</v>
      </c>
      <c r="K216" s="850">
        <v>25132.995852790002</v>
      </c>
      <c r="L216" s="850">
        <v>48989.882239753002</v>
      </c>
      <c r="M216" s="850">
        <v>74598.692281180003</v>
      </c>
      <c r="N216" s="850">
        <v>98676.319978918007</v>
      </c>
      <c r="O216" s="850">
        <v>123480.545953505</v>
      </c>
      <c r="P216" s="850">
        <v>148866.44629837599</v>
      </c>
      <c r="Q216" s="850">
        <v>174936.70475767099</v>
      </c>
      <c r="R216" s="850">
        <v>200732.49919333201</v>
      </c>
      <c r="S216" s="955">
        <v>226083.59598242899</v>
      </c>
    </row>
    <row r="217" spans="1:19" ht="12.95" customHeight="1">
      <c r="A217" s="155" t="s">
        <v>105</v>
      </c>
      <c r="B217" s="1329" t="s">
        <v>340</v>
      </c>
      <c r="C217" s="1329"/>
      <c r="D217" s="1329"/>
      <c r="E217" s="849"/>
      <c r="F217" s="849">
        <v>0</v>
      </c>
      <c r="G217" s="849"/>
      <c r="H217" s="849"/>
      <c r="I217" s="849"/>
      <c r="J217" s="849"/>
      <c r="K217" s="849">
        <v>0</v>
      </c>
      <c r="L217" s="849">
        <v>0</v>
      </c>
      <c r="M217" s="849">
        <v>0</v>
      </c>
      <c r="N217" s="849">
        <v>0</v>
      </c>
      <c r="O217" s="849">
        <v>0</v>
      </c>
      <c r="P217" s="849">
        <v>0</v>
      </c>
      <c r="Q217" s="849">
        <v>0</v>
      </c>
      <c r="R217" s="849">
        <v>0</v>
      </c>
      <c r="S217" s="956">
        <v>0</v>
      </c>
    </row>
    <row r="218" spans="1:19" ht="12.95" customHeight="1">
      <c r="A218" s="141"/>
      <c r="B218" s="1144" t="s">
        <v>18</v>
      </c>
      <c r="C218" s="1336" t="s">
        <v>341</v>
      </c>
      <c r="D218" s="1336"/>
      <c r="E218" s="849">
        <v>214597.153282354</v>
      </c>
      <c r="F218" s="849">
        <v>198320.51430970299</v>
      </c>
      <c r="G218" s="849">
        <v>133925.26944693</v>
      </c>
      <c r="H218" s="849">
        <v>144929.00513049401</v>
      </c>
      <c r="I218" s="849">
        <v>174221.18803867599</v>
      </c>
      <c r="J218" s="849">
        <v>326454.15704124799</v>
      </c>
      <c r="K218" s="849">
        <v>104984.687831043</v>
      </c>
      <c r="L218" s="849">
        <v>50179.070135560003</v>
      </c>
      <c r="M218" s="849">
        <v>74461.507855432996</v>
      </c>
      <c r="N218" s="849">
        <v>102831.86777029101</v>
      </c>
      <c r="O218" s="849">
        <v>127236.268846525</v>
      </c>
      <c r="P218" s="849">
        <v>158074.825333127</v>
      </c>
      <c r="Q218" s="849">
        <v>171513.710900459</v>
      </c>
      <c r="R218" s="849">
        <v>200698.35650568199</v>
      </c>
      <c r="S218" s="956">
        <v>221495.301640961</v>
      </c>
    </row>
    <row r="219" spans="1:19" ht="24">
      <c r="A219" s="141"/>
      <c r="B219" s="1144"/>
      <c r="C219" s="1144" t="s">
        <v>8</v>
      </c>
      <c r="D219" s="1144" t="s">
        <v>342</v>
      </c>
      <c r="E219" s="849">
        <v>9804.4246174580003</v>
      </c>
      <c r="F219" s="849">
        <v>4848.2025997660003</v>
      </c>
      <c r="G219" s="849">
        <v>3860.436423739</v>
      </c>
      <c r="H219" s="849">
        <v>4451.6935555050004</v>
      </c>
      <c r="I219" s="849">
        <v>5157.9181982689997</v>
      </c>
      <c r="J219" s="849">
        <v>5617.23095354</v>
      </c>
      <c r="K219" s="849">
        <v>522.03158485200004</v>
      </c>
      <c r="L219" s="849">
        <v>1291.2349260850001</v>
      </c>
      <c r="M219" s="849">
        <v>1820.47743784</v>
      </c>
      <c r="N219" s="849">
        <v>2338.256372201</v>
      </c>
      <c r="O219" s="849">
        <v>3096.4309466290001</v>
      </c>
      <c r="P219" s="849">
        <v>3609.0219262529999</v>
      </c>
      <c r="Q219" s="849">
        <v>4284.4748348940002</v>
      </c>
      <c r="R219" s="849">
        <v>5199.2852501580001</v>
      </c>
      <c r="S219" s="956">
        <v>6020.8432147650001</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0</v>
      </c>
      <c r="M220" s="1081">
        <v>0</v>
      </c>
      <c r="N220" s="1081">
        <v>5072.9495548750001</v>
      </c>
      <c r="O220" s="1081">
        <v>0</v>
      </c>
      <c r="P220" s="1081">
        <v>6797.7038943560001</v>
      </c>
      <c r="Q220" s="1081">
        <v>0</v>
      </c>
      <c r="R220" s="849">
        <v>0</v>
      </c>
      <c r="S220" s="1082">
        <v>0</v>
      </c>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v>0</v>
      </c>
      <c r="S221" s="1082">
        <v>0</v>
      </c>
    </row>
    <row r="222" spans="1:19" ht="12.95" customHeight="1">
      <c r="A222" s="141"/>
      <c r="B222" s="1144"/>
      <c r="C222" s="1144" t="s">
        <v>11</v>
      </c>
      <c r="D222" s="1144" t="s">
        <v>344</v>
      </c>
      <c r="E222" s="849">
        <v>38027.853099956003</v>
      </c>
      <c r="F222" s="1155">
        <v>62841.696387256998</v>
      </c>
      <c r="G222" s="849">
        <v>22445.403281349001</v>
      </c>
      <c r="H222" s="849">
        <v>17191.939908537999</v>
      </c>
      <c r="I222" s="849">
        <v>32790.115367862003</v>
      </c>
      <c r="J222" s="849">
        <v>166882.86556299601</v>
      </c>
      <c r="K222" s="849">
        <v>87995.663342747997</v>
      </c>
      <c r="L222" s="849">
        <v>23481.337982867</v>
      </c>
      <c r="M222" s="849">
        <v>32954.786204007003</v>
      </c>
      <c r="N222" s="849">
        <v>44030.554911476</v>
      </c>
      <c r="O222" s="849">
        <v>57359.917509102997</v>
      </c>
      <c r="P222" s="849">
        <v>65938.217293545997</v>
      </c>
      <c r="Q222" s="849">
        <v>71917.065473131006</v>
      </c>
      <c r="R222" s="849">
        <v>80317.931273811002</v>
      </c>
      <c r="S222" s="956">
        <v>89758.046922424997</v>
      </c>
    </row>
    <row r="223" spans="1:19" ht="24">
      <c r="A223" s="141"/>
      <c r="B223" s="1144"/>
      <c r="C223" s="1144" t="s">
        <v>98</v>
      </c>
      <c r="D223" s="1144" t="s">
        <v>346</v>
      </c>
      <c r="E223" s="849">
        <v>58300.454840332997</v>
      </c>
      <c r="F223" s="849">
        <v>65752.988289419998</v>
      </c>
      <c r="G223" s="849">
        <v>50890.210967879997</v>
      </c>
      <c r="H223" s="849">
        <v>57518.793037664997</v>
      </c>
      <c r="I223" s="849">
        <v>62459.099501899997</v>
      </c>
      <c r="J223" s="849">
        <v>68829.085270911994</v>
      </c>
      <c r="K223" s="849">
        <v>5395.2824565000001</v>
      </c>
      <c r="L223" s="849">
        <v>10725.728653865999</v>
      </c>
      <c r="M223" s="849">
        <v>16860.926155738001</v>
      </c>
      <c r="N223" s="849">
        <v>23232.134964723002</v>
      </c>
      <c r="O223" s="849">
        <v>31963.645122254002</v>
      </c>
      <c r="P223" s="849">
        <v>39056.254942740998</v>
      </c>
      <c r="Q223" s="849">
        <v>45629.007591201</v>
      </c>
      <c r="R223" s="849">
        <v>52029.343523718002</v>
      </c>
      <c r="S223" s="956">
        <v>58256.532589636001</v>
      </c>
    </row>
    <row r="224" spans="1:19" ht="12.95" customHeight="1">
      <c r="A224" s="141"/>
      <c r="B224" s="1144"/>
      <c r="C224" s="1144" t="s">
        <v>97</v>
      </c>
      <c r="D224" s="1144" t="s">
        <v>347</v>
      </c>
      <c r="E224" s="849">
        <v>108464.420724607</v>
      </c>
      <c r="F224" s="849">
        <v>64877.627033260003</v>
      </c>
      <c r="G224" s="849">
        <v>56729.218773961999</v>
      </c>
      <c r="H224" s="849">
        <v>65766.578628785996</v>
      </c>
      <c r="I224" s="849">
        <v>73814.054970644997</v>
      </c>
      <c r="J224" s="849">
        <v>85124.975253800003</v>
      </c>
      <c r="K224" s="849">
        <v>11071.710446943</v>
      </c>
      <c r="L224" s="849">
        <v>14680.768572741999</v>
      </c>
      <c r="M224" s="849">
        <v>22825.318057847999</v>
      </c>
      <c r="N224" s="849">
        <v>28157.971967016001</v>
      </c>
      <c r="O224" s="849">
        <v>34816.275268539001</v>
      </c>
      <c r="P224" s="849">
        <v>42673.627276231004</v>
      </c>
      <c r="Q224" s="849">
        <v>49683.163001232999</v>
      </c>
      <c r="R224" s="849">
        <v>63151.796457994998</v>
      </c>
      <c r="S224" s="956">
        <v>67459.878914134999</v>
      </c>
    </row>
    <row r="225" spans="1:19" ht="12.95" customHeight="1">
      <c r="A225" s="141"/>
      <c r="B225" s="1144" t="s">
        <v>19</v>
      </c>
      <c r="C225" s="1336" t="s">
        <v>768</v>
      </c>
      <c r="D225" s="1336"/>
      <c r="E225" s="849">
        <v>335978.67536199902</v>
      </c>
      <c r="F225" s="849">
        <v>295294.636169751</v>
      </c>
      <c r="G225" s="849">
        <v>196295.25472857099</v>
      </c>
      <c r="H225" s="849">
        <v>212622.89336946901</v>
      </c>
      <c r="I225" s="849">
        <v>247287.80790991199</v>
      </c>
      <c r="J225" s="849">
        <v>402423.45504616702</v>
      </c>
      <c r="K225" s="849">
        <v>111605.341330229</v>
      </c>
      <c r="L225" s="849">
        <v>68997.620924488001</v>
      </c>
      <c r="M225" s="849">
        <v>96120.383333450998</v>
      </c>
      <c r="N225" s="849">
        <v>130887.88892642601</v>
      </c>
      <c r="O225" s="849">
        <v>161910.678723925</v>
      </c>
      <c r="P225" s="849">
        <v>195292.89552348299</v>
      </c>
      <c r="Q225" s="849">
        <v>216859.3455115</v>
      </c>
      <c r="R225" s="849">
        <v>252505.09462359801</v>
      </c>
      <c r="S225" s="956">
        <v>278678.632710859</v>
      </c>
    </row>
    <row r="226" spans="1:19" ht="24">
      <c r="A226" s="141"/>
      <c r="B226" s="1144"/>
      <c r="C226" s="1144" t="s">
        <v>8</v>
      </c>
      <c r="D226" s="1144" t="s">
        <v>349</v>
      </c>
      <c r="E226" s="849">
        <v>214.56511950399999</v>
      </c>
      <c r="F226" s="849">
        <v>164.53829165299999</v>
      </c>
      <c r="G226" s="849">
        <v>358.55844187500003</v>
      </c>
      <c r="H226" s="849">
        <v>359.780787664</v>
      </c>
      <c r="I226" s="849">
        <v>356.62004616500002</v>
      </c>
      <c r="J226" s="849">
        <v>357.66473708400002</v>
      </c>
      <c r="K226" s="849">
        <v>95.428757137999995</v>
      </c>
      <c r="L226" s="849">
        <v>127.798472503</v>
      </c>
      <c r="M226" s="849">
        <v>172.43438089599999</v>
      </c>
      <c r="N226" s="849">
        <v>218.81291663799999</v>
      </c>
      <c r="O226" s="849">
        <v>213.74333653299999</v>
      </c>
      <c r="P226" s="849">
        <v>212.20743555999999</v>
      </c>
      <c r="Q226" s="849">
        <v>212.311858438</v>
      </c>
      <c r="R226" s="849">
        <v>205.88252892899999</v>
      </c>
      <c r="S226" s="956">
        <v>190.89414531</v>
      </c>
    </row>
    <row r="227" spans="1:19" ht="24">
      <c r="A227" s="141"/>
      <c r="B227" s="1144"/>
      <c r="C227" s="1144" t="s">
        <v>9</v>
      </c>
      <c r="D227" s="1144" t="s">
        <v>789</v>
      </c>
      <c r="E227" s="849">
        <v>108.39178072599999</v>
      </c>
      <c r="F227" s="849">
        <v>619.75663666900005</v>
      </c>
      <c r="G227" s="849">
        <v>197.04233257000001</v>
      </c>
      <c r="H227" s="849">
        <v>197.04233257000001</v>
      </c>
      <c r="I227" s="849">
        <v>197.12237257000001</v>
      </c>
      <c r="J227" s="849">
        <v>231.38854792399999</v>
      </c>
      <c r="K227" s="849">
        <v>0</v>
      </c>
      <c r="L227" s="849">
        <v>0</v>
      </c>
      <c r="M227" s="849">
        <v>0</v>
      </c>
      <c r="N227" s="849">
        <v>0</v>
      </c>
      <c r="O227" s="849">
        <v>0</v>
      </c>
      <c r="P227" s="849">
        <v>0</v>
      </c>
      <c r="Q227" s="849">
        <v>0</v>
      </c>
      <c r="R227" s="849">
        <v>0</v>
      </c>
      <c r="S227" s="956">
        <v>0</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0</v>
      </c>
    </row>
    <row r="229" spans="1:19">
      <c r="A229" s="141"/>
      <c r="B229" s="1144"/>
      <c r="C229" s="1144" t="s">
        <v>11</v>
      </c>
      <c r="D229" s="1144" t="s">
        <v>352</v>
      </c>
      <c r="E229" s="849">
        <v>30308.024574884999</v>
      </c>
      <c r="F229" s="849">
        <v>60720.807464726997</v>
      </c>
      <c r="G229" s="849">
        <v>17999.356345581</v>
      </c>
      <c r="H229" s="1153">
        <v>12870.161144436999</v>
      </c>
      <c r="I229" s="1153">
        <v>28124.624529950001</v>
      </c>
      <c r="J229" s="1153">
        <v>161853.776041003</v>
      </c>
      <c r="K229" s="849">
        <v>87487.197678935001</v>
      </c>
      <c r="L229" s="1153">
        <v>22299.82542995</v>
      </c>
      <c r="M229" s="1153">
        <v>31172.056716272</v>
      </c>
      <c r="N229" s="1153">
        <v>41733.114001360002</v>
      </c>
      <c r="O229" s="1153">
        <v>54706.369881733001</v>
      </c>
      <c r="P229" s="1153">
        <v>62702.613606972998</v>
      </c>
      <c r="Q229" s="1153">
        <v>68232.342022229001</v>
      </c>
      <c r="R229" s="1153">
        <v>76477.832257443995</v>
      </c>
      <c r="S229" s="959">
        <v>85568.515650084999</v>
      </c>
    </row>
    <row r="230" spans="1:19" ht="12" customHeight="1">
      <c r="A230" s="141"/>
      <c r="B230" s="1144"/>
      <c r="C230" s="1144" t="s">
        <v>98</v>
      </c>
      <c r="D230" s="1144" t="s">
        <v>353</v>
      </c>
      <c r="E230" s="849">
        <v>164841.45492896001</v>
      </c>
      <c r="F230" s="849">
        <v>97843.057379575999</v>
      </c>
      <c r="G230" s="849">
        <v>76559.399830520997</v>
      </c>
      <c r="H230" s="849">
        <v>84823.361628815997</v>
      </c>
      <c r="I230" s="849">
        <v>93402.065150727998</v>
      </c>
      <c r="J230" s="849">
        <v>100160.948832411</v>
      </c>
      <c r="K230" s="1153">
        <v>11584.328832816</v>
      </c>
      <c r="L230" s="1153">
        <v>24249.411148439998</v>
      </c>
      <c r="M230" s="1153">
        <v>32367.452042205001</v>
      </c>
      <c r="N230" s="1153">
        <v>42324.775798404</v>
      </c>
      <c r="O230" s="1153">
        <v>52350.369521385997</v>
      </c>
      <c r="P230" s="1153">
        <v>59962.021891326003</v>
      </c>
      <c r="Q230" s="1153">
        <v>67612.201650161005</v>
      </c>
      <c r="R230" s="1153">
        <v>75117.892284556001</v>
      </c>
      <c r="S230" s="959">
        <v>82589.131383038999</v>
      </c>
    </row>
    <row r="231" spans="1:19" ht="24">
      <c r="A231" s="143"/>
      <c r="B231" s="1143"/>
      <c r="C231" s="1144" t="s">
        <v>97</v>
      </c>
      <c r="D231" s="1144" t="s">
        <v>354</v>
      </c>
      <c r="E231" s="849">
        <v>737.19496491799998</v>
      </c>
      <c r="F231" s="849">
        <v>861.220646117</v>
      </c>
      <c r="G231" s="849">
        <v>703.01288757700001</v>
      </c>
      <c r="H231" s="849">
        <v>766.71795942999995</v>
      </c>
      <c r="I231" s="849">
        <v>850.64172916200005</v>
      </c>
      <c r="J231" s="849">
        <v>928.45832827499999</v>
      </c>
      <c r="K231" s="849">
        <v>58.540145492000001</v>
      </c>
      <c r="L231" s="849">
        <v>157.03774075000001</v>
      </c>
      <c r="M231" s="849">
        <v>135.90623907400001</v>
      </c>
      <c r="N231" s="849">
        <v>169.64170607299999</v>
      </c>
      <c r="O231" s="849">
        <v>337.32179322299999</v>
      </c>
      <c r="P231" s="849">
        <v>312.01741791799998</v>
      </c>
      <c r="Q231" s="849">
        <v>301.32478317099998</v>
      </c>
      <c r="R231" s="849">
        <v>458.03058073099999</v>
      </c>
      <c r="S231" s="956">
        <v>537.91341222300002</v>
      </c>
    </row>
    <row r="232" spans="1:19" ht="12" customHeight="1">
      <c r="A232" s="143"/>
      <c r="B232" s="1143"/>
      <c r="C232" s="1144" t="s">
        <v>125</v>
      </c>
      <c r="D232" s="1144" t="s">
        <v>347</v>
      </c>
      <c r="E232" s="849">
        <v>139769.04399300599</v>
      </c>
      <c r="F232" s="849">
        <v>135085.25575096699</v>
      </c>
      <c r="G232" s="849">
        <v>100477.88489044701</v>
      </c>
      <c r="H232" s="849">
        <v>113605.829516552</v>
      </c>
      <c r="I232" s="849">
        <v>124356.734081337</v>
      </c>
      <c r="J232" s="849">
        <v>138891.21855947</v>
      </c>
      <c r="K232" s="849">
        <v>12379.845915848</v>
      </c>
      <c r="L232" s="849">
        <v>22163.548132845001</v>
      </c>
      <c r="M232" s="849">
        <v>32272.533955004001</v>
      </c>
      <c r="N232" s="849">
        <v>46441.544503951001</v>
      </c>
      <c r="O232" s="849">
        <v>54302.874191050003</v>
      </c>
      <c r="P232" s="849">
        <v>72104.035171705997</v>
      </c>
      <c r="Q232" s="849">
        <v>80501.165197501003</v>
      </c>
      <c r="R232" s="849">
        <v>100245.45697193799</v>
      </c>
      <c r="S232" s="956">
        <v>109792.17812020201</v>
      </c>
    </row>
    <row r="233" spans="1:19" ht="12.6" customHeight="1">
      <c r="A233" s="951" t="s">
        <v>205</v>
      </c>
      <c r="B233" s="1329" t="s">
        <v>355</v>
      </c>
      <c r="C233" s="1329"/>
      <c r="D233" s="1329"/>
      <c r="E233" s="849">
        <v>120909.050299539</v>
      </c>
      <c r="F233" s="849">
        <v>171931.66625024399</v>
      </c>
      <c r="G233" s="849">
        <v>157771.04308320701</v>
      </c>
      <c r="H233" s="849">
        <v>176367.24774177399</v>
      </c>
      <c r="I233" s="849">
        <v>194919.15508307601</v>
      </c>
      <c r="J233" s="849">
        <v>216263.883194942</v>
      </c>
      <c r="K233" s="849">
        <v>18512.342353603999</v>
      </c>
      <c r="L233" s="849">
        <v>30171.331450825001</v>
      </c>
      <c r="M233" s="849">
        <v>52939.816803162001</v>
      </c>
      <c r="N233" s="849">
        <v>70620.298822783006</v>
      </c>
      <c r="O233" s="849">
        <v>88806.136076105002</v>
      </c>
      <c r="P233" s="849">
        <v>111648.37610802001</v>
      </c>
      <c r="Q233" s="849">
        <v>129591.07014662999</v>
      </c>
      <c r="R233" s="849">
        <v>148925.761075416</v>
      </c>
      <c r="S233" s="956">
        <v>168900.26491253101</v>
      </c>
    </row>
    <row r="234" spans="1:19" ht="12.6" customHeight="1">
      <c r="A234" s="951" t="s">
        <v>206</v>
      </c>
      <c r="B234" s="1329" t="s">
        <v>356</v>
      </c>
      <c r="C234" s="1329"/>
      <c r="D234" s="1329"/>
      <c r="E234" s="849">
        <v>1279.2851939760001</v>
      </c>
      <c r="F234" s="849">
        <v>6115.8814149919999</v>
      </c>
      <c r="G234" s="849">
        <v>681.16455160500004</v>
      </c>
      <c r="H234" s="849">
        <v>804.50774517100001</v>
      </c>
      <c r="I234" s="849">
        <v>912.89346421699997</v>
      </c>
      <c r="J234" s="849">
        <v>1098.7544863769999</v>
      </c>
      <c r="K234" s="849">
        <v>129.294375199</v>
      </c>
      <c r="L234" s="849">
        <v>3399.2652549949999</v>
      </c>
      <c r="M234" s="849">
        <v>320.13972366600001</v>
      </c>
      <c r="N234" s="849">
        <v>593.14228461699997</v>
      </c>
      <c r="O234" s="849">
        <v>628.04614594099996</v>
      </c>
      <c r="P234" s="849">
        <v>725.69163046000006</v>
      </c>
      <c r="Q234" s="849">
        <v>809.11156979500004</v>
      </c>
      <c r="R234" s="849">
        <v>934.31004706900001</v>
      </c>
      <c r="S234" s="956">
        <v>1028.8001481440001</v>
      </c>
    </row>
    <row r="235" spans="1:19" ht="13.15" customHeight="1">
      <c r="A235" s="951" t="s">
        <v>207</v>
      </c>
      <c r="B235" s="1329" t="s">
        <v>357</v>
      </c>
      <c r="C235" s="1329"/>
      <c r="D235" s="1329"/>
      <c r="E235" s="849">
        <v>2070.571906051</v>
      </c>
      <c r="F235" s="849">
        <v>1527.7448928030001</v>
      </c>
      <c r="G235" s="849">
        <v>2700.857816615</v>
      </c>
      <c r="H235" s="849">
        <v>2769.2552151189998</v>
      </c>
      <c r="I235" s="849">
        <v>3084.233368526</v>
      </c>
      <c r="J235" s="849">
        <v>3230.3728664800001</v>
      </c>
      <c r="K235" s="849">
        <v>333.31238629299997</v>
      </c>
      <c r="L235" s="849">
        <v>681.09061223100002</v>
      </c>
      <c r="M235" s="849">
        <v>795.28010240399999</v>
      </c>
      <c r="N235" s="849">
        <v>1055.6374959740001</v>
      </c>
      <c r="O235" s="849">
        <v>1133.5114396399999</v>
      </c>
      <c r="P235" s="849">
        <v>1268.2971489229999</v>
      </c>
      <c r="Q235" s="849">
        <v>1465.266871889</v>
      </c>
      <c r="R235" s="849">
        <v>1433.3097130650001</v>
      </c>
      <c r="S235" s="956">
        <v>1517.757825655</v>
      </c>
    </row>
    <row r="236" spans="1:19" ht="12.6" customHeight="1">
      <c r="A236" s="951" t="s">
        <v>208</v>
      </c>
      <c r="B236" s="1329" t="s">
        <v>358</v>
      </c>
      <c r="C236" s="1329"/>
      <c r="D236" s="1329"/>
      <c r="E236" s="849">
        <v>-791.28671207499997</v>
      </c>
      <c r="F236" s="849">
        <v>4588.1365221890001</v>
      </c>
      <c r="G236" s="849">
        <v>-2019.69326501</v>
      </c>
      <c r="H236" s="849">
        <v>-1964.7474699479999</v>
      </c>
      <c r="I236" s="849">
        <v>-2171.3399043089998</v>
      </c>
      <c r="J236" s="849">
        <v>-2131.6183801030002</v>
      </c>
      <c r="K236" s="849">
        <v>-204.018011094</v>
      </c>
      <c r="L236" s="849">
        <v>2718.1746427640001</v>
      </c>
      <c r="M236" s="849">
        <v>-475.14037873799998</v>
      </c>
      <c r="N236" s="849">
        <v>-462.49521135700002</v>
      </c>
      <c r="O236" s="849">
        <v>-505.46529369899997</v>
      </c>
      <c r="P236" s="849">
        <v>-542.60551846299995</v>
      </c>
      <c r="Q236" s="849">
        <v>-656.15530209400004</v>
      </c>
      <c r="R236" s="849">
        <v>-498.99966599599998</v>
      </c>
      <c r="S236" s="956">
        <v>-488.95767751099999</v>
      </c>
    </row>
    <row r="237" spans="1:19" ht="12.95" customHeight="1">
      <c r="A237" s="951" t="s">
        <v>106</v>
      </c>
      <c r="B237" s="1329" t="s">
        <v>359</v>
      </c>
      <c r="C237" s="1329"/>
      <c r="D237" s="1329"/>
      <c r="E237" s="849">
        <v>120117.763587464</v>
      </c>
      <c r="F237" s="849">
        <v>176519.802772433</v>
      </c>
      <c r="G237" s="849">
        <v>155751.34981819699</v>
      </c>
      <c r="H237" s="849">
        <v>174402.50027182599</v>
      </c>
      <c r="I237" s="849">
        <v>192747.81517876699</v>
      </c>
      <c r="J237" s="849">
        <v>214132.264814839</v>
      </c>
      <c r="K237" s="849">
        <v>18308.324342510001</v>
      </c>
      <c r="L237" s="849">
        <v>32889.506093589</v>
      </c>
      <c r="M237" s="849">
        <v>52464.676424423997</v>
      </c>
      <c r="N237" s="849">
        <v>70157.803611426003</v>
      </c>
      <c r="O237" s="849">
        <v>88300.670782405999</v>
      </c>
      <c r="P237" s="849">
        <v>111105.770589557</v>
      </c>
      <c r="Q237" s="849">
        <v>128934.914844536</v>
      </c>
      <c r="R237" s="849">
        <v>148426.76140942</v>
      </c>
      <c r="S237" s="956">
        <v>168411.30723502001</v>
      </c>
    </row>
    <row r="238" spans="1:19" ht="12.95" customHeight="1">
      <c r="A238" s="951" t="s">
        <v>209</v>
      </c>
      <c r="B238" s="1329" t="s">
        <v>360</v>
      </c>
      <c r="C238" s="1329"/>
      <c r="D238" s="1329"/>
      <c r="E238" s="849">
        <v>70640.897807251007</v>
      </c>
      <c r="F238" s="849">
        <v>102541.063025533</v>
      </c>
      <c r="G238" s="849">
        <v>0</v>
      </c>
      <c r="H238" s="849">
        <v>0</v>
      </c>
      <c r="I238" s="849">
        <v>0</v>
      </c>
      <c r="J238" s="849">
        <v>123512.310717051</v>
      </c>
      <c r="K238" s="849">
        <v>0</v>
      </c>
      <c r="L238" s="849">
        <v>0</v>
      </c>
      <c r="M238" s="849">
        <v>0</v>
      </c>
      <c r="N238" s="849">
        <v>0</v>
      </c>
      <c r="O238" s="849">
        <v>0</v>
      </c>
      <c r="P238" s="849">
        <v>0</v>
      </c>
      <c r="Q238" s="849">
        <v>0</v>
      </c>
      <c r="R238" s="849">
        <v>0</v>
      </c>
      <c r="S238" s="956">
        <v>0</v>
      </c>
    </row>
    <row r="239" spans="1:19" ht="12.95" customHeight="1">
      <c r="A239" s="951" t="s">
        <v>210</v>
      </c>
      <c r="B239" s="1329" t="s">
        <v>361</v>
      </c>
      <c r="C239" s="1329"/>
      <c r="D239" s="1329"/>
      <c r="E239" s="849">
        <v>70640.897807250003</v>
      </c>
      <c r="F239" s="849">
        <v>102541.063025426</v>
      </c>
      <c r="G239" s="849">
        <v>0</v>
      </c>
      <c r="H239" s="849">
        <v>0</v>
      </c>
      <c r="I239" s="849">
        <v>0</v>
      </c>
      <c r="J239" s="849">
        <v>123512.31071705199</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31" t="s">
        <v>362</v>
      </c>
      <c r="C240" s="1331"/>
      <c r="D240" s="1331"/>
      <c r="E240" s="907">
        <v>98383.073462289001</v>
      </c>
      <c r="F240" s="907">
        <v>143343.98939380699</v>
      </c>
      <c r="G240" s="907">
        <v>126092.820475885</v>
      </c>
      <c r="H240" s="907">
        <v>141493.69585391099</v>
      </c>
      <c r="I240" s="907">
        <v>156362.45786507201</v>
      </c>
      <c r="J240" s="907">
        <v>173521.42827431599</v>
      </c>
      <c r="K240" s="907">
        <v>14610.085363038999</v>
      </c>
      <c r="L240" s="907">
        <v>26537.008584162999</v>
      </c>
      <c r="M240" s="907">
        <v>42509.792024978</v>
      </c>
      <c r="N240" s="907">
        <v>56970.967557340999</v>
      </c>
      <c r="O240" s="907">
        <v>71735.899937669994</v>
      </c>
      <c r="P240" s="907">
        <v>89955.181970402002</v>
      </c>
      <c r="Q240" s="907">
        <v>104560.412133933</v>
      </c>
      <c r="R240" s="907">
        <v>119978.18469344699</v>
      </c>
      <c r="S240" s="964">
        <v>136042.68984555799</v>
      </c>
    </row>
  </sheetData>
  <mergeCells count="105">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G146:N146"/>
    <mergeCell ref="O146:S146"/>
    <mergeCell ref="G194:N194"/>
    <mergeCell ref="O194:S194"/>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O2:S2"/>
    <mergeCell ref="G2:N2"/>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G50:N50"/>
    <mergeCell ref="O50:S50"/>
    <mergeCell ref="G98:N98"/>
    <mergeCell ref="O98:S98"/>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T40" sqref="T40"/>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07" t="s">
        <v>280</v>
      </c>
      <c r="C2" s="1408"/>
      <c r="D2" s="1408"/>
      <c r="E2" s="1408"/>
      <c r="F2" s="1408"/>
      <c r="G2" s="1408"/>
      <c r="H2" s="1408"/>
      <c r="I2" s="1408"/>
      <c r="J2" s="1408"/>
      <c r="K2" s="1408"/>
      <c r="L2" s="1408"/>
      <c r="M2" s="1408"/>
      <c r="N2" s="1408"/>
      <c r="O2" s="1408"/>
      <c r="P2" s="1408"/>
      <c r="Q2" s="1408"/>
      <c r="R2" s="1408"/>
      <c r="S2" s="1408"/>
      <c r="T2" s="1408"/>
      <c r="U2" s="1409"/>
      <c r="V2" s="50"/>
    </row>
    <row r="3" spans="2:22" ht="22.35" customHeight="1">
      <c r="B3" s="1442" t="s">
        <v>480</v>
      </c>
      <c r="C3" s="1443"/>
      <c r="D3" s="1483" t="s">
        <v>277</v>
      </c>
      <c r="E3" s="1481" t="s">
        <v>842</v>
      </c>
      <c r="F3" s="1479">
        <v>2021</v>
      </c>
      <c r="G3" s="1479">
        <v>2022</v>
      </c>
      <c r="H3" s="1327">
        <v>2023</v>
      </c>
      <c r="I3" s="1327"/>
      <c r="J3" s="1327"/>
      <c r="K3" s="1327"/>
      <c r="L3" s="1479">
        <v>2024</v>
      </c>
      <c r="M3" s="1479"/>
      <c r="N3" s="1479"/>
      <c r="O3" s="1479"/>
      <c r="P3" s="1479"/>
      <c r="Q3" s="1479"/>
      <c r="R3" s="1479"/>
      <c r="S3" s="1479"/>
      <c r="T3" s="1479"/>
      <c r="U3" s="1480"/>
    </row>
    <row r="4" spans="2:22" ht="22.35" customHeight="1">
      <c r="B4" s="1442"/>
      <c r="C4" s="1443"/>
      <c r="D4" s="1483"/>
      <c r="E4" s="1482"/>
      <c r="F4" s="1483"/>
      <c r="G4" s="1479"/>
      <c r="H4" s="917" t="s">
        <v>7</v>
      </c>
      <c r="I4" s="917" t="s">
        <v>13</v>
      </c>
      <c r="J4" s="917" t="s">
        <v>14</v>
      </c>
      <c r="K4" s="917" t="s">
        <v>15</v>
      </c>
      <c r="L4" s="917" t="s">
        <v>0</v>
      </c>
      <c r="M4" s="917" t="s">
        <v>1</v>
      </c>
      <c r="N4" s="917" t="s">
        <v>2</v>
      </c>
      <c r="O4" s="917" t="s">
        <v>3</v>
      </c>
      <c r="P4" s="917" t="s">
        <v>4</v>
      </c>
      <c r="Q4" s="917" t="s">
        <v>5</v>
      </c>
      <c r="R4" s="909" t="s">
        <v>6</v>
      </c>
      <c r="S4" s="917" t="s">
        <v>267</v>
      </c>
      <c r="T4" s="909" t="s">
        <v>7</v>
      </c>
      <c r="U4" s="1093"/>
    </row>
    <row r="5" spans="2:22" ht="15" customHeight="1">
      <c r="B5" s="544" t="s">
        <v>18</v>
      </c>
      <c r="C5" s="1210" t="s">
        <v>37</v>
      </c>
      <c r="D5" s="37">
        <v>12472.033443</v>
      </c>
      <c r="E5" s="37">
        <v>13847.277249662002</v>
      </c>
      <c r="F5" s="37">
        <v>15114.200548518002</v>
      </c>
      <c r="G5" s="37">
        <v>15769.970155604</v>
      </c>
      <c r="H5" s="37">
        <v>15642.04194703</v>
      </c>
      <c r="I5" s="37">
        <v>15715.170156111999</v>
      </c>
      <c r="J5" s="37">
        <v>15916.892440576999</v>
      </c>
      <c r="K5" s="37">
        <v>16106.349986450001</v>
      </c>
      <c r="L5" s="37">
        <v>16165.382448843</v>
      </c>
      <c r="M5" s="37">
        <v>16253.683424135001</v>
      </c>
      <c r="N5" s="37">
        <v>16162.525834251999</v>
      </c>
      <c r="O5" s="37">
        <v>16383.254854254001</v>
      </c>
      <c r="P5" s="37">
        <v>16229.477017122001</v>
      </c>
      <c r="Q5" s="37">
        <v>16129.949497381</v>
      </c>
      <c r="R5" s="37">
        <v>16344.907606053001</v>
      </c>
      <c r="S5" s="37">
        <v>16527.764837528</v>
      </c>
      <c r="T5" s="37">
        <v>16651.247684391001</v>
      </c>
      <c r="U5" s="549"/>
      <c r="V5" s="1276"/>
    </row>
    <row r="6" spans="2:22" ht="15" customHeight="1">
      <c r="B6" s="180" t="s">
        <v>19</v>
      </c>
      <c r="C6" s="1210" t="s">
        <v>38</v>
      </c>
      <c r="D6" s="37">
        <v>2763.3314370000003</v>
      </c>
      <c r="E6" s="37">
        <v>3161.0352496160012</v>
      </c>
      <c r="F6" s="37">
        <v>3517.473446767</v>
      </c>
      <c r="G6" s="37">
        <v>3990.188602616</v>
      </c>
      <c r="H6" s="37">
        <v>4448.7201628459998</v>
      </c>
      <c r="I6" s="37">
        <v>4397.940569118</v>
      </c>
      <c r="J6" s="37">
        <v>4431.6193695639995</v>
      </c>
      <c r="K6" s="37">
        <v>4503.6139327270002</v>
      </c>
      <c r="L6" s="37">
        <v>4535.7964512509998</v>
      </c>
      <c r="M6" s="37">
        <v>4496.4450432980002</v>
      </c>
      <c r="N6" s="37">
        <v>4512.8824670530003</v>
      </c>
      <c r="O6" s="37">
        <v>4577.6447391800002</v>
      </c>
      <c r="P6" s="37">
        <v>4635.9875014709996</v>
      </c>
      <c r="Q6" s="37">
        <v>4664.5408823919997</v>
      </c>
      <c r="R6" s="37">
        <v>4731.3988628289999</v>
      </c>
      <c r="S6" s="37">
        <v>4734.9256645690002</v>
      </c>
      <c r="T6" s="37">
        <v>4825.4973166950003</v>
      </c>
      <c r="U6" s="549"/>
      <c r="V6" s="1276"/>
    </row>
    <row r="7" spans="2:22" ht="15" customHeight="1">
      <c r="B7" s="180" t="s">
        <v>20</v>
      </c>
      <c r="C7" s="1210" t="s">
        <v>39</v>
      </c>
      <c r="D7" s="37">
        <v>1910.2780700000001</v>
      </c>
      <c r="E7" s="37">
        <v>2495.0464854539996</v>
      </c>
      <c r="F7" s="37">
        <v>3143.3106405140002</v>
      </c>
      <c r="G7" s="37">
        <v>3880.4714795220002</v>
      </c>
      <c r="H7" s="37">
        <v>4204.7084101800001</v>
      </c>
      <c r="I7" s="37">
        <v>4286.380093627</v>
      </c>
      <c r="J7" s="37">
        <v>4334.448462159</v>
      </c>
      <c r="K7" s="37">
        <v>4404.8252259789997</v>
      </c>
      <c r="L7" s="37">
        <v>4347.7618429699996</v>
      </c>
      <c r="M7" s="37">
        <v>4360.7398493889996</v>
      </c>
      <c r="N7" s="37">
        <v>4403.3647670749997</v>
      </c>
      <c r="O7" s="37">
        <v>4422.1413993850001</v>
      </c>
      <c r="P7" s="37">
        <v>4410.0912477579996</v>
      </c>
      <c r="Q7" s="37">
        <v>4430.8747668759997</v>
      </c>
      <c r="R7" s="37">
        <v>4426.3872125759999</v>
      </c>
      <c r="S7" s="37">
        <v>4494.888136003</v>
      </c>
      <c r="T7" s="37">
        <v>4459.7804590830001</v>
      </c>
      <c r="U7" s="549"/>
      <c r="V7" s="1276"/>
    </row>
    <row r="8" spans="2:22" ht="15" customHeight="1">
      <c r="B8" s="180" t="s">
        <v>22</v>
      </c>
      <c r="C8" s="1210" t="s">
        <v>40</v>
      </c>
      <c r="D8" s="37">
        <v>4883.0380830000004</v>
      </c>
      <c r="E8" s="37">
        <v>5731.5882494780017</v>
      </c>
      <c r="F8" s="37">
        <v>6306.6148109559999</v>
      </c>
      <c r="G8" s="37">
        <v>6747.1180798060004</v>
      </c>
      <c r="H8" s="37">
        <v>6730.3559789589999</v>
      </c>
      <c r="I8" s="37">
        <v>6768.3124754010005</v>
      </c>
      <c r="J8" s="37">
        <v>6796.7259358039992</v>
      </c>
      <c r="K8" s="37">
        <v>6933.2929885530002</v>
      </c>
      <c r="L8" s="37">
        <v>6844.7292876319998</v>
      </c>
      <c r="M8" s="37">
        <v>6851.5268210779996</v>
      </c>
      <c r="N8" s="37">
        <v>6850.9555929529997</v>
      </c>
      <c r="O8" s="37">
        <v>6885.2107540509996</v>
      </c>
      <c r="P8" s="37">
        <v>6953.2120957460002</v>
      </c>
      <c r="Q8" s="37">
        <v>6974.4635710769999</v>
      </c>
      <c r="R8" s="37">
        <v>7056.604460945</v>
      </c>
      <c r="S8" s="37">
        <v>7037.8095466920004</v>
      </c>
      <c r="T8" s="37">
        <v>7000.367635009</v>
      </c>
      <c r="U8" s="549"/>
      <c r="V8" s="1276"/>
    </row>
    <row r="9" spans="2:22" ht="15" customHeight="1">
      <c r="B9" s="180" t="s">
        <v>23</v>
      </c>
      <c r="C9" s="1210" t="s">
        <v>41</v>
      </c>
      <c r="D9" s="37">
        <v>23726.169415</v>
      </c>
      <c r="E9" s="37">
        <v>28421.615329006963</v>
      </c>
      <c r="F9" s="37">
        <v>31333.907177205998</v>
      </c>
      <c r="G9" s="37">
        <v>34979.177410908</v>
      </c>
      <c r="H9" s="37">
        <v>35973.782166090998</v>
      </c>
      <c r="I9" s="37">
        <v>36207.570135821996</v>
      </c>
      <c r="J9" s="37">
        <v>36492.000803328003</v>
      </c>
      <c r="K9" s="37">
        <v>36497.569854239002</v>
      </c>
      <c r="L9" s="37">
        <v>36287.500213163999</v>
      </c>
      <c r="M9" s="37">
        <v>36067.281223320999</v>
      </c>
      <c r="N9" s="37">
        <v>35564.290617393002</v>
      </c>
      <c r="O9" s="37">
        <v>35929.094402736999</v>
      </c>
      <c r="P9" s="37">
        <v>35877.724436976998</v>
      </c>
      <c r="Q9" s="37">
        <v>35941.703052723002</v>
      </c>
      <c r="R9" s="37">
        <v>36359.993324215</v>
      </c>
      <c r="S9" s="37">
        <v>36675.609381462004</v>
      </c>
      <c r="T9" s="37">
        <v>36899.428492081999</v>
      </c>
      <c r="U9" s="549"/>
      <c r="V9" s="1276"/>
    </row>
    <row r="10" spans="2:22" ht="15" customHeight="1">
      <c r="B10" s="180" t="s">
        <v>24</v>
      </c>
      <c r="C10" s="1210" t="s">
        <v>42</v>
      </c>
      <c r="D10" s="37">
        <v>9303.6986539999998</v>
      </c>
      <c r="E10" s="37">
        <v>10786.967294159998</v>
      </c>
      <c r="F10" s="37">
        <v>11851.908646530001</v>
      </c>
      <c r="G10" s="37">
        <v>12530.277885899</v>
      </c>
      <c r="H10" s="37">
        <v>15147.979481343</v>
      </c>
      <c r="I10" s="37">
        <v>15219.215371131999</v>
      </c>
      <c r="J10" s="37">
        <v>15336.018576132999</v>
      </c>
      <c r="K10" s="37">
        <v>15429.696316040001</v>
      </c>
      <c r="L10" s="37">
        <v>15387.891619468</v>
      </c>
      <c r="M10" s="37">
        <v>15444.237561327</v>
      </c>
      <c r="N10" s="37">
        <v>15289.155714603001</v>
      </c>
      <c r="O10" s="37">
        <v>15470.983883764</v>
      </c>
      <c r="P10" s="37">
        <v>15561.830000324</v>
      </c>
      <c r="Q10" s="37">
        <v>15713.039674645001</v>
      </c>
      <c r="R10" s="37">
        <v>15843.533019581</v>
      </c>
      <c r="S10" s="37">
        <v>15964.823823721001</v>
      </c>
      <c r="T10" s="37">
        <v>16049.546731151</v>
      </c>
      <c r="U10" s="549"/>
      <c r="V10" s="1276"/>
    </row>
    <row r="11" spans="2:22" ht="15" customHeight="1">
      <c r="B11" s="180" t="s">
        <v>25</v>
      </c>
      <c r="C11" s="1210" t="s">
        <v>43</v>
      </c>
      <c r="D11" s="37">
        <v>47.232646000000003</v>
      </c>
      <c r="E11" s="37">
        <v>57.977124441000001</v>
      </c>
      <c r="F11" s="37">
        <v>70.789911283999999</v>
      </c>
      <c r="G11" s="37">
        <v>85.569452049000006</v>
      </c>
      <c r="H11" s="37">
        <v>104.27326024499999</v>
      </c>
      <c r="I11" s="37">
        <v>105.261271685</v>
      </c>
      <c r="J11" s="37">
        <v>107.349247011</v>
      </c>
      <c r="K11" s="37">
        <v>109.89081847</v>
      </c>
      <c r="L11" s="37">
        <v>113.068184726</v>
      </c>
      <c r="M11" s="37">
        <v>113.425717832</v>
      </c>
      <c r="N11" s="37">
        <v>116.272844256</v>
      </c>
      <c r="O11" s="37">
        <v>110.02622674200001</v>
      </c>
      <c r="P11" s="37">
        <v>112.36436839700001</v>
      </c>
      <c r="Q11" s="37">
        <v>113.511806681</v>
      </c>
      <c r="R11" s="37">
        <v>117.571581044</v>
      </c>
      <c r="S11" s="37">
        <v>119.00977118</v>
      </c>
      <c r="T11" s="37">
        <v>116.524422548</v>
      </c>
      <c r="U11" s="549"/>
      <c r="V11" s="1276"/>
    </row>
    <row r="12" spans="2:22" ht="15" customHeight="1">
      <c r="B12" s="180" t="s">
        <v>26</v>
      </c>
      <c r="C12" s="1210" t="s">
        <v>44</v>
      </c>
      <c r="D12" s="37">
        <v>653.82668799999999</v>
      </c>
      <c r="E12" s="37">
        <v>787.99591971099994</v>
      </c>
      <c r="F12" s="37">
        <v>874.76853650399994</v>
      </c>
      <c r="G12" s="37">
        <v>894.47204324699999</v>
      </c>
      <c r="H12" s="37">
        <v>982.7589039909999</v>
      </c>
      <c r="I12" s="37">
        <v>994.16395727200006</v>
      </c>
      <c r="J12" s="37">
        <v>998.58007649499996</v>
      </c>
      <c r="K12" s="37">
        <v>989.97771981999995</v>
      </c>
      <c r="L12" s="37">
        <v>1014.619457208</v>
      </c>
      <c r="M12" s="37">
        <v>1017.1001064439999</v>
      </c>
      <c r="N12" s="37">
        <v>1014.0354890789999</v>
      </c>
      <c r="O12" s="37">
        <v>1019.407060173</v>
      </c>
      <c r="P12" s="37">
        <v>1022.588867592</v>
      </c>
      <c r="Q12" s="37">
        <v>1037.934891394</v>
      </c>
      <c r="R12" s="37">
        <v>1026.526989124</v>
      </c>
      <c r="S12" s="37">
        <v>1038.574434204</v>
      </c>
      <c r="T12" s="37">
        <v>1036.1194716380001</v>
      </c>
      <c r="U12" s="549"/>
      <c r="V12" s="1276"/>
    </row>
    <row r="13" spans="2:22" ht="15" customHeight="1">
      <c r="B13" s="180" t="s">
        <v>27</v>
      </c>
      <c r="C13" s="1212" t="s">
        <v>45</v>
      </c>
      <c r="D13" s="37">
        <v>148.61692099999999</v>
      </c>
      <c r="E13" s="37">
        <v>138.26244681699998</v>
      </c>
      <c r="F13" s="37">
        <v>63.761952059999999</v>
      </c>
      <c r="G13" s="37">
        <v>62.149239428999998</v>
      </c>
      <c r="H13" s="37">
        <v>29.784015021000002</v>
      </c>
      <c r="I13" s="37">
        <v>29.641533528</v>
      </c>
      <c r="J13" s="37">
        <v>28.852455579999997</v>
      </c>
      <c r="K13" s="37">
        <v>30.234900056000001</v>
      </c>
      <c r="L13" s="37">
        <v>29.308776824999999</v>
      </c>
      <c r="M13" s="37">
        <v>28.499840494000001</v>
      </c>
      <c r="N13" s="37">
        <v>28.583107237</v>
      </c>
      <c r="O13" s="37">
        <v>27.866272922</v>
      </c>
      <c r="P13" s="37">
        <v>27.717293806000001</v>
      </c>
      <c r="Q13" s="37">
        <v>27.615738088000001</v>
      </c>
      <c r="R13" s="37">
        <v>28.829390431</v>
      </c>
      <c r="S13" s="37">
        <v>28.864309699</v>
      </c>
      <c r="T13" s="37">
        <v>28.894012406000002</v>
      </c>
      <c r="U13" s="549"/>
      <c r="V13" s="1276"/>
    </row>
    <row r="14" spans="2:22" ht="15" customHeight="1">
      <c r="B14" s="180" t="s">
        <v>28</v>
      </c>
      <c r="C14" s="1212" t="s">
        <v>46</v>
      </c>
      <c r="D14" s="37">
        <v>1253.9498819999999</v>
      </c>
      <c r="E14" s="37">
        <v>1476.1455012970005</v>
      </c>
      <c r="F14" s="37">
        <v>1623.327856247</v>
      </c>
      <c r="G14" s="37">
        <v>1706.5851422549999</v>
      </c>
      <c r="H14" s="37">
        <v>1824.3175044120001</v>
      </c>
      <c r="I14" s="37">
        <v>1845.3623372679999</v>
      </c>
      <c r="J14" s="37">
        <v>1861.5411394379998</v>
      </c>
      <c r="K14" s="37">
        <v>1868.153071314</v>
      </c>
      <c r="L14" s="37">
        <v>1883.1416757459999</v>
      </c>
      <c r="M14" s="37">
        <v>1892.565438933</v>
      </c>
      <c r="N14" s="37">
        <v>1902.1094405639999</v>
      </c>
      <c r="O14" s="37">
        <v>1929.20573595</v>
      </c>
      <c r="P14" s="37">
        <v>1933.2319640000001</v>
      </c>
      <c r="Q14" s="37">
        <v>1931.70417808</v>
      </c>
      <c r="R14" s="37">
        <v>1973.7735920380001</v>
      </c>
      <c r="S14" s="37">
        <v>1967.738530524</v>
      </c>
      <c r="T14" s="37">
        <v>1979.469856963</v>
      </c>
      <c r="U14" s="549"/>
      <c r="V14" s="1276"/>
    </row>
    <row r="15" spans="2:22" ht="15" customHeight="1">
      <c r="B15" s="180" t="s">
        <v>119</v>
      </c>
      <c r="C15" s="1210" t="s">
        <v>47</v>
      </c>
      <c r="D15" s="37">
        <v>1391.0591770000001</v>
      </c>
      <c r="E15" s="37">
        <v>1475.3168088080006</v>
      </c>
      <c r="F15" s="37">
        <v>1545.0467396529998</v>
      </c>
      <c r="G15" s="37">
        <v>1593.5379539659998</v>
      </c>
      <c r="H15" s="37">
        <v>1493.7445576150001</v>
      </c>
      <c r="I15" s="37">
        <v>1499.4779112699998</v>
      </c>
      <c r="J15" s="37">
        <v>1519.4193151429999</v>
      </c>
      <c r="K15" s="37">
        <v>1558.6252417769999</v>
      </c>
      <c r="L15" s="37">
        <v>1544.6132033409999</v>
      </c>
      <c r="M15" s="37">
        <v>1504.6687188840001</v>
      </c>
      <c r="N15" s="37">
        <v>1460.2933395499999</v>
      </c>
      <c r="O15" s="37">
        <v>1506.4188106730001</v>
      </c>
      <c r="P15" s="37">
        <v>1523.2008676559999</v>
      </c>
      <c r="Q15" s="37">
        <v>1530.9885257240001</v>
      </c>
      <c r="R15" s="37">
        <v>1542.8615665489999</v>
      </c>
      <c r="S15" s="37">
        <v>1543.570134628</v>
      </c>
      <c r="T15" s="37">
        <v>1562.9597951989999</v>
      </c>
      <c r="U15" s="549"/>
      <c r="V15" s="1276"/>
    </row>
    <row r="16" spans="2:22" ht="15" customHeight="1">
      <c r="B16" s="180" t="s">
        <v>81</v>
      </c>
      <c r="C16" s="1210" t="s">
        <v>48</v>
      </c>
      <c r="D16" s="37">
        <v>978.95855200000005</v>
      </c>
      <c r="E16" s="37">
        <v>1044.666911996</v>
      </c>
      <c r="F16" s="37">
        <v>1303.4884262639998</v>
      </c>
      <c r="G16" s="37">
        <v>1323.095473526</v>
      </c>
      <c r="H16" s="37">
        <v>1360.8449405270001</v>
      </c>
      <c r="I16" s="37">
        <v>1332.309942914</v>
      </c>
      <c r="J16" s="37">
        <v>1357.8564320329999</v>
      </c>
      <c r="K16" s="37">
        <v>1356.6029786459999</v>
      </c>
      <c r="L16" s="37">
        <v>1326.6604102260001</v>
      </c>
      <c r="M16" s="37">
        <v>1304.6386590889999</v>
      </c>
      <c r="N16" s="37">
        <v>1307.78596932</v>
      </c>
      <c r="O16" s="37">
        <v>1342.4249112350001</v>
      </c>
      <c r="P16" s="37">
        <v>1338.2540625439999</v>
      </c>
      <c r="Q16" s="37">
        <v>1356.6404168009999</v>
      </c>
      <c r="R16" s="37">
        <v>1408.396277697</v>
      </c>
      <c r="S16" s="37">
        <v>1379.0369210250001</v>
      </c>
      <c r="T16" s="37">
        <v>1363.6503418350001</v>
      </c>
      <c r="U16" s="549"/>
      <c r="V16" s="1276"/>
    </row>
    <row r="17" spans="2:23" ht="15" customHeight="1">
      <c r="B17" s="180" t="s">
        <v>82</v>
      </c>
      <c r="C17" s="1210" t="s">
        <v>49</v>
      </c>
      <c r="D17" s="37">
        <v>5521.4939400000003</v>
      </c>
      <c r="E17" s="37">
        <v>6006.4800400059967</v>
      </c>
      <c r="F17" s="37">
        <v>6191.9945721230006</v>
      </c>
      <c r="G17" s="37">
        <v>6816.9053978520005</v>
      </c>
      <c r="H17" s="37">
        <v>7790.2645204979999</v>
      </c>
      <c r="I17" s="37">
        <v>7823.1516485949996</v>
      </c>
      <c r="J17" s="37">
        <v>7956.7828012119999</v>
      </c>
      <c r="K17" s="37">
        <v>7938.2939887100001</v>
      </c>
      <c r="L17" s="37">
        <v>8208.6883675730005</v>
      </c>
      <c r="M17" s="37">
        <v>8296.5465877160004</v>
      </c>
      <c r="N17" s="37">
        <v>8485.7373930819995</v>
      </c>
      <c r="O17" s="37">
        <v>8556.7561440690006</v>
      </c>
      <c r="P17" s="37">
        <v>8626.1883407259993</v>
      </c>
      <c r="Q17" s="37">
        <v>8708.994074663</v>
      </c>
      <c r="R17" s="37">
        <v>8886.1315572549993</v>
      </c>
      <c r="S17" s="37">
        <v>9003.6181553040005</v>
      </c>
      <c r="T17" s="37">
        <v>9050.2246863069995</v>
      </c>
      <c r="U17" s="549"/>
      <c r="V17" s="1276"/>
    </row>
    <row r="18" spans="2:23" ht="15" customHeight="1">
      <c r="B18" s="180" t="s">
        <v>83</v>
      </c>
      <c r="C18" s="1210" t="s">
        <v>50</v>
      </c>
      <c r="D18" s="37">
        <v>915.82291299999997</v>
      </c>
      <c r="E18" s="37">
        <v>1143.2382467280004</v>
      </c>
      <c r="F18" s="37">
        <v>1203.5109988690001</v>
      </c>
      <c r="G18" s="37">
        <v>1259.018946724</v>
      </c>
      <c r="H18" s="37">
        <v>1305.5719763879999</v>
      </c>
      <c r="I18" s="37">
        <v>1307.6864128919999</v>
      </c>
      <c r="J18" s="37">
        <v>1310.6182159479999</v>
      </c>
      <c r="K18" s="37">
        <v>1356.519358302</v>
      </c>
      <c r="L18" s="37">
        <v>1348.59596407</v>
      </c>
      <c r="M18" s="37">
        <v>1379.517878939</v>
      </c>
      <c r="N18" s="37">
        <v>1423.0619574949999</v>
      </c>
      <c r="O18" s="37">
        <v>1456.769568059</v>
      </c>
      <c r="P18" s="37">
        <v>1473.6489711490001</v>
      </c>
      <c r="Q18" s="37">
        <v>1471.4451644830001</v>
      </c>
      <c r="R18" s="37">
        <v>1471.4259752959999</v>
      </c>
      <c r="S18" s="37">
        <v>1461.6798834440001</v>
      </c>
      <c r="T18" s="37">
        <v>1461.6576599360001</v>
      </c>
      <c r="U18" s="549"/>
      <c r="V18" s="1276"/>
      <c r="W18" s="205"/>
    </row>
    <row r="19" spans="2:23" ht="15" customHeight="1">
      <c r="B19" s="180" t="s">
        <v>84</v>
      </c>
      <c r="C19" s="1210" t="s">
        <v>51</v>
      </c>
      <c r="D19" s="37">
        <v>123.31801</v>
      </c>
      <c r="E19" s="37">
        <v>145.96947519299999</v>
      </c>
      <c r="F19" s="37">
        <v>158.88144684400001</v>
      </c>
      <c r="G19" s="37">
        <v>142.94611928099999</v>
      </c>
      <c r="H19" s="37">
        <v>148.15097731699998</v>
      </c>
      <c r="I19" s="37">
        <v>148.88857815599999</v>
      </c>
      <c r="J19" s="37">
        <v>147.93748853700001</v>
      </c>
      <c r="K19" s="37">
        <v>148.559178651</v>
      </c>
      <c r="L19" s="37">
        <v>144.64907262700001</v>
      </c>
      <c r="M19" s="37">
        <v>143.917170712</v>
      </c>
      <c r="N19" s="37">
        <v>144.78294300900001</v>
      </c>
      <c r="O19" s="37">
        <v>144.349795056</v>
      </c>
      <c r="P19" s="37">
        <v>147.68527828800001</v>
      </c>
      <c r="Q19" s="37">
        <v>150.488386002</v>
      </c>
      <c r="R19" s="37">
        <v>152.282882567</v>
      </c>
      <c r="S19" s="37">
        <v>154.40836910100001</v>
      </c>
      <c r="T19" s="37">
        <v>150.69025919699999</v>
      </c>
      <c r="U19" s="549"/>
      <c r="V19" s="1276"/>
    </row>
    <row r="20" spans="2:23" ht="15" customHeight="1">
      <c r="B20" s="180" t="s">
        <v>85</v>
      </c>
      <c r="C20" s="1210" t="s">
        <v>52</v>
      </c>
      <c r="D20" s="37">
        <v>5704.0161019999996</v>
      </c>
      <c r="E20" s="37">
        <v>6539.385609478999</v>
      </c>
      <c r="F20" s="37">
        <v>7071.5732317299999</v>
      </c>
      <c r="G20" s="37">
        <v>7293.4888912060005</v>
      </c>
      <c r="H20" s="37">
        <v>7619.7257259839998</v>
      </c>
      <c r="I20" s="37">
        <v>7633.5143952190001</v>
      </c>
      <c r="J20" s="37">
        <v>7582.997522996</v>
      </c>
      <c r="K20" s="37">
        <v>7570.4992115130008</v>
      </c>
      <c r="L20" s="37">
        <v>7718.9150468449998</v>
      </c>
      <c r="M20" s="37">
        <v>7660.2886225040002</v>
      </c>
      <c r="N20" s="37">
        <v>7536.0780473579998</v>
      </c>
      <c r="O20" s="37">
        <v>7449.1345823259999</v>
      </c>
      <c r="P20" s="37">
        <v>7443.2732304499996</v>
      </c>
      <c r="Q20" s="37">
        <v>7485.0578292569999</v>
      </c>
      <c r="R20" s="37">
        <v>7474.7914809880003</v>
      </c>
      <c r="S20" s="37">
        <v>7500.8858294929996</v>
      </c>
      <c r="T20" s="37">
        <v>7507.4973109499997</v>
      </c>
      <c r="U20" s="549"/>
      <c r="V20" s="1276"/>
    </row>
    <row r="21" spans="2:23" ht="15" customHeight="1">
      <c r="B21" s="180" t="s">
        <v>86</v>
      </c>
      <c r="C21" s="1210" t="s">
        <v>53</v>
      </c>
      <c r="D21" s="37">
        <v>362.01962800000001</v>
      </c>
      <c r="E21" s="37">
        <v>461.277095406</v>
      </c>
      <c r="F21" s="37">
        <v>488.12947858899997</v>
      </c>
      <c r="G21" s="37">
        <v>555.68365151500007</v>
      </c>
      <c r="H21" s="37">
        <v>845.20170001199995</v>
      </c>
      <c r="I21" s="37">
        <v>960.33726416799993</v>
      </c>
      <c r="J21" s="37">
        <v>970.18092055499994</v>
      </c>
      <c r="K21" s="37">
        <v>1050.8301560269999</v>
      </c>
      <c r="L21" s="37">
        <v>1141.7525802590001</v>
      </c>
      <c r="M21" s="37">
        <v>1095.2709497349999</v>
      </c>
      <c r="N21" s="37">
        <v>1077.95345696</v>
      </c>
      <c r="O21" s="37">
        <v>1069.6650505340001</v>
      </c>
      <c r="P21" s="37">
        <v>1047.700075186</v>
      </c>
      <c r="Q21" s="37">
        <v>1033.847446189</v>
      </c>
      <c r="R21" s="37">
        <v>1012.169846091</v>
      </c>
      <c r="S21" s="37">
        <v>1048.6227526810001</v>
      </c>
      <c r="T21" s="37">
        <v>1048.6381317109999</v>
      </c>
      <c r="U21" s="549"/>
      <c r="V21" s="1276"/>
    </row>
    <row r="22" spans="2:23" ht="15" customHeight="1">
      <c r="B22" s="180" t="s">
        <v>87</v>
      </c>
      <c r="C22" s="1210" t="s">
        <v>54</v>
      </c>
      <c r="D22" s="37">
        <v>1009.4999579999999</v>
      </c>
      <c r="E22" s="37">
        <v>1150.5579922239995</v>
      </c>
      <c r="F22" s="37">
        <v>1330.4370828250001</v>
      </c>
      <c r="G22" s="37">
        <v>1420.2978565640001</v>
      </c>
      <c r="H22" s="37">
        <v>1545.7209712119998</v>
      </c>
      <c r="I22" s="37">
        <v>1525.7103493299999</v>
      </c>
      <c r="J22" s="37">
        <v>1513.451142372</v>
      </c>
      <c r="K22" s="37">
        <v>1586.8251131679999</v>
      </c>
      <c r="L22" s="37">
        <v>1551.7479063779999</v>
      </c>
      <c r="M22" s="37">
        <v>1546.447236489</v>
      </c>
      <c r="N22" s="37">
        <v>1542.5016183370001</v>
      </c>
      <c r="O22" s="37">
        <v>1524.24708609</v>
      </c>
      <c r="P22" s="37">
        <v>1523.300651281</v>
      </c>
      <c r="Q22" s="37">
        <v>1527.591284202</v>
      </c>
      <c r="R22" s="37">
        <v>1510.192150072</v>
      </c>
      <c r="S22" s="37">
        <v>1517.5429956989999</v>
      </c>
      <c r="T22" s="37">
        <v>1521.791958193</v>
      </c>
      <c r="U22" s="549"/>
      <c r="V22" s="1276"/>
    </row>
    <row r="23" spans="2:23" ht="15" customHeight="1">
      <c r="B23" s="180" t="s">
        <v>88</v>
      </c>
      <c r="C23" s="1210" t="s">
        <v>55</v>
      </c>
      <c r="D23" s="37">
        <v>227.866692</v>
      </c>
      <c r="E23" s="37">
        <v>208.92317051299997</v>
      </c>
      <c r="F23" s="37">
        <v>252.95316402100002</v>
      </c>
      <c r="G23" s="37">
        <v>278.867195923</v>
      </c>
      <c r="H23" s="37">
        <v>302.36119354300001</v>
      </c>
      <c r="I23" s="37">
        <v>309.15703027799998</v>
      </c>
      <c r="J23" s="37">
        <v>313.13812791800001</v>
      </c>
      <c r="K23" s="37">
        <v>345.18677848599998</v>
      </c>
      <c r="L23" s="37">
        <v>321.07917443000002</v>
      </c>
      <c r="M23" s="37">
        <v>321.239554419</v>
      </c>
      <c r="N23" s="37">
        <v>316.48915168000002</v>
      </c>
      <c r="O23" s="37">
        <v>317.198112294</v>
      </c>
      <c r="P23" s="37">
        <v>321.82130224399998</v>
      </c>
      <c r="Q23" s="37">
        <v>324.03972234299999</v>
      </c>
      <c r="R23" s="37">
        <v>318.05484241400001</v>
      </c>
      <c r="S23" s="37">
        <v>323.03345213400002</v>
      </c>
      <c r="T23" s="37">
        <v>329.19091370000001</v>
      </c>
      <c r="U23" s="549"/>
      <c r="V23" s="1276"/>
    </row>
    <row r="24" spans="2:23" ht="15" customHeight="1">
      <c r="B24" s="180" t="s">
        <v>120</v>
      </c>
      <c r="C24" s="1210" t="s">
        <v>56</v>
      </c>
      <c r="D24" s="37">
        <v>460.04566999999997</v>
      </c>
      <c r="E24" s="37">
        <v>448.28717046700001</v>
      </c>
      <c r="F24" s="37">
        <v>701.745861967</v>
      </c>
      <c r="G24" s="37">
        <v>1155.523814552</v>
      </c>
      <c r="H24" s="37">
        <v>793.77892947100008</v>
      </c>
      <c r="I24" s="37">
        <v>771.40092033600001</v>
      </c>
      <c r="J24" s="37">
        <v>1318.3835380609999</v>
      </c>
      <c r="K24" s="37">
        <v>1337.326870503</v>
      </c>
      <c r="L24" s="37">
        <v>1337.06363493</v>
      </c>
      <c r="M24" s="37">
        <v>1338.0451220299999</v>
      </c>
      <c r="N24" s="37">
        <v>1349.8228964919999</v>
      </c>
      <c r="O24" s="37">
        <v>1327.1174273930001</v>
      </c>
      <c r="P24" s="37">
        <v>1345.0995516390001</v>
      </c>
      <c r="Q24" s="37">
        <v>1342.138196589</v>
      </c>
      <c r="R24" s="37">
        <v>1342.967650388</v>
      </c>
      <c r="S24" s="37">
        <v>1344.6117947749999</v>
      </c>
      <c r="T24" s="37">
        <v>1342.72205276</v>
      </c>
      <c r="U24" s="549"/>
      <c r="V24" s="1276"/>
    </row>
    <row r="25" spans="2:23" ht="15" customHeight="1">
      <c r="B25" s="180" t="s">
        <v>186</v>
      </c>
      <c r="C25" s="1210" t="s">
        <v>278</v>
      </c>
      <c r="D25" s="37">
        <v>0</v>
      </c>
      <c r="E25" s="37">
        <v>30.919941032000001</v>
      </c>
      <c r="F25" s="37">
        <v>38.057285214000004</v>
      </c>
      <c r="G25" s="37">
        <v>53.870862869999996</v>
      </c>
      <c r="H25" s="37">
        <v>114.216224373</v>
      </c>
      <c r="I25" s="37">
        <v>114.12598769600001</v>
      </c>
      <c r="J25" s="37">
        <v>95.056152440999995</v>
      </c>
      <c r="K25" s="37">
        <v>85.658549995000001</v>
      </c>
      <c r="L25" s="37">
        <v>83.961744551999999</v>
      </c>
      <c r="M25" s="37">
        <v>83.413179330000006</v>
      </c>
      <c r="N25" s="37">
        <v>136.840543919</v>
      </c>
      <c r="O25" s="37">
        <v>145.13869095300001</v>
      </c>
      <c r="P25" s="37">
        <v>134.18511918199999</v>
      </c>
      <c r="Q25" s="37">
        <v>116.402830345</v>
      </c>
      <c r="R25" s="37">
        <v>128.229177932</v>
      </c>
      <c r="S25" s="37">
        <v>163.41049035699999</v>
      </c>
      <c r="T25" s="37">
        <v>157.07623726400001</v>
      </c>
      <c r="U25" s="549"/>
      <c r="V25" s="1276"/>
    </row>
    <row r="26" spans="2:23" ht="15" customHeight="1">
      <c r="B26" s="180" t="s">
        <v>187</v>
      </c>
      <c r="C26" s="1212" t="s">
        <v>57</v>
      </c>
      <c r="D26" s="37">
        <v>904.53305399999999</v>
      </c>
      <c r="E26" s="37">
        <v>985.34818918399992</v>
      </c>
      <c r="F26" s="37">
        <v>1058.4311798270001</v>
      </c>
      <c r="G26" s="37">
        <v>1176.6072661969999</v>
      </c>
      <c r="H26" s="37">
        <v>1144.3349672239999</v>
      </c>
      <c r="I26" s="37">
        <v>1137.380535991</v>
      </c>
      <c r="J26" s="37">
        <v>1117.99957148</v>
      </c>
      <c r="K26" s="37">
        <v>1107.768749521</v>
      </c>
      <c r="L26" s="37">
        <v>1097.227565419</v>
      </c>
      <c r="M26" s="37">
        <v>1091.320118205</v>
      </c>
      <c r="N26" s="37">
        <v>1070.7042096079999</v>
      </c>
      <c r="O26" s="37">
        <v>1069.855025909</v>
      </c>
      <c r="P26" s="37">
        <v>1045.9019150080001</v>
      </c>
      <c r="Q26" s="37">
        <v>1052.3616284330001</v>
      </c>
      <c r="R26" s="37">
        <v>1065.1182131610001</v>
      </c>
      <c r="S26" s="37">
        <v>1049.089831944</v>
      </c>
      <c r="T26" s="37">
        <v>1054.102324966</v>
      </c>
      <c r="U26" s="549"/>
      <c r="V26" s="1276"/>
    </row>
    <row r="27" spans="2:23" ht="15" customHeight="1">
      <c r="B27" s="180" t="s">
        <v>188</v>
      </c>
      <c r="C27" s="1212" t="s">
        <v>58</v>
      </c>
      <c r="D27" s="37">
        <v>1607.0906409999998</v>
      </c>
      <c r="E27" s="37">
        <v>1879.171233844</v>
      </c>
      <c r="F27" s="37">
        <v>2008.044693544</v>
      </c>
      <c r="G27" s="37">
        <v>2083.05086583</v>
      </c>
      <c r="H27" s="37">
        <v>2323.607741199</v>
      </c>
      <c r="I27" s="37">
        <v>2317.0112431530001</v>
      </c>
      <c r="J27" s="37">
        <v>2317.439509024</v>
      </c>
      <c r="K27" s="37">
        <v>2250.1668164130001</v>
      </c>
      <c r="L27" s="37">
        <v>2366.74008865</v>
      </c>
      <c r="M27" s="37">
        <v>2377.1382768839999</v>
      </c>
      <c r="N27" s="37">
        <v>2464.6435268509999</v>
      </c>
      <c r="O27" s="37">
        <v>2500.9775006320001</v>
      </c>
      <c r="P27" s="37">
        <v>2496.0822844099998</v>
      </c>
      <c r="Q27" s="37">
        <v>2484.8545726020002</v>
      </c>
      <c r="R27" s="37">
        <v>2478.646101839</v>
      </c>
      <c r="S27" s="37">
        <v>2429.6462575669998</v>
      </c>
      <c r="T27" s="37">
        <v>2440.218880941</v>
      </c>
      <c r="U27" s="549"/>
      <c r="V27" s="1276"/>
    </row>
    <row r="28" spans="2:23" ht="15" customHeight="1">
      <c r="B28" s="180" t="s">
        <v>189</v>
      </c>
      <c r="C28" s="1212" t="s">
        <v>59</v>
      </c>
      <c r="D28" s="37">
        <v>1075.7188719999999</v>
      </c>
      <c r="E28" s="37">
        <v>1395.158452975</v>
      </c>
      <c r="F28" s="37">
        <v>1635.4109885729999</v>
      </c>
      <c r="G28" s="37">
        <v>1669.1136959519999</v>
      </c>
      <c r="H28" s="37">
        <v>1705.6106848699999</v>
      </c>
      <c r="I28" s="37">
        <v>1701.83099885</v>
      </c>
      <c r="J28" s="37">
        <v>1680.8596489849999</v>
      </c>
      <c r="K28" s="37">
        <v>1699.2547072330001</v>
      </c>
      <c r="L28" s="37">
        <v>1728.0421560509999</v>
      </c>
      <c r="M28" s="37">
        <v>1713.821429928</v>
      </c>
      <c r="N28" s="37">
        <v>1732.5711535180001</v>
      </c>
      <c r="O28" s="37">
        <v>1713.5376501830001</v>
      </c>
      <c r="P28" s="37">
        <v>1729.790397037</v>
      </c>
      <c r="Q28" s="37">
        <v>1730.3160588379999</v>
      </c>
      <c r="R28" s="37">
        <v>1743.8005284830001</v>
      </c>
      <c r="S28" s="37">
        <v>1722.3870148359999</v>
      </c>
      <c r="T28" s="37">
        <v>1710.8635690660001</v>
      </c>
      <c r="U28" s="549"/>
      <c r="V28" s="1276"/>
    </row>
    <row r="29" spans="2:23" ht="15" customHeight="1">
      <c r="B29" s="180" t="s">
        <v>190</v>
      </c>
      <c r="C29" s="1210" t="s">
        <v>60</v>
      </c>
      <c r="D29" s="37">
        <v>119.395561</v>
      </c>
      <c r="E29" s="37">
        <v>151.32793734699999</v>
      </c>
      <c r="F29" s="37">
        <v>166.05715306100001</v>
      </c>
      <c r="G29" s="37">
        <v>208.424858986</v>
      </c>
      <c r="H29" s="37">
        <v>200.166301258</v>
      </c>
      <c r="I29" s="37">
        <v>190.63432231000002</v>
      </c>
      <c r="J29" s="37">
        <v>206.905236065</v>
      </c>
      <c r="K29" s="37">
        <v>246.48219965199999</v>
      </c>
      <c r="L29" s="37">
        <v>209.562402236</v>
      </c>
      <c r="M29" s="37">
        <v>198.395891715</v>
      </c>
      <c r="N29" s="37">
        <v>195.442544914</v>
      </c>
      <c r="O29" s="37">
        <v>196.47142652400001</v>
      </c>
      <c r="P29" s="37">
        <v>217.46437038100001</v>
      </c>
      <c r="Q29" s="37">
        <v>218.954886528</v>
      </c>
      <c r="R29" s="37">
        <v>241.373016753</v>
      </c>
      <c r="S29" s="37">
        <v>223.07537535500001</v>
      </c>
      <c r="T29" s="37">
        <v>220.18310806100001</v>
      </c>
      <c r="U29" s="549"/>
      <c r="V29" s="1276"/>
    </row>
    <row r="30" spans="2:23" ht="15" customHeight="1">
      <c r="B30" s="180" t="s">
        <v>191</v>
      </c>
      <c r="C30" s="1210" t="s">
        <v>61</v>
      </c>
      <c r="D30" s="37">
        <v>12.635851000000001</v>
      </c>
      <c r="E30" s="37">
        <v>19.952674594000001</v>
      </c>
      <c r="F30" s="37">
        <v>78.690669428999996</v>
      </c>
      <c r="G30" s="37">
        <v>98.373650343000008</v>
      </c>
      <c r="H30" s="37">
        <v>106.490468783</v>
      </c>
      <c r="I30" s="37">
        <v>84.755757355</v>
      </c>
      <c r="J30" s="37">
        <v>108.254681702</v>
      </c>
      <c r="K30" s="37">
        <v>100.75431733000001</v>
      </c>
      <c r="L30" s="37">
        <v>115.215462828</v>
      </c>
      <c r="M30" s="37">
        <v>101.212567331</v>
      </c>
      <c r="N30" s="37">
        <v>104.66506001499999</v>
      </c>
      <c r="O30" s="37">
        <v>87.769069513999995</v>
      </c>
      <c r="P30" s="37">
        <v>106.163836421</v>
      </c>
      <c r="Q30" s="37">
        <v>104.120523604</v>
      </c>
      <c r="R30" s="37">
        <v>120.593778196</v>
      </c>
      <c r="S30" s="37">
        <v>117.466350831</v>
      </c>
      <c r="T30" s="37">
        <v>114.54870143399999</v>
      </c>
      <c r="U30" s="549"/>
      <c r="V30" s="1276"/>
    </row>
    <row r="31" spans="2:23" ht="15" customHeight="1">
      <c r="B31" s="180" t="s">
        <v>192</v>
      </c>
      <c r="C31" s="1210" t="s">
        <v>62</v>
      </c>
      <c r="D31" s="37">
        <v>18.419650999999998</v>
      </c>
      <c r="E31" s="37">
        <v>37.053389665000012</v>
      </c>
      <c r="F31" s="37">
        <v>17.576505754999999</v>
      </c>
      <c r="G31" s="37">
        <v>25.534010451</v>
      </c>
      <c r="H31" s="37">
        <v>23.906615220999999</v>
      </c>
      <c r="I31" s="37">
        <v>23.102934015999999</v>
      </c>
      <c r="J31" s="37">
        <v>26.870241049000001</v>
      </c>
      <c r="K31" s="37">
        <v>30.452670294999997</v>
      </c>
      <c r="L31" s="37">
        <v>28.748381560999999</v>
      </c>
      <c r="M31" s="37">
        <v>27.398274495999999</v>
      </c>
      <c r="N31" s="37">
        <v>27.459447841999999</v>
      </c>
      <c r="O31" s="37">
        <v>27.904338686999999</v>
      </c>
      <c r="P31" s="37">
        <v>29.557240777000001</v>
      </c>
      <c r="Q31" s="37">
        <v>28.835105964</v>
      </c>
      <c r="R31" s="37">
        <v>32.092882056999997</v>
      </c>
      <c r="S31" s="37">
        <v>32.270248600999999</v>
      </c>
      <c r="T31" s="37">
        <v>29.701722715999999</v>
      </c>
      <c r="U31" s="549"/>
      <c r="V31" s="1276"/>
    </row>
    <row r="32" spans="2:23" ht="15" customHeight="1">
      <c r="B32" s="180" t="s">
        <v>193</v>
      </c>
      <c r="C32" s="1210" t="s">
        <v>63</v>
      </c>
      <c r="D32" s="37">
        <v>1002.789811</v>
      </c>
      <c r="E32" s="37">
        <v>1114.4056046590003</v>
      </c>
      <c r="F32" s="37">
        <v>1189.9119705819999</v>
      </c>
      <c r="G32" s="37">
        <v>1300.3473683760001</v>
      </c>
      <c r="H32" s="37">
        <v>1356.425560739</v>
      </c>
      <c r="I32" s="37">
        <v>1394.1037067100001</v>
      </c>
      <c r="J32" s="37">
        <v>1421.179456096</v>
      </c>
      <c r="K32" s="37">
        <v>1461.2778122700001</v>
      </c>
      <c r="L32" s="37">
        <v>1443.151915828</v>
      </c>
      <c r="M32" s="37">
        <v>1419.4115820320001</v>
      </c>
      <c r="N32" s="37">
        <v>1399.333030169</v>
      </c>
      <c r="O32" s="37">
        <v>1413.1018690840001</v>
      </c>
      <c r="P32" s="37">
        <v>1433.5475410080001</v>
      </c>
      <c r="Q32" s="37">
        <v>1414.4822268830001</v>
      </c>
      <c r="R32" s="37">
        <v>1442.6213148639999</v>
      </c>
      <c r="S32" s="37">
        <v>1459.473890381</v>
      </c>
      <c r="T32" s="37">
        <v>1481.157483491</v>
      </c>
      <c r="U32" s="549"/>
      <c r="V32" s="1276"/>
    </row>
    <row r="33" spans="2:22" ht="15" customHeight="1">
      <c r="B33" s="180" t="s">
        <v>194</v>
      </c>
      <c r="C33" s="1210" t="s">
        <v>64</v>
      </c>
      <c r="D33" s="37">
        <v>10921.370021999999</v>
      </c>
      <c r="E33" s="37">
        <v>11919.876688327009</v>
      </c>
      <c r="F33" s="37">
        <v>13459.796399322</v>
      </c>
      <c r="G33" s="37">
        <v>14477.856087962</v>
      </c>
      <c r="H33" s="37">
        <v>15876.172738155999</v>
      </c>
      <c r="I33" s="37">
        <v>16179.480444835001</v>
      </c>
      <c r="J33" s="37">
        <v>16272.714917547</v>
      </c>
      <c r="K33" s="37">
        <v>16235.047327639</v>
      </c>
      <c r="L33" s="37">
        <v>16378.319493593999</v>
      </c>
      <c r="M33" s="37">
        <v>16308.364231168</v>
      </c>
      <c r="N33" s="37">
        <v>16466.388837345999</v>
      </c>
      <c r="O33" s="37">
        <v>16339.613062424</v>
      </c>
      <c r="P33" s="37">
        <v>16425.302066064</v>
      </c>
      <c r="Q33" s="37">
        <v>16546.504455263999</v>
      </c>
      <c r="R33" s="37">
        <v>16748.375979691999</v>
      </c>
      <c r="S33" s="37">
        <v>16782.166810584</v>
      </c>
      <c r="T33" s="37">
        <v>16791.980258907999</v>
      </c>
      <c r="U33" s="549"/>
      <c r="V33" s="1276"/>
    </row>
    <row r="34" spans="2:22" ht="15" customHeight="1">
      <c r="B34" s="180" t="s">
        <v>195</v>
      </c>
      <c r="C34" s="1210" t="s">
        <v>65</v>
      </c>
      <c r="D34" s="37">
        <v>554.71593700000005</v>
      </c>
      <c r="E34" s="37">
        <v>640.24077852900018</v>
      </c>
      <c r="F34" s="37">
        <v>665.97971572400002</v>
      </c>
      <c r="G34" s="37">
        <v>649.80350214300006</v>
      </c>
      <c r="H34" s="37">
        <v>644.78361159899998</v>
      </c>
      <c r="I34" s="37">
        <v>652.50994456000001</v>
      </c>
      <c r="J34" s="37">
        <v>650.21150426400004</v>
      </c>
      <c r="K34" s="37">
        <v>650.64497174799999</v>
      </c>
      <c r="L34" s="37">
        <v>648.87132225899995</v>
      </c>
      <c r="M34" s="37">
        <v>643.43801373899998</v>
      </c>
      <c r="N34" s="37">
        <v>635.87258884300002</v>
      </c>
      <c r="O34" s="37">
        <v>647.65562221599998</v>
      </c>
      <c r="P34" s="37">
        <v>639.65061352500004</v>
      </c>
      <c r="Q34" s="37">
        <v>643.35619562800002</v>
      </c>
      <c r="R34" s="37">
        <v>646.68530431500005</v>
      </c>
      <c r="S34" s="37">
        <v>652.047331052</v>
      </c>
      <c r="T34" s="37">
        <v>659.38087931500002</v>
      </c>
      <c r="U34" s="549"/>
      <c r="V34" s="1276"/>
    </row>
    <row r="35" spans="2:22" ht="15" customHeight="1">
      <c r="B35" s="180" t="s">
        <v>196</v>
      </c>
      <c r="C35" s="1210" t="s">
        <v>66</v>
      </c>
      <c r="D35" s="37">
        <v>773.02280599999995</v>
      </c>
      <c r="E35" s="37">
        <v>935.81098168799986</v>
      </c>
      <c r="F35" s="37">
        <v>1084.298246074</v>
      </c>
      <c r="G35" s="37">
        <v>1178.837486287</v>
      </c>
      <c r="H35" s="37">
        <v>1486.4115628249999</v>
      </c>
      <c r="I35" s="37">
        <v>1555.1662297820001</v>
      </c>
      <c r="J35" s="37">
        <v>1421.5044545139999</v>
      </c>
      <c r="K35" s="37">
        <v>1498.2958354540001</v>
      </c>
      <c r="L35" s="37">
        <v>1488.870229095</v>
      </c>
      <c r="M35" s="37">
        <v>1453.7101665979999</v>
      </c>
      <c r="N35" s="37">
        <v>1484.4841739890001</v>
      </c>
      <c r="O35" s="37">
        <v>1479.0731887740001</v>
      </c>
      <c r="P35" s="37">
        <v>1500.2537909160001</v>
      </c>
      <c r="Q35" s="37">
        <v>1676.182968376</v>
      </c>
      <c r="R35" s="37">
        <v>1666.4483968760001</v>
      </c>
      <c r="S35" s="37">
        <v>1689.9503889519999</v>
      </c>
      <c r="T35" s="37">
        <v>1672.025374653</v>
      </c>
      <c r="U35" s="549"/>
      <c r="V35" s="1276"/>
    </row>
    <row r="36" spans="2:22" ht="15" customHeight="1">
      <c r="B36" s="180" t="s">
        <v>197</v>
      </c>
      <c r="C36" s="1210" t="s">
        <v>67</v>
      </c>
      <c r="D36" s="37">
        <v>495.71315800000002</v>
      </c>
      <c r="E36" s="37">
        <v>844.38250516300013</v>
      </c>
      <c r="F36" s="37">
        <v>813.98816521200001</v>
      </c>
      <c r="G36" s="37">
        <v>893.18175187499992</v>
      </c>
      <c r="H36" s="37">
        <v>861.07688029299993</v>
      </c>
      <c r="I36" s="37">
        <v>851.29247259900001</v>
      </c>
      <c r="J36" s="37">
        <v>860.94881938800006</v>
      </c>
      <c r="K36" s="37">
        <v>881.78850245699994</v>
      </c>
      <c r="L36" s="37">
        <v>901.31165551599997</v>
      </c>
      <c r="M36" s="37">
        <v>887.45943663499997</v>
      </c>
      <c r="N36" s="37">
        <v>912.98607259400001</v>
      </c>
      <c r="O36" s="37">
        <v>894.66102350999995</v>
      </c>
      <c r="P36" s="37">
        <v>884.421276283</v>
      </c>
      <c r="Q36" s="37">
        <v>884.53972242299994</v>
      </c>
      <c r="R36" s="37">
        <v>858.82946123900001</v>
      </c>
      <c r="S36" s="37">
        <v>860.87398404099997</v>
      </c>
      <c r="T36" s="37">
        <v>847.880069897</v>
      </c>
      <c r="U36" s="549"/>
      <c r="V36" s="1276"/>
    </row>
    <row r="37" spans="2:22" ht="15" customHeight="1">
      <c r="B37" s="180" t="s">
        <v>198</v>
      </c>
      <c r="C37" s="1210" t="s">
        <v>68</v>
      </c>
      <c r="D37" s="37">
        <v>93.967637999999994</v>
      </c>
      <c r="E37" s="37">
        <v>102.76427224300001</v>
      </c>
      <c r="F37" s="37">
        <v>108.044480695</v>
      </c>
      <c r="G37" s="37">
        <v>117.258056947</v>
      </c>
      <c r="H37" s="37">
        <v>107.70405695699999</v>
      </c>
      <c r="I37" s="37">
        <v>111.892796984</v>
      </c>
      <c r="J37" s="37">
        <v>110.048320781</v>
      </c>
      <c r="K37" s="37">
        <v>113.148286298</v>
      </c>
      <c r="L37" s="37">
        <v>106.44904663</v>
      </c>
      <c r="M37" s="37">
        <v>112.475262796</v>
      </c>
      <c r="N37" s="37">
        <v>114.518410684</v>
      </c>
      <c r="O37" s="37">
        <v>114.605067236</v>
      </c>
      <c r="P37" s="37">
        <v>116.140521788</v>
      </c>
      <c r="Q37" s="37">
        <v>117.865226827</v>
      </c>
      <c r="R37" s="37">
        <v>111.381768287</v>
      </c>
      <c r="S37" s="37">
        <v>114.490672707</v>
      </c>
      <c r="T37" s="37">
        <v>115.011153845</v>
      </c>
      <c r="U37" s="549"/>
      <c r="V37" s="1276"/>
    </row>
    <row r="38" spans="2:22" ht="15" customHeight="1">
      <c r="B38" s="180" t="s">
        <v>199</v>
      </c>
      <c r="C38" s="1210" t="s">
        <v>69</v>
      </c>
      <c r="D38" s="37">
        <v>520.57441700000004</v>
      </c>
      <c r="E38" s="37">
        <v>566.98603494999998</v>
      </c>
      <c r="F38" s="37">
        <v>533.94251647299996</v>
      </c>
      <c r="G38" s="37">
        <v>525.98929501099997</v>
      </c>
      <c r="H38" s="37">
        <v>425.90523215300004</v>
      </c>
      <c r="I38" s="37">
        <v>437.78381323999997</v>
      </c>
      <c r="J38" s="37">
        <v>426.58141016299999</v>
      </c>
      <c r="K38" s="37">
        <v>425.51601311100001</v>
      </c>
      <c r="L38" s="37">
        <v>421.45471891300002</v>
      </c>
      <c r="M38" s="37">
        <v>426.85348292800001</v>
      </c>
      <c r="N38" s="37">
        <v>426.93916107699999</v>
      </c>
      <c r="O38" s="37">
        <v>426.22964440800001</v>
      </c>
      <c r="P38" s="37">
        <v>422.609269891</v>
      </c>
      <c r="Q38" s="37">
        <v>425.614893999</v>
      </c>
      <c r="R38" s="37">
        <v>425.22305580599999</v>
      </c>
      <c r="S38" s="37">
        <v>426.36570550599998</v>
      </c>
      <c r="T38" s="37">
        <v>428.45745681400001</v>
      </c>
      <c r="U38" s="549"/>
      <c r="V38" s="1276"/>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6"/>
    </row>
    <row r="40" spans="2:22" ht="25.15" customHeight="1" thickBot="1">
      <c r="B40" s="443"/>
      <c r="C40" s="550" t="s">
        <v>72</v>
      </c>
      <c r="D40" s="530">
        <f>SUM(D5:D39)</f>
        <v>91956.223299999983</v>
      </c>
      <c r="E40" s="530">
        <v>106151.41205466293</v>
      </c>
      <c r="F40" s="530">
        <v>117006.05449895601</v>
      </c>
      <c r="G40" s="530">
        <v>126943.59355167398</v>
      </c>
      <c r="H40" s="530">
        <v>134670.899968335</v>
      </c>
      <c r="I40" s="530">
        <v>135631.72354220398</v>
      </c>
      <c r="J40" s="530">
        <v>137011.36793436299</v>
      </c>
      <c r="K40" s="530">
        <v>137909.13044884696</v>
      </c>
      <c r="L40" s="530">
        <v>138270.89150164399</v>
      </c>
      <c r="M40" s="530">
        <v>137960.49744055301</v>
      </c>
      <c r="N40" s="530">
        <v>137661.53140911699</v>
      </c>
      <c r="O40" s="530">
        <v>138505.50999694102</v>
      </c>
      <c r="P40" s="530">
        <v>138735.46736704701</v>
      </c>
      <c r="Q40" s="530">
        <v>139340.96040130404</v>
      </c>
      <c r="R40" s="530">
        <v>140738.21924765297</v>
      </c>
      <c r="S40" s="530">
        <v>141589.73307658001</v>
      </c>
      <c r="T40" s="530">
        <v>142108.48641312501</v>
      </c>
      <c r="U40" s="531"/>
      <c r="V40" s="1276"/>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07" t="s">
        <v>909</v>
      </c>
      <c r="C42" s="1408"/>
      <c r="D42" s="1408"/>
      <c r="E42" s="1408"/>
      <c r="F42" s="1408"/>
      <c r="G42" s="1408"/>
      <c r="H42" s="1408"/>
      <c r="I42" s="1408"/>
      <c r="J42" s="1408"/>
      <c r="K42" s="1408"/>
      <c r="L42" s="1408"/>
      <c r="M42" s="1408"/>
      <c r="N42" s="1408"/>
      <c r="O42" s="1408"/>
      <c r="P42" s="1408"/>
      <c r="Q42" s="1408"/>
      <c r="R42" s="1408"/>
      <c r="S42" s="1408"/>
      <c r="T42" s="1408"/>
      <c r="U42" s="1409"/>
    </row>
    <row r="43" spans="2:22" ht="25.15" customHeight="1">
      <c r="B43" s="1442" t="s">
        <v>405</v>
      </c>
      <c r="C43" s="1443"/>
      <c r="D43" s="1483" t="s">
        <v>277</v>
      </c>
      <c r="E43" s="1481" t="s">
        <v>842</v>
      </c>
      <c r="F43" s="1479">
        <v>2021</v>
      </c>
      <c r="G43" s="1479">
        <v>2022</v>
      </c>
      <c r="H43" s="1479">
        <v>2023</v>
      </c>
      <c r="I43" s="1479"/>
      <c r="J43" s="1479"/>
      <c r="K43" s="1479"/>
      <c r="L43" s="1479">
        <v>2024</v>
      </c>
      <c r="M43" s="1479"/>
      <c r="N43" s="1479"/>
      <c r="O43" s="1479"/>
      <c r="P43" s="1479"/>
      <c r="Q43" s="1479"/>
      <c r="R43" s="1479"/>
      <c r="S43" s="1479"/>
      <c r="T43" s="1479"/>
      <c r="U43" s="1480"/>
    </row>
    <row r="44" spans="2:22" ht="25.15" customHeight="1">
      <c r="B44" s="1442"/>
      <c r="C44" s="1443"/>
      <c r="D44" s="1483"/>
      <c r="E44" s="1482"/>
      <c r="F44" s="1479"/>
      <c r="G44" s="1479"/>
      <c r="H44" s="909" t="s">
        <v>7</v>
      </c>
      <c r="I44" s="909" t="s">
        <v>13</v>
      </c>
      <c r="J44" s="909" t="s">
        <v>14</v>
      </c>
      <c r="K44" s="909" t="s">
        <v>15</v>
      </c>
      <c r="L44" s="909" t="s">
        <v>0</v>
      </c>
      <c r="M44" s="909" t="s">
        <v>1</v>
      </c>
      <c r="N44" s="909" t="s">
        <v>2</v>
      </c>
      <c r="O44" s="909" t="s">
        <v>3</v>
      </c>
      <c r="P44" s="909" t="s">
        <v>4</v>
      </c>
      <c r="Q44" s="909" t="s">
        <v>5</v>
      </c>
      <c r="R44" s="909" t="s">
        <v>6</v>
      </c>
      <c r="S44" s="909" t="s">
        <v>267</v>
      </c>
      <c r="T44" s="909" t="s">
        <v>7</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2.2817801124477102</v>
      </c>
      <c r="I46" s="547">
        <v>2.2801886327488798</v>
      </c>
      <c r="J46" s="547">
        <v>2.27181330655355</v>
      </c>
      <c r="K46" s="547">
        <v>2.2586713177589601</v>
      </c>
      <c r="L46" s="547">
        <v>2.2628764977874898</v>
      </c>
      <c r="M46" s="547">
        <v>2.2514259467535802</v>
      </c>
      <c r="N46" s="547">
        <v>2.24137212923721</v>
      </c>
      <c r="O46" s="547">
        <v>2.2297054693057201</v>
      </c>
      <c r="P46" s="547">
        <v>2.22178784167656</v>
      </c>
      <c r="Q46" s="547">
        <v>2.2001938625648401</v>
      </c>
      <c r="R46" s="547">
        <v>2.1868106242534302</v>
      </c>
      <c r="S46" s="547">
        <v>2.18174928142157</v>
      </c>
      <c r="T46" s="547">
        <v>2.1818499153272</v>
      </c>
      <c r="U46" s="552"/>
    </row>
    <row r="47" spans="2:22" ht="25.15" customHeight="1" thickBot="1">
      <c r="B47" s="297" t="s">
        <v>529</v>
      </c>
      <c r="C47" s="527"/>
      <c r="D47" s="553">
        <v>8.1424644984521741</v>
      </c>
      <c r="E47" s="553">
        <v>7.1563456500273546</v>
      </c>
      <c r="F47" s="553">
        <v>5.8794142946550396</v>
      </c>
      <c r="G47" s="553">
        <v>5.5699039329620303</v>
      </c>
      <c r="H47" s="553">
        <v>5.8938906300338303</v>
      </c>
      <c r="I47" s="553">
        <v>5.9007214886908796</v>
      </c>
      <c r="J47" s="553">
        <v>5.9155135455724803</v>
      </c>
      <c r="K47" s="553">
        <v>5.9298841105475297</v>
      </c>
      <c r="L47" s="553">
        <v>5.94337866506174</v>
      </c>
      <c r="M47" s="553">
        <v>5.9502255688223098</v>
      </c>
      <c r="N47" s="553">
        <v>5.9635147501689296</v>
      </c>
      <c r="O47" s="553">
        <v>5.9719347348195901</v>
      </c>
      <c r="P47" s="553">
        <v>5.9711276652294503</v>
      </c>
      <c r="Q47" s="553">
        <v>5.9842212135748003</v>
      </c>
      <c r="R47" s="553">
        <v>5.98707798992913</v>
      </c>
      <c r="S47" s="553">
        <v>5.9970908560036102</v>
      </c>
      <c r="T47" s="553">
        <v>6.0085722654726101</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K3"/>
    <mergeCell ref="L3:U3"/>
    <mergeCell ref="H43:K43"/>
    <mergeCell ref="L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R4" sqref="R4"/>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07" t="s">
        <v>584</v>
      </c>
      <c r="B2" s="1408"/>
      <c r="C2" s="1408"/>
      <c r="D2" s="1408"/>
      <c r="E2" s="1408"/>
      <c r="F2" s="1408"/>
      <c r="G2" s="1408"/>
      <c r="H2" s="1408"/>
      <c r="I2" s="1408"/>
      <c r="J2" s="1408"/>
      <c r="K2" s="1408"/>
      <c r="L2" s="1408"/>
      <c r="M2" s="1408"/>
      <c r="N2" s="1408"/>
      <c r="O2" s="1408"/>
      <c r="P2" s="1408"/>
      <c r="Q2" s="1408"/>
      <c r="R2" s="1408"/>
      <c r="S2" s="1408"/>
      <c r="T2" s="1408"/>
      <c r="U2" s="1408"/>
      <c r="V2" s="1408"/>
      <c r="W2" s="1409"/>
    </row>
    <row r="3" spans="1:24" ht="30" customHeight="1">
      <c r="A3" s="1442" t="s">
        <v>567</v>
      </c>
      <c r="B3" s="1443"/>
      <c r="C3" s="1481" t="s">
        <v>277</v>
      </c>
      <c r="D3" s="1481" t="s">
        <v>842</v>
      </c>
      <c r="E3" s="1479">
        <v>2021</v>
      </c>
      <c r="F3" s="1479">
        <v>2022</v>
      </c>
      <c r="G3" s="1479">
        <v>2023</v>
      </c>
      <c r="H3" s="1479"/>
      <c r="I3" s="1479"/>
      <c r="J3" s="1479"/>
      <c r="K3" s="1479"/>
      <c r="L3" s="1479"/>
      <c r="M3" s="1479"/>
      <c r="N3" s="1479">
        <v>2024</v>
      </c>
      <c r="O3" s="1479"/>
      <c r="P3" s="1479"/>
      <c r="Q3" s="1479"/>
      <c r="R3" s="1479"/>
      <c r="S3" s="1479"/>
      <c r="T3" s="1479"/>
      <c r="U3" s="1479"/>
      <c r="V3" s="1479"/>
      <c r="W3" s="1480"/>
    </row>
    <row r="4" spans="1:24" ht="30" customHeight="1">
      <c r="A4" s="1442"/>
      <c r="B4" s="1443"/>
      <c r="C4" s="1482"/>
      <c r="D4" s="1482"/>
      <c r="E4" s="1483"/>
      <c r="F4" s="1479"/>
      <c r="G4" s="909" t="s">
        <v>1</v>
      </c>
      <c r="H4" s="909" t="s">
        <v>2</v>
      </c>
      <c r="I4" s="909" t="s">
        <v>3</v>
      </c>
      <c r="J4" s="909" t="s">
        <v>7</v>
      </c>
      <c r="K4" s="909" t="s">
        <v>13</v>
      </c>
      <c r="L4" s="909" t="s">
        <v>14</v>
      </c>
      <c r="M4" s="909" t="s">
        <v>15</v>
      </c>
      <c r="N4" s="909" t="s">
        <v>0</v>
      </c>
      <c r="O4" s="909" t="s">
        <v>1</v>
      </c>
      <c r="P4" s="909" t="s">
        <v>2</v>
      </c>
      <c r="Q4" s="909" t="s">
        <v>3</v>
      </c>
      <c r="R4" s="909" t="s">
        <v>4</v>
      </c>
      <c r="S4" s="909" t="s">
        <v>5</v>
      </c>
      <c r="T4" s="909" t="s">
        <v>6</v>
      </c>
      <c r="U4" s="909" t="s">
        <v>267</v>
      </c>
      <c r="V4" s="909" t="s">
        <v>7</v>
      </c>
      <c r="W4" s="1093"/>
    </row>
    <row r="5" spans="1:24" s="555" customFormat="1" ht="25.15" customHeight="1">
      <c r="A5" s="196">
        <v>1</v>
      </c>
      <c r="B5" s="1213" t="s">
        <v>564</v>
      </c>
      <c r="C5" s="214">
        <v>29.484876309391435</v>
      </c>
      <c r="D5" s="214">
        <v>27.598498123990023</v>
      </c>
      <c r="E5" s="214">
        <v>26.935838424906699</v>
      </c>
      <c r="F5" s="214">
        <v>25.982127888440498</v>
      </c>
      <c r="G5" s="214">
        <v>26.067973242964399</v>
      </c>
      <c r="H5" s="214">
        <v>25.917121277955399</v>
      </c>
      <c r="I5" s="214">
        <v>25.900127360668399</v>
      </c>
      <c r="J5" s="214">
        <v>25.879783462340299</v>
      </c>
      <c r="K5" s="214">
        <v>26.0386539762636</v>
      </c>
      <c r="L5" s="214">
        <v>25.205517770823899</v>
      </c>
      <c r="M5" s="214">
        <v>25.165036422310099</v>
      </c>
      <c r="N5" s="214">
        <v>25.148250464147299</v>
      </c>
      <c r="O5" s="214">
        <v>25.209593787557498</v>
      </c>
      <c r="P5" s="214">
        <v>25.197753528613799</v>
      </c>
      <c r="Q5" s="214">
        <v>24.791630429645501</v>
      </c>
      <c r="R5" s="214">
        <v>25.078205840383099</v>
      </c>
      <c r="S5" s="214">
        <v>24.830397599018099</v>
      </c>
      <c r="T5" s="214">
        <v>25.007912775227901</v>
      </c>
      <c r="U5" s="214">
        <v>25.074725029058602</v>
      </c>
      <c r="V5" s="214">
        <v>25.1099510198713</v>
      </c>
      <c r="W5" s="524"/>
      <c r="X5" s="1277"/>
    </row>
    <row r="6" spans="1:24" s="555" customFormat="1" ht="25.15" customHeight="1">
      <c r="A6" s="196">
        <v>2</v>
      </c>
      <c r="B6" s="1213" t="s">
        <v>565</v>
      </c>
      <c r="C6" s="214">
        <v>26.13182308439896</v>
      </c>
      <c r="D6" s="214">
        <v>23.931089943326946</v>
      </c>
      <c r="E6" s="214">
        <v>23.569927649445901</v>
      </c>
      <c r="F6" s="214">
        <v>23.145630128951002</v>
      </c>
      <c r="G6" s="214">
        <v>23.0395745646797</v>
      </c>
      <c r="H6" s="214">
        <v>23.065305516452</v>
      </c>
      <c r="I6" s="214">
        <v>23.1045753530321</v>
      </c>
      <c r="J6" s="214">
        <v>22.3439125127863</v>
      </c>
      <c r="K6" s="214">
        <v>22.280733967575301</v>
      </c>
      <c r="L6" s="214">
        <v>22.391868282034601</v>
      </c>
      <c r="M6" s="214">
        <v>21.845447878103901</v>
      </c>
      <c r="N6" s="214">
        <v>22.0860382506497</v>
      </c>
      <c r="O6" s="214">
        <v>22.203113334140902</v>
      </c>
      <c r="P6" s="214">
        <v>22.250291750312901</v>
      </c>
      <c r="Q6" s="214">
        <v>22.2212681038521</v>
      </c>
      <c r="R6" s="214">
        <v>22.4483189590614</v>
      </c>
      <c r="S6" s="214">
        <v>22.469187196211301</v>
      </c>
      <c r="T6" s="214">
        <v>22.547461005875501</v>
      </c>
      <c r="U6" s="214">
        <v>22.9763898203514</v>
      </c>
      <c r="V6" s="214">
        <v>22.880806010940301</v>
      </c>
      <c r="W6" s="524"/>
      <c r="X6" s="1277"/>
    </row>
    <row r="7" spans="1:24" s="555" customFormat="1" ht="25.15" customHeight="1">
      <c r="A7" s="196">
        <v>3</v>
      </c>
      <c r="B7" s="1213" t="s">
        <v>566</v>
      </c>
      <c r="C7" s="214">
        <v>24.756226565729524</v>
      </c>
      <c r="D7" s="214">
        <v>22.794397539144732</v>
      </c>
      <c r="E7" s="214">
        <v>20.7064033659247</v>
      </c>
      <c r="F7" s="214">
        <v>20.129300835548801</v>
      </c>
      <c r="G7" s="214">
        <v>19.7912211447955</v>
      </c>
      <c r="H7" s="214">
        <v>19.780217581920699</v>
      </c>
      <c r="I7" s="214">
        <v>19.979084107056298</v>
      </c>
      <c r="J7" s="214">
        <v>19.8170892835901</v>
      </c>
      <c r="K7" s="214">
        <v>19.2646453047657</v>
      </c>
      <c r="L7" s="214">
        <v>19.167682764980199</v>
      </c>
      <c r="M7" s="214">
        <v>18.874104145778499</v>
      </c>
      <c r="N7" s="214">
        <v>18.8862094516554</v>
      </c>
      <c r="O7" s="214">
        <v>18.9077712126915</v>
      </c>
      <c r="P7" s="214">
        <v>18.906305054392</v>
      </c>
      <c r="Q7" s="214">
        <v>19.342686947959599</v>
      </c>
      <c r="R7" s="214">
        <v>19.714737309231602</v>
      </c>
      <c r="S7" s="214">
        <v>20.0352200275019</v>
      </c>
      <c r="T7" s="214">
        <v>19.357293983998701</v>
      </c>
      <c r="U7" s="214">
        <v>19.617864026161701</v>
      </c>
      <c r="V7" s="214">
        <v>19.798240921178799</v>
      </c>
      <c r="W7" s="524"/>
      <c r="X7" s="1277"/>
    </row>
    <row r="8" spans="1:24" s="555" customFormat="1" ht="25.15" customHeight="1">
      <c r="A8" s="196">
        <v>4</v>
      </c>
      <c r="B8" s="1213" t="s">
        <v>568</v>
      </c>
      <c r="C8" s="214">
        <v>23.255902604433366</v>
      </c>
      <c r="D8" s="214">
        <v>21.398524562993618</v>
      </c>
      <c r="E8" s="214">
        <v>21.1044636679996</v>
      </c>
      <c r="F8" s="214">
        <v>20.228632908523402</v>
      </c>
      <c r="G8" s="214">
        <v>20.152311514612201</v>
      </c>
      <c r="H8" s="214">
        <v>20.169652151500699</v>
      </c>
      <c r="I8" s="214">
        <v>20.230280198664701</v>
      </c>
      <c r="J8" s="214">
        <v>19.308541137608401</v>
      </c>
      <c r="K8" s="214">
        <v>19.335844941424199</v>
      </c>
      <c r="L8" s="214">
        <v>19.2317718178004</v>
      </c>
      <c r="M8" s="214">
        <v>19.301157431947299</v>
      </c>
      <c r="N8" s="214">
        <v>19.312830919543401</v>
      </c>
      <c r="O8" s="214">
        <v>19.383108779859</v>
      </c>
      <c r="P8" s="214">
        <v>19.3402143685929</v>
      </c>
      <c r="Q8" s="214">
        <v>19.495943456075899</v>
      </c>
      <c r="R8" s="214">
        <v>19.139556227025899</v>
      </c>
      <c r="S8" s="214">
        <v>19.120035534650501</v>
      </c>
      <c r="T8" s="214">
        <v>18.9679584408449</v>
      </c>
      <c r="U8" s="214">
        <v>19.109063887402101</v>
      </c>
      <c r="V8" s="214">
        <v>19.0586667350921</v>
      </c>
      <c r="W8" s="524"/>
      <c r="X8" s="1277"/>
    </row>
    <row r="9" spans="1:24" s="555" customFormat="1" ht="25.15" customHeight="1">
      <c r="A9" s="196">
        <v>5</v>
      </c>
      <c r="B9" s="1213" t="s">
        <v>569</v>
      </c>
      <c r="C9" s="214">
        <v>24.057585123121498</v>
      </c>
      <c r="D9" s="214">
        <v>21.308509779434772</v>
      </c>
      <c r="E9" s="214">
        <v>21.352357168134301</v>
      </c>
      <c r="F9" s="214">
        <v>21.4658337821446</v>
      </c>
      <c r="G9" s="214">
        <v>21.229212894195399</v>
      </c>
      <c r="H9" s="214">
        <v>22.040431167320001</v>
      </c>
      <c r="I9" s="214">
        <v>21.341637521005101</v>
      </c>
      <c r="J9" s="214">
        <v>20.956032117901401</v>
      </c>
      <c r="K9" s="214">
        <v>19.8939740778425</v>
      </c>
      <c r="L9" s="214">
        <v>19.504074812687399</v>
      </c>
      <c r="M9" s="214">
        <v>19.835293084024599</v>
      </c>
      <c r="N9" s="214">
        <v>22.131811149128499</v>
      </c>
      <c r="O9" s="214">
        <v>22.218350145266399</v>
      </c>
      <c r="P9" s="214">
        <v>22.318416463539499</v>
      </c>
      <c r="Q9" s="214">
        <v>22.3903644463898</v>
      </c>
      <c r="R9" s="214">
        <v>23.447050605618699</v>
      </c>
      <c r="S9" s="214">
        <v>22.141983211826801</v>
      </c>
      <c r="T9" s="214">
        <v>21.9390464942271</v>
      </c>
      <c r="U9" s="214">
        <v>22.201006659535398</v>
      </c>
      <c r="V9" s="214">
        <v>22.2453062747737</v>
      </c>
      <c r="W9" s="524"/>
      <c r="X9" s="1277"/>
    </row>
    <row r="10" spans="1:24" s="555" customFormat="1" ht="25.15" customHeight="1">
      <c r="A10" s="196">
        <v>6</v>
      </c>
      <c r="B10" s="1213" t="s">
        <v>570</v>
      </c>
      <c r="C10" s="214">
        <v>24.309982177330134</v>
      </c>
      <c r="D10" s="214">
        <v>22.431636004319603</v>
      </c>
      <c r="E10" s="214">
        <v>22.620582484446</v>
      </c>
      <c r="F10" s="214">
        <v>21.838952864359101</v>
      </c>
      <c r="G10" s="214">
        <v>21.526146003040498</v>
      </c>
      <c r="H10" s="214">
        <v>21.465771459105301</v>
      </c>
      <c r="I10" s="214">
        <v>21.418649035693001</v>
      </c>
      <c r="J10" s="214">
        <v>21.254091306231398</v>
      </c>
      <c r="K10" s="214">
        <v>20.992511232101599</v>
      </c>
      <c r="L10" s="214">
        <v>20.883131914195001</v>
      </c>
      <c r="M10" s="214">
        <v>20.425555616078299</v>
      </c>
      <c r="N10" s="214">
        <v>20.392441433064899</v>
      </c>
      <c r="O10" s="214">
        <v>20.200812735913502</v>
      </c>
      <c r="P10" s="214">
        <v>20.261084507659401</v>
      </c>
      <c r="Q10" s="214">
        <v>20.417739445962201</v>
      </c>
      <c r="R10" s="214">
        <v>20.380509525680399</v>
      </c>
      <c r="S10" s="214">
        <v>20.340724392859101</v>
      </c>
      <c r="T10" s="214">
        <v>20.115740027684801</v>
      </c>
      <c r="U10" s="214">
        <v>20.260619357946901</v>
      </c>
      <c r="V10" s="214">
        <v>20.216517761200802</v>
      </c>
      <c r="W10" s="524"/>
      <c r="X10" s="1277"/>
    </row>
    <row r="11" spans="1:24" s="555" customFormat="1" ht="25.15" customHeight="1">
      <c r="A11" s="196">
        <v>7</v>
      </c>
      <c r="B11" s="1213" t="s">
        <v>571</v>
      </c>
      <c r="C11" s="214">
        <v>25.843752915865437</v>
      </c>
      <c r="D11" s="214">
        <v>24.412017776578381</v>
      </c>
      <c r="E11" s="214">
        <v>23.833374061328499</v>
      </c>
      <c r="F11" s="214">
        <v>23.3514666881516</v>
      </c>
      <c r="G11" s="214">
        <v>23.378858830349699</v>
      </c>
      <c r="H11" s="214">
        <v>23.303955326082601</v>
      </c>
      <c r="I11" s="214">
        <v>23.2929679985386</v>
      </c>
      <c r="J11" s="214">
        <v>22.607630565318701</v>
      </c>
      <c r="K11" s="214">
        <v>22.4590739160219</v>
      </c>
      <c r="L11" s="214">
        <v>22.378322203323599</v>
      </c>
      <c r="M11" s="214">
        <v>22.1735865956779</v>
      </c>
      <c r="N11" s="214">
        <v>22.061530475850301</v>
      </c>
      <c r="O11" s="214">
        <v>21.983930308359799</v>
      </c>
      <c r="P11" s="214">
        <v>22.0201817672319</v>
      </c>
      <c r="Q11" s="214">
        <v>22.110938563588601</v>
      </c>
      <c r="R11" s="214">
        <v>21.981534781054801</v>
      </c>
      <c r="S11" s="214">
        <v>21.9658760415107</v>
      </c>
      <c r="T11" s="214">
        <v>21.640965500491099</v>
      </c>
      <c r="U11" s="214">
        <v>21.737927091269199</v>
      </c>
      <c r="V11" s="214">
        <v>21.831029187286099</v>
      </c>
      <c r="W11" s="524"/>
      <c r="X11" s="1277"/>
    </row>
    <row r="12" spans="1:24" s="555" customFormat="1" ht="25.15" customHeight="1">
      <c r="A12" s="196">
        <v>8</v>
      </c>
      <c r="B12" s="1213" t="s">
        <v>572</v>
      </c>
      <c r="C12" s="214">
        <v>21.996578815222826</v>
      </c>
      <c r="D12" s="214">
        <v>20.701915126572565</v>
      </c>
      <c r="E12" s="214">
        <v>20.060718003730301</v>
      </c>
      <c r="F12" s="214">
        <v>18.6895839090067</v>
      </c>
      <c r="G12" s="214">
        <v>18.411402047440699</v>
      </c>
      <c r="H12" s="214">
        <v>18.362721304226199</v>
      </c>
      <c r="I12" s="214">
        <v>18.310982245636701</v>
      </c>
      <c r="J12" s="214">
        <v>17.833868134554599</v>
      </c>
      <c r="K12" s="214">
        <v>17.812120075352599</v>
      </c>
      <c r="L12" s="214">
        <v>17.926815460909999</v>
      </c>
      <c r="M12" s="214">
        <v>17.762680379660601</v>
      </c>
      <c r="N12" s="214">
        <v>17.783242032164601</v>
      </c>
      <c r="O12" s="214">
        <v>17.671427148106101</v>
      </c>
      <c r="P12" s="214">
        <v>17.9934157748581</v>
      </c>
      <c r="Q12" s="214">
        <v>18.839708714618499</v>
      </c>
      <c r="R12" s="214">
        <v>18.8177034155276</v>
      </c>
      <c r="S12" s="214">
        <v>18.870814559513999</v>
      </c>
      <c r="T12" s="214">
        <v>17.855417241566499</v>
      </c>
      <c r="U12" s="214">
        <v>18.7453038693927</v>
      </c>
      <c r="V12" s="214">
        <v>18.798454534413199</v>
      </c>
      <c r="W12" s="524"/>
      <c r="X12" s="1277"/>
    </row>
    <row r="13" spans="1:24" s="555" customFormat="1" ht="25.15" customHeight="1">
      <c r="A13" s="196">
        <v>9</v>
      </c>
      <c r="B13" s="1213" t="s">
        <v>573</v>
      </c>
      <c r="C13" s="214">
        <v>23.544121009068952</v>
      </c>
      <c r="D13" s="214">
        <v>21.845952965292884</v>
      </c>
      <c r="E13" s="214">
        <v>21.751272077899699</v>
      </c>
      <c r="F13" s="214">
        <v>21.092244271272001</v>
      </c>
      <c r="G13" s="214">
        <v>21.032840914503399</v>
      </c>
      <c r="H13" s="214">
        <v>20.908426384890401</v>
      </c>
      <c r="I13" s="214">
        <v>20.328803115991398</v>
      </c>
      <c r="J13" s="214">
        <v>20.120937938039599</v>
      </c>
      <c r="K13" s="214">
        <v>20.028063531267801</v>
      </c>
      <c r="L13" s="214">
        <v>19.867236073905399</v>
      </c>
      <c r="M13" s="214">
        <v>19.910629593316099</v>
      </c>
      <c r="N13" s="214">
        <v>19.722793450447298</v>
      </c>
      <c r="O13" s="214">
        <v>19.7753010152332</v>
      </c>
      <c r="P13" s="214">
        <v>19.755910877418401</v>
      </c>
      <c r="Q13" s="214">
        <v>19.990204241173199</v>
      </c>
      <c r="R13" s="214">
        <v>19.875586867356802</v>
      </c>
      <c r="S13" s="214">
        <v>19.762352095887401</v>
      </c>
      <c r="T13" s="214">
        <v>19.581168534402199</v>
      </c>
      <c r="U13" s="214">
        <v>19.605151913026098</v>
      </c>
      <c r="V13" s="214">
        <v>19.7453683862418</v>
      </c>
      <c r="W13" s="524"/>
      <c r="X13" s="1277"/>
    </row>
    <row r="14" spans="1:24" s="555" customFormat="1" ht="25.15" customHeight="1">
      <c r="A14" s="196">
        <v>10</v>
      </c>
      <c r="B14" s="1213" t="s">
        <v>574</v>
      </c>
      <c r="C14" s="214">
        <v>17.117290138885885</v>
      </c>
      <c r="D14" s="214">
        <v>16.992869092878045</v>
      </c>
      <c r="E14" s="214">
        <v>15.085597228540999</v>
      </c>
      <c r="F14" s="214">
        <v>13.036551032918799</v>
      </c>
      <c r="G14" s="214">
        <v>13.0979036133725</v>
      </c>
      <c r="H14" s="214">
        <v>13.161065465682199</v>
      </c>
      <c r="I14" s="214">
        <v>13.457757173208099</v>
      </c>
      <c r="J14" s="214">
        <v>13.250968763113599</v>
      </c>
      <c r="K14" s="214">
        <v>13.2465679314854</v>
      </c>
      <c r="L14" s="214">
        <v>13.372946914646599</v>
      </c>
      <c r="M14" s="214">
        <v>13.3382929683752</v>
      </c>
      <c r="N14" s="214">
        <v>13.4567896671821</v>
      </c>
      <c r="O14" s="214">
        <v>13.3000824927342</v>
      </c>
      <c r="P14" s="214">
        <v>13.2280575526649</v>
      </c>
      <c r="Q14" s="214">
        <v>13.861603152900599</v>
      </c>
      <c r="R14" s="214">
        <v>13.8155099499608</v>
      </c>
      <c r="S14" s="214">
        <v>13.782702298792399</v>
      </c>
      <c r="T14" s="214">
        <v>13.456687935966199</v>
      </c>
      <c r="U14" s="214">
        <v>13.7372312387051</v>
      </c>
      <c r="V14" s="214">
        <v>13.7258507498084</v>
      </c>
      <c r="W14" s="524"/>
      <c r="X14" s="1277"/>
    </row>
    <row r="15" spans="1:24" s="555" customFormat="1" ht="25.15" customHeight="1">
      <c r="A15" s="196">
        <v>11</v>
      </c>
      <c r="B15" s="1213" t="s">
        <v>575</v>
      </c>
      <c r="C15" s="214">
        <v>20.053680805475107</v>
      </c>
      <c r="D15" s="214">
        <v>17.299843902483715</v>
      </c>
      <c r="E15" s="214">
        <v>17.084508052472401</v>
      </c>
      <c r="F15" s="214">
        <v>16.528993348489799</v>
      </c>
      <c r="G15" s="214">
        <v>16.1804909261534</v>
      </c>
      <c r="H15" s="214">
        <v>15.7754668793294</v>
      </c>
      <c r="I15" s="214">
        <v>15.7650451379298</v>
      </c>
      <c r="J15" s="214">
        <v>15.4564041190831</v>
      </c>
      <c r="K15" s="214">
        <v>15.514435770395799</v>
      </c>
      <c r="L15" s="214">
        <v>15.619263682140099</v>
      </c>
      <c r="M15" s="214">
        <v>15.668153277976</v>
      </c>
      <c r="N15" s="214">
        <v>15.6161813479809</v>
      </c>
      <c r="O15" s="214">
        <v>15.8105053492951</v>
      </c>
      <c r="P15" s="214">
        <v>16.1745044575433</v>
      </c>
      <c r="Q15" s="214">
        <v>17.496393505410701</v>
      </c>
      <c r="R15" s="214">
        <v>17.1287537096953</v>
      </c>
      <c r="S15" s="214">
        <v>17.2216008423283</v>
      </c>
      <c r="T15" s="214">
        <v>15.711402611919</v>
      </c>
      <c r="U15" s="214">
        <v>17.3189570219964</v>
      </c>
      <c r="V15" s="214">
        <v>17.2636490041893</v>
      </c>
      <c r="W15" s="524"/>
      <c r="X15" s="1277"/>
    </row>
    <row r="16" spans="1:24" s="555" customFormat="1" ht="36">
      <c r="A16" s="196">
        <v>12</v>
      </c>
      <c r="B16" s="1213" t="s">
        <v>576</v>
      </c>
      <c r="C16" s="214">
        <v>25.752605184421896</v>
      </c>
      <c r="D16" s="214">
        <v>22.999556610383472</v>
      </c>
      <c r="E16" s="214">
        <v>22.088289467727801</v>
      </c>
      <c r="F16" s="214">
        <v>20.3243569043434</v>
      </c>
      <c r="G16" s="214">
        <v>20.565997680621798</v>
      </c>
      <c r="H16" s="214">
        <v>20.620673084150599</v>
      </c>
      <c r="I16" s="214">
        <v>20.216020890363499</v>
      </c>
      <c r="J16" s="214">
        <v>19.371509759723299</v>
      </c>
      <c r="K16" s="214">
        <v>19.295313740399099</v>
      </c>
      <c r="L16" s="214">
        <v>19.3208405432413</v>
      </c>
      <c r="M16" s="214">
        <v>19.358745267430599</v>
      </c>
      <c r="N16" s="214">
        <v>19.7820274220838</v>
      </c>
      <c r="O16" s="214">
        <v>19.745722610887199</v>
      </c>
      <c r="P16" s="214">
        <v>19.8338209793102</v>
      </c>
      <c r="Q16" s="214">
        <v>19.980762261910598</v>
      </c>
      <c r="R16" s="214">
        <v>19.786637204068501</v>
      </c>
      <c r="S16" s="214">
        <v>19.799632580585602</v>
      </c>
      <c r="T16" s="214">
        <v>20.161785756065399</v>
      </c>
      <c r="U16" s="214">
        <v>20.442364017166099</v>
      </c>
      <c r="V16" s="214">
        <v>20.236323762563</v>
      </c>
      <c r="W16" s="524"/>
      <c r="X16" s="1277"/>
    </row>
    <row r="17" spans="1:24" s="555" customFormat="1" ht="25.15" customHeight="1">
      <c r="A17" s="196">
        <v>13</v>
      </c>
      <c r="B17" s="1213" t="s">
        <v>577</v>
      </c>
      <c r="C17" s="214">
        <v>23.904853096106901</v>
      </c>
      <c r="D17" s="214">
        <v>21.511520107429451</v>
      </c>
      <c r="E17" s="214">
        <v>21.0612509098797</v>
      </c>
      <c r="F17" s="214">
        <v>21.383365898017299</v>
      </c>
      <c r="G17" s="214">
        <v>21.2886938400252</v>
      </c>
      <c r="H17" s="214">
        <v>21.265861397542501</v>
      </c>
      <c r="I17" s="214">
        <v>21.222692076272399</v>
      </c>
      <c r="J17" s="214">
        <v>20.421969951592502</v>
      </c>
      <c r="K17" s="214">
        <v>20.447868640249901</v>
      </c>
      <c r="L17" s="214">
        <v>20.0624019813412</v>
      </c>
      <c r="M17" s="214">
        <v>19.980490100883301</v>
      </c>
      <c r="N17" s="214">
        <v>19.8139686193675</v>
      </c>
      <c r="O17" s="214">
        <v>19.603542223584501</v>
      </c>
      <c r="P17" s="214">
        <v>19.586299691961599</v>
      </c>
      <c r="Q17" s="214">
        <v>19.641990172521702</v>
      </c>
      <c r="R17" s="214">
        <v>19.7459438641799</v>
      </c>
      <c r="S17" s="214">
        <v>19.560554465189199</v>
      </c>
      <c r="T17" s="214">
        <v>19.3063437795997</v>
      </c>
      <c r="U17" s="214">
        <v>19.3777733323119</v>
      </c>
      <c r="V17" s="214">
        <v>19.4144684720819</v>
      </c>
      <c r="W17" s="524"/>
      <c r="X17" s="1277"/>
    </row>
    <row r="18" spans="1:24" s="555" customFormat="1" ht="25.15" customHeight="1">
      <c r="A18" s="196">
        <v>14</v>
      </c>
      <c r="B18" s="1213" t="s">
        <v>578</v>
      </c>
      <c r="C18" s="214">
        <v>24.403096230609105</v>
      </c>
      <c r="D18" s="214">
        <v>22.070838099353836</v>
      </c>
      <c r="E18" s="214">
        <v>21.242185694698701</v>
      </c>
      <c r="F18" s="214">
        <v>20.754262225530699</v>
      </c>
      <c r="G18" s="214">
        <v>20.683874263115602</v>
      </c>
      <c r="H18" s="214">
        <v>21.059933863924599</v>
      </c>
      <c r="I18" s="214">
        <v>20.959784948589199</v>
      </c>
      <c r="J18" s="214">
        <v>20.214217147701799</v>
      </c>
      <c r="K18" s="214">
        <v>19.6779594336233</v>
      </c>
      <c r="L18" s="214">
        <v>19.427116965505402</v>
      </c>
      <c r="M18" s="214">
        <v>19.160657273416799</v>
      </c>
      <c r="N18" s="214">
        <v>19.3667121995645</v>
      </c>
      <c r="O18" s="214">
        <v>19.3062592190273</v>
      </c>
      <c r="P18" s="214">
        <v>18.6867555309152</v>
      </c>
      <c r="Q18" s="214">
        <v>19.910374144767601</v>
      </c>
      <c r="R18" s="214">
        <v>19.925225339951499</v>
      </c>
      <c r="S18" s="214">
        <v>19.834685578719899</v>
      </c>
      <c r="T18" s="214">
        <v>19.072923162118201</v>
      </c>
      <c r="U18" s="214">
        <v>19.8438520126452</v>
      </c>
      <c r="V18" s="214">
        <v>20.0114104840045</v>
      </c>
      <c r="W18" s="524"/>
      <c r="X18" s="1277"/>
    </row>
    <row r="19" spans="1:24" s="555" customFormat="1" ht="36">
      <c r="A19" s="196">
        <v>15</v>
      </c>
      <c r="B19" s="1213" t="s">
        <v>579</v>
      </c>
      <c r="C19" s="214">
        <v>25.152422738954417</v>
      </c>
      <c r="D19" s="214">
        <v>23.139897931232436</v>
      </c>
      <c r="E19" s="214">
        <v>22.312909739242102</v>
      </c>
      <c r="F19" s="214">
        <v>22.207525539586399</v>
      </c>
      <c r="G19" s="214">
        <v>22.049618232344901</v>
      </c>
      <c r="H19" s="214">
        <v>21.9919402702029</v>
      </c>
      <c r="I19" s="214">
        <v>21.940509064357901</v>
      </c>
      <c r="J19" s="214">
        <v>21.369480459285299</v>
      </c>
      <c r="K19" s="214">
        <v>21.3673711167893</v>
      </c>
      <c r="L19" s="214">
        <v>21.3613528414832</v>
      </c>
      <c r="M19" s="214">
        <v>21.293299495155299</v>
      </c>
      <c r="N19" s="214">
        <v>21.4033874737978</v>
      </c>
      <c r="O19" s="214">
        <v>21.5262172116567</v>
      </c>
      <c r="P19" s="214">
        <v>21.555598695525202</v>
      </c>
      <c r="Q19" s="214">
        <v>22.039756121773401</v>
      </c>
      <c r="R19" s="214">
        <v>21.961923135993899</v>
      </c>
      <c r="S19" s="214">
        <v>21.9138030689884</v>
      </c>
      <c r="T19" s="214">
        <v>21.343491821495501</v>
      </c>
      <c r="U19" s="214">
        <v>21.948894167047701</v>
      </c>
      <c r="V19" s="214">
        <v>21.859827489167099</v>
      </c>
      <c r="W19" s="524"/>
      <c r="X19" s="1277"/>
    </row>
    <row r="20" spans="1:24" s="555" customFormat="1" ht="25.15" customHeight="1">
      <c r="A20" s="196">
        <v>16</v>
      </c>
      <c r="B20" s="1213" t="s">
        <v>580</v>
      </c>
      <c r="C20" s="214">
        <v>26.895178222316702</v>
      </c>
      <c r="D20" s="214">
        <v>25.210641539348533</v>
      </c>
      <c r="E20" s="214">
        <v>25.491838953488699</v>
      </c>
      <c r="F20" s="214">
        <v>25.026913884974299</v>
      </c>
      <c r="G20" s="214">
        <v>24.921334149556401</v>
      </c>
      <c r="H20" s="214">
        <v>24.565931662438899</v>
      </c>
      <c r="I20" s="214">
        <v>24.229693810044299</v>
      </c>
      <c r="J20" s="214">
        <v>23.7481190810276</v>
      </c>
      <c r="K20" s="214">
        <v>23.616123504197901</v>
      </c>
      <c r="L20" s="214">
        <v>23.407423912037299</v>
      </c>
      <c r="M20" s="214">
        <v>22.784785761461901</v>
      </c>
      <c r="N20" s="214">
        <v>22.821642506479201</v>
      </c>
      <c r="O20" s="214">
        <v>22.81839516974</v>
      </c>
      <c r="P20" s="214">
        <v>22.519914686158302</v>
      </c>
      <c r="Q20" s="214">
        <v>22.520044935232399</v>
      </c>
      <c r="R20" s="214">
        <v>22.4703158692774</v>
      </c>
      <c r="S20" s="214">
        <v>22.446409812976601</v>
      </c>
      <c r="T20" s="214">
        <v>22.602010671705902</v>
      </c>
      <c r="U20" s="214">
        <v>22.925030876855701</v>
      </c>
      <c r="V20" s="214">
        <v>22.446399342941099</v>
      </c>
      <c r="W20" s="524"/>
      <c r="X20" s="1277"/>
    </row>
    <row r="21" spans="1:24" s="555" customFormat="1" ht="25.15" customHeight="1">
      <c r="A21" s="196">
        <v>17</v>
      </c>
      <c r="B21" s="1213" t="s">
        <v>581</v>
      </c>
      <c r="C21" s="214">
        <v>25.285606880760664</v>
      </c>
      <c r="D21" s="214">
        <v>25.340838467417214</v>
      </c>
      <c r="E21" s="214">
        <v>24.5913136455024</v>
      </c>
      <c r="F21" s="214">
        <v>31.110841836307699</v>
      </c>
      <c r="G21" s="214">
        <v>31.136951291750499</v>
      </c>
      <c r="H21" s="214">
        <v>31.066383958518301</v>
      </c>
      <c r="I21" s="214">
        <v>25.3287293212374</v>
      </c>
      <c r="J21" s="214">
        <v>23.682352023277499</v>
      </c>
      <c r="K21" s="214">
        <v>25.2240052206818</v>
      </c>
      <c r="L21" s="214">
        <v>25.5333305272427</v>
      </c>
      <c r="M21" s="214">
        <v>25.265224340128299</v>
      </c>
      <c r="N21" s="214">
        <v>25.937944743224101</v>
      </c>
      <c r="O21" s="214">
        <v>25.873553056772799</v>
      </c>
      <c r="P21" s="214">
        <v>25.793371965001398</v>
      </c>
      <c r="Q21" s="214">
        <v>27.3243995622082</v>
      </c>
      <c r="R21" s="214">
        <v>27.509452290180299</v>
      </c>
      <c r="S21" s="214">
        <v>26.9673443663653</v>
      </c>
      <c r="T21" s="214">
        <v>22.907344631261601</v>
      </c>
      <c r="U21" s="214">
        <v>22.853532434210901</v>
      </c>
      <c r="V21" s="214">
        <v>22.851200259268399</v>
      </c>
      <c r="W21" s="524"/>
      <c r="X21" s="1277"/>
    </row>
    <row r="22" spans="1:24" s="555" customFormat="1" ht="25.15" customHeight="1">
      <c r="A22" s="196">
        <v>18</v>
      </c>
      <c r="B22" s="1213" t="s">
        <v>582</v>
      </c>
      <c r="C22" s="214">
        <v>23.320253241049386</v>
      </c>
      <c r="D22" s="214">
        <v>18.516601782563196</v>
      </c>
      <c r="E22" s="214">
        <v>17.9582937245948</v>
      </c>
      <c r="F22" s="214">
        <v>18.0550865140589</v>
      </c>
      <c r="G22" s="214">
        <v>18.037826970159699</v>
      </c>
      <c r="H22" s="214">
        <v>18.090884323686499</v>
      </c>
      <c r="I22" s="214">
        <v>17.3648669089721</v>
      </c>
      <c r="J22" s="214">
        <v>17.5044217466254</v>
      </c>
      <c r="K22" s="214">
        <v>17.5035657829889</v>
      </c>
      <c r="L22" s="214">
        <v>17.4681754390127</v>
      </c>
      <c r="M22" s="214">
        <v>17.3241204047834</v>
      </c>
      <c r="N22" s="214">
        <v>17.459646359128499</v>
      </c>
      <c r="O22" s="214">
        <v>17.454599960649102</v>
      </c>
      <c r="P22" s="214">
        <v>17.420328121316</v>
      </c>
      <c r="Q22" s="214">
        <v>17.586621592509999</v>
      </c>
      <c r="R22" s="214">
        <v>17.522524014336099</v>
      </c>
      <c r="S22" s="214">
        <v>17.513754193897899</v>
      </c>
      <c r="T22" s="214">
        <v>17.294706824342999</v>
      </c>
      <c r="U22" s="214">
        <v>17.5162489336718</v>
      </c>
      <c r="V22" s="214">
        <v>17.497109124981002</v>
      </c>
      <c r="W22" s="524"/>
      <c r="X22" s="1277"/>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20.349184709356699</v>
      </c>
      <c r="K23" s="559">
        <v>20.287603029412299</v>
      </c>
      <c r="L23" s="559">
        <v>20.234592770622999</v>
      </c>
      <c r="M23" s="559">
        <v>20.1831681677915</v>
      </c>
      <c r="N23" s="559">
        <v>20.186460923503699</v>
      </c>
      <c r="O23" s="559">
        <v>20.135157216189199</v>
      </c>
      <c r="P23" s="559">
        <v>19.991847566294801</v>
      </c>
      <c r="Q23" s="559">
        <v>19.966671000370301</v>
      </c>
      <c r="R23" s="559">
        <v>19.866095281067398</v>
      </c>
      <c r="S23" s="559">
        <v>19.809139236198501</v>
      </c>
      <c r="T23" s="559">
        <v>19.717643245472299</v>
      </c>
      <c r="U23" s="559">
        <v>19.6926287103162</v>
      </c>
      <c r="V23" s="559">
        <v>19.6575825318649</v>
      </c>
      <c r="W23" s="560"/>
      <c r="X23" s="1277"/>
    </row>
    <row r="24" spans="1:24" ht="25.35" hidden="1" customHeight="1" thickBot="1">
      <c r="A24" s="1383" t="s">
        <v>239</v>
      </c>
      <c r="B24" s="1383"/>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M3"/>
    <mergeCell ref="N3:W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R4" sqref="R4"/>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7" t="s">
        <v>281</v>
      </c>
      <c r="B2" s="1408"/>
      <c r="C2" s="1408"/>
      <c r="D2" s="1408"/>
      <c r="E2" s="1408"/>
      <c r="F2" s="1408"/>
      <c r="G2" s="1408"/>
      <c r="H2" s="1408"/>
      <c r="I2" s="1408"/>
      <c r="J2" s="1408"/>
      <c r="K2" s="1408"/>
      <c r="L2" s="1408"/>
      <c r="M2" s="1408"/>
      <c r="N2" s="1408"/>
      <c r="O2" s="1408"/>
      <c r="P2" s="1408"/>
      <c r="Q2" s="1408"/>
      <c r="R2" s="1408"/>
      <c r="S2" s="1408"/>
      <c r="T2" s="1409"/>
      <c r="U2" s="48"/>
    </row>
    <row r="3" spans="1:21" ht="25.15" customHeight="1">
      <c r="A3" s="1363" t="s">
        <v>509</v>
      </c>
      <c r="B3" s="1484"/>
      <c r="C3" s="1481" t="s">
        <v>277</v>
      </c>
      <c r="D3" s="1481" t="s">
        <v>842</v>
      </c>
      <c r="E3" s="1403">
        <v>2021</v>
      </c>
      <c r="F3" s="1479">
        <v>2022</v>
      </c>
      <c r="G3" s="1479">
        <v>2023</v>
      </c>
      <c r="H3" s="1479"/>
      <c r="I3" s="1479"/>
      <c r="J3" s="1479"/>
      <c r="K3" s="1479">
        <v>2024</v>
      </c>
      <c r="L3" s="1479"/>
      <c r="M3" s="1479"/>
      <c r="N3" s="1479"/>
      <c r="O3" s="1479"/>
      <c r="P3" s="1479"/>
      <c r="Q3" s="1479"/>
      <c r="R3" s="1479"/>
      <c r="S3" s="1479"/>
      <c r="T3" s="1480"/>
      <c r="U3" s="48"/>
    </row>
    <row r="4" spans="1:21" ht="25.15" customHeight="1">
      <c r="A4" s="1363"/>
      <c r="B4" s="1484"/>
      <c r="C4" s="1482"/>
      <c r="D4" s="1482"/>
      <c r="E4" s="1465"/>
      <c r="F4" s="1479"/>
      <c r="G4" s="909" t="s">
        <v>7</v>
      </c>
      <c r="H4" s="909" t="s">
        <v>13</v>
      </c>
      <c r="I4" s="909" t="s">
        <v>14</v>
      </c>
      <c r="J4" s="909" t="s">
        <v>15</v>
      </c>
      <c r="K4" s="909" t="s">
        <v>0</v>
      </c>
      <c r="L4" s="909" t="s">
        <v>1</v>
      </c>
      <c r="M4" s="909" t="s">
        <v>2</v>
      </c>
      <c r="N4" s="909" t="s">
        <v>3</v>
      </c>
      <c r="O4" s="909" t="s">
        <v>4</v>
      </c>
      <c r="P4" s="909" t="s">
        <v>5</v>
      </c>
      <c r="Q4" s="909" t="s">
        <v>6</v>
      </c>
      <c r="R4" s="909" t="s">
        <v>267</v>
      </c>
      <c r="S4" s="909" t="s">
        <v>7</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21.541540780645398</v>
      </c>
      <c r="H6" s="547">
        <v>21.4561548376331</v>
      </c>
      <c r="I6" s="547">
        <v>21.3551390870449</v>
      </c>
      <c r="J6" s="547">
        <v>21.2050946903808</v>
      </c>
      <c r="K6" s="547">
        <v>21.1789050944015</v>
      </c>
      <c r="L6" s="547">
        <v>21.158743503484999</v>
      </c>
      <c r="M6" s="547">
        <v>21.223384562127801</v>
      </c>
      <c r="N6" s="547">
        <v>21.406268309077799</v>
      </c>
      <c r="O6" s="547">
        <v>21.349450522342799</v>
      </c>
      <c r="P6" s="547">
        <v>21.305260453448401</v>
      </c>
      <c r="Q6" s="547">
        <v>20.9219260173934</v>
      </c>
      <c r="R6" s="547">
        <v>21.233285635903702</v>
      </c>
      <c r="S6" s="547">
        <v>21.235633547361001</v>
      </c>
      <c r="T6" s="552"/>
      <c r="U6" s="48"/>
    </row>
    <row r="7" spans="1:21" ht="25.15" customHeight="1">
      <c r="A7" s="199"/>
      <c r="B7" s="1205" t="s">
        <v>586</v>
      </c>
      <c r="C7" s="547">
        <v>23.576960299769461</v>
      </c>
      <c r="D7" s="547">
        <v>21.569770062304457</v>
      </c>
      <c r="E7" s="547">
        <v>21.293390989071401</v>
      </c>
      <c r="F7" s="547">
        <v>20.524367613611702</v>
      </c>
      <c r="G7" s="547">
        <v>19.761986952582099</v>
      </c>
      <c r="H7" s="547">
        <v>19.675118725489799</v>
      </c>
      <c r="I7" s="547">
        <v>19.604718251134699</v>
      </c>
      <c r="J7" s="547">
        <v>19.4510760615366</v>
      </c>
      <c r="K7" s="547">
        <v>19.3485748262062</v>
      </c>
      <c r="L7" s="547">
        <v>19.3630533553054</v>
      </c>
      <c r="M7" s="547">
        <v>19.432009013058</v>
      </c>
      <c r="N7" s="547">
        <v>19.753825795061001</v>
      </c>
      <c r="O7" s="547">
        <v>19.605216267472301</v>
      </c>
      <c r="P7" s="547">
        <v>19.540625717032601</v>
      </c>
      <c r="Q7" s="547">
        <v>19.093117915677301</v>
      </c>
      <c r="R7" s="547">
        <v>19.383367668256501</v>
      </c>
      <c r="S7" s="547">
        <v>19.496479080814598</v>
      </c>
      <c r="T7" s="552"/>
      <c r="U7" s="48"/>
    </row>
    <row r="8" spans="1:21" ht="25.15" customHeight="1" thickBot="1">
      <c r="A8" s="200"/>
      <c r="B8" s="563" t="s">
        <v>587</v>
      </c>
      <c r="C8" s="553">
        <v>23.222293579854188</v>
      </c>
      <c r="D8" s="553">
        <v>21.133216076884292</v>
      </c>
      <c r="E8" s="553">
        <v>20.978927824741401</v>
      </c>
      <c r="F8" s="553">
        <v>20.4859848559481</v>
      </c>
      <c r="G8" s="553">
        <v>19.482217768933999</v>
      </c>
      <c r="H8" s="553">
        <v>19.436170918783201</v>
      </c>
      <c r="I8" s="553">
        <v>19.3854234258418</v>
      </c>
      <c r="J8" s="553">
        <v>19.3035316780424</v>
      </c>
      <c r="K8" s="553">
        <v>19.347320392837702</v>
      </c>
      <c r="L8" s="553">
        <v>19.3107300732004</v>
      </c>
      <c r="M8" s="553">
        <v>19.204546217044001</v>
      </c>
      <c r="N8" s="553">
        <v>19.231907453233699</v>
      </c>
      <c r="O8" s="553">
        <v>19.141536592985702</v>
      </c>
      <c r="P8" s="553">
        <v>19.0966417500711</v>
      </c>
      <c r="Q8" s="553">
        <v>18.9651284415107</v>
      </c>
      <c r="R8" s="553">
        <v>19.016754253999899</v>
      </c>
      <c r="S8" s="553">
        <v>18.986561663404299</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07" t="s">
        <v>910</v>
      </c>
      <c r="B12" s="1408"/>
      <c r="C12" s="1408"/>
      <c r="D12" s="1408"/>
      <c r="E12" s="1408"/>
      <c r="F12" s="1408"/>
      <c r="G12" s="1408"/>
      <c r="H12" s="1408"/>
      <c r="I12" s="1408"/>
      <c r="J12" s="1408"/>
      <c r="K12" s="1408"/>
      <c r="L12" s="1408"/>
      <c r="M12" s="1408"/>
      <c r="N12" s="1408"/>
      <c r="O12" s="1408"/>
      <c r="P12" s="1408"/>
      <c r="Q12" s="1408"/>
      <c r="R12" s="1408"/>
      <c r="S12" s="1408"/>
      <c r="T12" s="1409"/>
      <c r="U12" s="48"/>
    </row>
    <row r="13" spans="1:21" ht="25.15" customHeight="1">
      <c r="A13" s="1363" t="s">
        <v>585</v>
      </c>
      <c r="B13" s="1484"/>
      <c r="C13" s="1481" t="s">
        <v>277</v>
      </c>
      <c r="D13" s="1481" t="s">
        <v>842</v>
      </c>
      <c r="E13" s="1479">
        <v>2021</v>
      </c>
      <c r="F13" s="1481" t="s">
        <v>894</v>
      </c>
      <c r="G13" s="1327">
        <v>2023</v>
      </c>
      <c r="H13" s="1327"/>
      <c r="I13" s="1327"/>
      <c r="J13" s="1327"/>
      <c r="K13" s="1479">
        <v>2024</v>
      </c>
      <c r="L13" s="1479"/>
      <c r="M13" s="1479"/>
      <c r="N13" s="1479"/>
      <c r="O13" s="1479"/>
      <c r="P13" s="1479"/>
      <c r="Q13" s="1479"/>
      <c r="R13" s="1479"/>
      <c r="S13" s="1479"/>
      <c r="T13" s="1480"/>
    </row>
    <row r="14" spans="1:21" ht="25.15" customHeight="1">
      <c r="A14" s="1363"/>
      <c r="B14" s="1484"/>
      <c r="C14" s="1482"/>
      <c r="D14" s="1482"/>
      <c r="E14" s="1483"/>
      <c r="F14" s="1482"/>
      <c r="G14" s="909" t="s">
        <v>7</v>
      </c>
      <c r="H14" s="909" t="s">
        <v>13</v>
      </c>
      <c r="I14" s="909" t="s">
        <v>14</v>
      </c>
      <c r="J14" s="909" t="s">
        <v>15</v>
      </c>
      <c r="K14" s="909" t="s">
        <v>0</v>
      </c>
      <c r="L14" s="909" t="s">
        <v>1</v>
      </c>
      <c r="M14" s="909" t="s">
        <v>2</v>
      </c>
      <c r="N14" s="909" t="s">
        <v>3</v>
      </c>
      <c r="O14" s="909" t="s">
        <v>4</v>
      </c>
      <c r="P14" s="909" t="s">
        <v>5</v>
      </c>
      <c r="Q14" s="909" t="s">
        <v>6</v>
      </c>
      <c r="R14" s="909" t="s">
        <v>267</v>
      </c>
      <c r="S14" s="909" t="s">
        <v>7</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1411</v>
      </c>
      <c r="H16" s="394">
        <v>1410</v>
      </c>
      <c r="I16" s="394">
        <v>1405</v>
      </c>
      <c r="J16" s="394">
        <v>1402</v>
      </c>
      <c r="K16" s="394">
        <v>1400</v>
      </c>
      <c r="L16" s="394">
        <v>1393</v>
      </c>
      <c r="M16" s="394">
        <v>1392</v>
      </c>
      <c r="N16" s="394">
        <v>1389</v>
      </c>
      <c r="O16" s="394">
        <v>1388</v>
      </c>
      <c r="P16" s="394">
        <v>1384</v>
      </c>
      <c r="Q16" s="394">
        <v>1381</v>
      </c>
      <c r="R16" s="394">
        <v>1378</v>
      </c>
      <c r="S16" s="394">
        <v>1377</v>
      </c>
      <c r="T16" s="565"/>
    </row>
    <row r="17" spans="1:20" ht="25.15" customHeight="1" thickBot="1">
      <c r="A17" s="200"/>
      <c r="B17" s="563" t="s">
        <v>589</v>
      </c>
      <c r="C17" s="564">
        <v>6273</v>
      </c>
      <c r="D17" s="564">
        <v>5913</v>
      </c>
      <c r="E17" s="564">
        <v>5871</v>
      </c>
      <c r="F17" s="564">
        <v>6044</v>
      </c>
      <c r="G17" s="564">
        <v>6054</v>
      </c>
      <c r="H17" s="564">
        <v>6043</v>
      </c>
      <c r="I17" s="564">
        <v>6049</v>
      </c>
      <c r="J17" s="564">
        <v>6047</v>
      </c>
      <c r="K17" s="564">
        <v>6047</v>
      </c>
      <c r="L17" s="564">
        <v>6050</v>
      </c>
      <c r="M17" s="564">
        <v>6041</v>
      </c>
      <c r="N17" s="564">
        <v>6026</v>
      </c>
      <c r="O17" s="564">
        <v>6007</v>
      </c>
      <c r="P17" s="564">
        <v>5998</v>
      </c>
      <c r="Q17" s="564">
        <v>6008</v>
      </c>
      <c r="R17" s="564">
        <v>5993</v>
      </c>
      <c r="S17" s="564">
        <v>5975</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J3"/>
    <mergeCell ref="K3:T3"/>
    <mergeCell ref="G13:J13"/>
    <mergeCell ref="K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R4" sqref="R4"/>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07" t="s">
        <v>921</v>
      </c>
      <c r="C1" s="1485"/>
      <c r="D1" s="1485"/>
      <c r="E1" s="1485"/>
      <c r="F1" s="1485"/>
      <c r="G1" s="1486"/>
    </row>
    <row r="2" spans="2:15" ht="25.35" customHeight="1">
      <c r="B2" s="1412" t="s">
        <v>480</v>
      </c>
      <c r="C2" s="1413"/>
      <c r="D2" s="1487" t="s">
        <v>235</v>
      </c>
      <c r="E2" s="1487"/>
      <c r="F2" s="1487"/>
      <c r="G2" s="1488" t="s">
        <v>72</v>
      </c>
    </row>
    <row r="3" spans="2:15" ht="25.35" customHeight="1">
      <c r="B3" s="1412"/>
      <c r="C3" s="1413"/>
      <c r="D3" s="1211" t="s">
        <v>90</v>
      </c>
      <c r="E3" s="1211" t="s">
        <v>91</v>
      </c>
      <c r="F3" s="1211" t="s">
        <v>92</v>
      </c>
      <c r="G3" s="1488"/>
    </row>
    <row r="4" spans="2:15" ht="15" customHeight="1">
      <c r="B4" s="544" t="s">
        <v>18</v>
      </c>
      <c r="C4" s="1288" t="s">
        <v>37</v>
      </c>
      <c r="D4" s="394">
        <v>223</v>
      </c>
      <c r="E4" s="394">
        <v>385</v>
      </c>
      <c r="F4" s="394">
        <v>314</v>
      </c>
      <c r="G4" s="565">
        <v>922</v>
      </c>
      <c r="I4" s="23"/>
      <c r="L4" s="23"/>
      <c r="M4" s="23"/>
      <c r="N4" s="23"/>
      <c r="O4" s="23"/>
    </row>
    <row r="5" spans="2:15" ht="15" customHeight="1">
      <c r="B5" s="180" t="s">
        <v>19</v>
      </c>
      <c r="C5" s="1288" t="s">
        <v>38</v>
      </c>
      <c r="D5" s="394">
        <v>51</v>
      </c>
      <c r="E5" s="394">
        <v>71</v>
      </c>
      <c r="F5" s="394">
        <v>42</v>
      </c>
      <c r="G5" s="565">
        <v>164</v>
      </c>
      <c r="I5" s="23"/>
      <c r="L5" s="23"/>
      <c r="M5" s="23"/>
      <c r="N5" s="23"/>
      <c r="O5" s="23"/>
    </row>
    <row r="6" spans="2:15" ht="15" customHeight="1">
      <c r="B6" s="180" t="s">
        <v>20</v>
      </c>
      <c r="C6" s="1288" t="s">
        <v>39</v>
      </c>
      <c r="D6" s="394">
        <v>29</v>
      </c>
      <c r="E6" s="394">
        <v>15</v>
      </c>
      <c r="F6" s="394">
        <v>3</v>
      </c>
      <c r="G6" s="565">
        <v>47</v>
      </c>
      <c r="I6" s="23"/>
      <c r="L6" s="23"/>
      <c r="M6" s="23"/>
      <c r="N6" s="23"/>
      <c r="O6" s="23"/>
    </row>
    <row r="7" spans="2:15" ht="15" customHeight="1">
      <c r="B7" s="180" t="s">
        <v>22</v>
      </c>
      <c r="C7" s="1288" t="s">
        <v>40</v>
      </c>
      <c r="D7" s="394">
        <v>47</v>
      </c>
      <c r="E7" s="394">
        <v>53</v>
      </c>
      <c r="F7" s="394">
        <v>117</v>
      </c>
      <c r="G7" s="565">
        <v>217</v>
      </c>
      <c r="I7" s="23"/>
      <c r="L7" s="23"/>
      <c r="M7" s="23"/>
      <c r="N7" s="23"/>
      <c r="O7" s="23"/>
    </row>
    <row r="8" spans="2:15" ht="15" customHeight="1">
      <c r="B8" s="180" t="s">
        <v>23</v>
      </c>
      <c r="C8" s="1288" t="s">
        <v>41</v>
      </c>
      <c r="D8" s="394">
        <v>241</v>
      </c>
      <c r="E8" s="394">
        <v>617</v>
      </c>
      <c r="F8" s="394">
        <v>867</v>
      </c>
      <c r="G8" s="565">
        <v>1725</v>
      </c>
      <c r="I8" s="23"/>
      <c r="L8" s="23"/>
      <c r="M8" s="23"/>
      <c r="N8" s="23"/>
      <c r="O8" s="23"/>
    </row>
    <row r="9" spans="2:15" ht="15" customHeight="1">
      <c r="B9" s="180" t="s">
        <v>24</v>
      </c>
      <c r="C9" s="1288" t="s">
        <v>42</v>
      </c>
      <c r="D9" s="394">
        <v>243</v>
      </c>
      <c r="E9" s="394">
        <v>279</v>
      </c>
      <c r="F9" s="394">
        <v>848</v>
      </c>
      <c r="G9" s="565">
        <v>1370</v>
      </c>
      <c r="I9" s="23"/>
      <c r="L9" s="23"/>
      <c r="M9" s="23"/>
      <c r="N9" s="23"/>
      <c r="O9" s="23"/>
    </row>
    <row r="10" spans="2:15" ht="15" customHeight="1">
      <c r="B10" s="180" t="s">
        <v>25</v>
      </c>
      <c r="C10" s="1288" t="s">
        <v>43</v>
      </c>
      <c r="D10" s="394">
        <v>5</v>
      </c>
      <c r="E10" s="394">
        <v>7</v>
      </c>
      <c r="F10" s="394">
        <v>1</v>
      </c>
      <c r="G10" s="565">
        <v>13</v>
      </c>
      <c r="I10" s="23"/>
      <c r="L10" s="23"/>
      <c r="M10" s="23"/>
      <c r="N10" s="23"/>
      <c r="O10" s="23"/>
    </row>
    <row r="11" spans="2:15" ht="15" customHeight="1">
      <c r="B11" s="180" t="s">
        <v>26</v>
      </c>
      <c r="C11" s="1288" t="s">
        <v>44</v>
      </c>
      <c r="D11" s="394">
        <v>19</v>
      </c>
      <c r="E11" s="394">
        <v>8</v>
      </c>
      <c r="F11" s="394">
        <v>3</v>
      </c>
      <c r="G11" s="565">
        <v>30</v>
      </c>
      <c r="I11" s="23"/>
      <c r="L11" s="23"/>
      <c r="M11" s="23"/>
      <c r="N11" s="23"/>
      <c r="O11" s="23"/>
    </row>
    <row r="12" spans="2:15" ht="15" customHeight="1">
      <c r="B12" s="180" t="s">
        <v>27</v>
      </c>
      <c r="C12" s="1289" t="s">
        <v>45</v>
      </c>
      <c r="D12" s="394">
        <v>1</v>
      </c>
      <c r="E12" s="394">
        <v>0</v>
      </c>
      <c r="F12" s="394">
        <v>10</v>
      </c>
      <c r="G12" s="565">
        <v>11</v>
      </c>
      <c r="I12" s="23"/>
      <c r="L12" s="23"/>
      <c r="M12" s="23"/>
      <c r="N12" s="23"/>
      <c r="O12" s="23"/>
    </row>
    <row r="13" spans="2:15" ht="15" customHeight="1">
      <c r="B13" s="180" t="s">
        <v>28</v>
      </c>
      <c r="C13" s="1288" t="s">
        <v>46</v>
      </c>
      <c r="D13" s="394">
        <v>45</v>
      </c>
      <c r="E13" s="394">
        <v>56</v>
      </c>
      <c r="F13" s="394">
        <v>41</v>
      </c>
      <c r="G13" s="565">
        <v>142</v>
      </c>
      <c r="I13" s="23"/>
      <c r="L13" s="23"/>
      <c r="M13" s="23"/>
      <c r="N13" s="23"/>
      <c r="O13" s="23"/>
    </row>
    <row r="14" spans="2:15" ht="15" customHeight="1">
      <c r="B14" s="180" t="s">
        <v>119</v>
      </c>
      <c r="C14" s="1288" t="s">
        <v>47</v>
      </c>
      <c r="D14" s="394">
        <v>66</v>
      </c>
      <c r="E14" s="394">
        <v>55</v>
      </c>
      <c r="F14" s="394">
        <v>72</v>
      </c>
      <c r="G14" s="565">
        <v>193</v>
      </c>
      <c r="I14" s="23"/>
      <c r="L14" s="23"/>
      <c r="M14" s="23"/>
      <c r="N14" s="23"/>
      <c r="O14" s="23"/>
    </row>
    <row r="15" spans="2:15" ht="15" customHeight="1">
      <c r="B15" s="180" t="s">
        <v>81</v>
      </c>
      <c r="C15" s="1288" t="s">
        <v>48</v>
      </c>
      <c r="D15" s="394">
        <v>28</v>
      </c>
      <c r="E15" s="394">
        <v>13</v>
      </c>
      <c r="F15" s="394">
        <v>20</v>
      </c>
      <c r="G15" s="565">
        <v>61</v>
      </c>
      <c r="I15" s="23"/>
      <c r="L15" s="23"/>
      <c r="M15" s="23"/>
      <c r="N15" s="23"/>
      <c r="O15" s="23"/>
    </row>
    <row r="16" spans="2:15" ht="15" customHeight="1">
      <c r="B16" s="180" t="s">
        <v>82</v>
      </c>
      <c r="C16" s="1288" t="s">
        <v>49</v>
      </c>
      <c r="D16" s="394">
        <v>44</v>
      </c>
      <c r="E16" s="394">
        <v>31</v>
      </c>
      <c r="F16" s="394">
        <v>7</v>
      </c>
      <c r="G16" s="565">
        <v>82</v>
      </c>
      <c r="I16" s="23"/>
      <c r="L16" s="23"/>
      <c r="M16" s="23"/>
      <c r="N16" s="23"/>
      <c r="O16" s="23"/>
    </row>
    <row r="17" spans="2:15" ht="15" customHeight="1">
      <c r="B17" s="180" t="s">
        <v>83</v>
      </c>
      <c r="C17" s="1288" t="s">
        <v>50</v>
      </c>
      <c r="D17" s="394">
        <v>22</v>
      </c>
      <c r="E17" s="394">
        <v>17</v>
      </c>
      <c r="F17" s="394">
        <v>9</v>
      </c>
      <c r="G17" s="565">
        <v>48</v>
      </c>
      <c r="I17" s="23"/>
      <c r="L17" s="23"/>
      <c r="M17" s="23"/>
      <c r="N17" s="23"/>
      <c r="O17" s="23"/>
    </row>
    <row r="18" spans="2:15" ht="15" customHeight="1">
      <c r="B18" s="180" t="s">
        <v>84</v>
      </c>
      <c r="C18" s="1288" t="s">
        <v>51</v>
      </c>
      <c r="D18" s="394">
        <v>3</v>
      </c>
      <c r="E18" s="394">
        <v>4</v>
      </c>
      <c r="F18" s="394">
        <v>5</v>
      </c>
      <c r="G18" s="565">
        <v>12</v>
      </c>
      <c r="I18" s="23"/>
      <c r="L18" s="23"/>
      <c r="M18" s="23"/>
      <c r="N18" s="23"/>
      <c r="O18" s="23"/>
    </row>
    <row r="19" spans="2:15" ht="15" customHeight="1">
      <c r="B19" s="180" t="s">
        <v>85</v>
      </c>
      <c r="C19" s="1288" t="s">
        <v>52</v>
      </c>
      <c r="D19" s="394">
        <v>23</v>
      </c>
      <c r="E19" s="394">
        <v>37</v>
      </c>
      <c r="F19" s="394">
        <v>16</v>
      </c>
      <c r="G19" s="565">
        <v>76</v>
      </c>
      <c r="I19" s="23"/>
      <c r="L19" s="23"/>
      <c r="M19" s="23"/>
      <c r="N19" s="23"/>
      <c r="O19" s="23"/>
    </row>
    <row r="20" spans="2:15" ht="15" customHeight="1">
      <c r="B20" s="180" t="s">
        <v>86</v>
      </c>
      <c r="C20" s="1288" t="s">
        <v>53</v>
      </c>
      <c r="D20" s="394">
        <v>15</v>
      </c>
      <c r="E20" s="394">
        <v>23</v>
      </c>
      <c r="F20" s="394">
        <v>10</v>
      </c>
      <c r="G20" s="565">
        <v>48</v>
      </c>
      <c r="I20" s="23"/>
      <c r="L20" s="23"/>
      <c r="M20" s="23"/>
      <c r="N20" s="23"/>
      <c r="O20" s="23"/>
    </row>
    <row r="21" spans="2:15" ht="15" customHeight="1">
      <c r="B21" s="180" t="s">
        <v>87</v>
      </c>
      <c r="C21" s="1288" t="s">
        <v>54</v>
      </c>
      <c r="D21" s="394">
        <v>19</v>
      </c>
      <c r="E21" s="394">
        <v>7</v>
      </c>
      <c r="F21" s="394">
        <v>7</v>
      </c>
      <c r="G21" s="565">
        <v>33</v>
      </c>
      <c r="I21" s="23"/>
      <c r="L21" s="23"/>
      <c r="M21" s="23"/>
      <c r="N21" s="23"/>
      <c r="O21" s="23"/>
    </row>
    <row r="22" spans="2:15" ht="15" customHeight="1">
      <c r="B22" s="180" t="s">
        <v>88</v>
      </c>
      <c r="C22" s="1288" t="s">
        <v>55</v>
      </c>
      <c r="D22" s="394">
        <v>14</v>
      </c>
      <c r="E22" s="394">
        <v>13</v>
      </c>
      <c r="F22" s="394">
        <v>30</v>
      </c>
      <c r="G22" s="565">
        <v>57</v>
      </c>
      <c r="I22" s="23"/>
      <c r="L22" s="23"/>
      <c r="M22" s="23"/>
      <c r="N22" s="23"/>
      <c r="O22" s="23"/>
    </row>
    <row r="23" spans="2:15" ht="15" customHeight="1">
      <c r="B23" s="180" t="s">
        <v>120</v>
      </c>
      <c r="C23" s="1288" t="s">
        <v>56</v>
      </c>
      <c r="D23" s="394">
        <v>6</v>
      </c>
      <c r="E23" s="394">
        <v>8</v>
      </c>
      <c r="F23" s="394">
        <v>7</v>
      </c>
      <c r="G23" s="565">
        <v>21</v>
      </c>
      <c r="I23" s="23"/>
      <c r="L23" s="23"/>
      <c r="M23" s="23"/>
      <c r="N23" s="23"/>
      <c r="O23" s="23"/>
    </row>
    <row r="24" spans="2:15" ht="15" customHeight="1">
      <c r="B24" s="180" t="s">
        <v>186</v>
      </c>
      <c r="C24" s="1288" t="s">
        <v>278</v>
      </c>
      <c r="D24" s="394">
        <v>2</v>
      </c>
      <c r="E24" s="394">
        <v>1</v>
      </c>
      <c r="F24" s="394">
        <v>8</v>
      </c>
      <c r="G24" s="565">
        <v>11</v>
      </c>
      <c r="I24" s="23"/>
      <c r="L24" s="23"/>
      <c r="M24" s="23"/>
      <c r="N24" s="23"/>
      <c r="O24" s="23"/>
    </row>
    <row r="25" spans="2:15" ht="15" customHeight="1">
      <c r="B25" s="180" t="s">
        <v>187</v>
      </c>
      <c r="C25" s="1288" t="s">
        <v>57</v>
      </c>
      <c r="D25" s="394">
        <v>6</v>
      </c>
      <c r="E25" s="394">
        <v>18</v>
      </c>
      <c r="F25" s="394">
        <v>20</v>
      </c>
      <c r="G25" s="565">
        <v>44</v>
      </c>
      <c r="I25" s="23"/>
      <c r="L25" s="23"/>
      <c r="M25" s="23"/>
      <c r="N25" s="23"/>
      <c r="O25" s="23"/>
    </row>
    <row r="26" spans="2:15" ht="15" customHeight="1">
      <c r="B26" s="180" t="s">
        <v>188</v>
      </c>
      <c r="C26" s="1288" t="s">
        <v>58</v>
      </c>
      <c r="D26" s="394">
        <v>18</v>
      </c>
      <c r="E26" s="394">
        <v>16</v>
      </c>
      <c r="F26" s="394">
        <v>6</v>
      </c>
      <c r="G26" s="565">
        <v>40</v>
      </c>
      <c r="I26" s="23"/>
      <c r="L26" s="23"/>
      <c r="M26" s="23"/>
      <c r="N26" s="23"/>
      <c r="O26" s="23"/>
    </row>
    <row r="27" spans="2:15" ht="15" customHeight="1">
      <c r="B27" s="180" t="s">
        <v>189</v>
      </c>
      <c r="C27" s="1288" t="s">
        <v>59</v>
      </c>
      <c r="D27" s="394">
        <v>15</v>
      </c>
      <c r="E27" s="394">
        <v>29</v>
      </c>
      <c r="F27" s="394">
        <v>19</v>
      </c>
      <c r="G27" s="565">
        <v>63</v>
      </c>
      <c r="I27" s="23"/>
      <c r="L27" s="23"/>
      <c r="M27" s="23"/>
      <c r="N27" s="23"/>
      <c r="O27" s="23"/>
    </row>
    <row r="28" spans="2:15" ht="15" customHeight="1">
      <c r="B28" s="180" t="s">
        <v>190</v>
      </c>
      <c r="C28" s="1288" t="s">
        <v>60</v>
      </c>
      <c r="D28" s="394">
        <v>15</v>
      </c>
      <c r="E28" s="394">
        <v>7</v>
      </c>
      <c r="F28" s="394">
        <v>5</v>
      </c>
      <c r="G28" s="565">
        <v>27</v>
      </c>
      <c r="I28" s="23"/>
      <c r="L28" s="23"/>
      <c r="M28" s="23"/>
      <c r="N28" s="23"/>
      <c r="O28" s="23"/>
    </row>
    <row r="29" spans="2:15" ht="15" customHeight="1">
      <c r="B29" s="180" t="s">
        <v>191</v>
      </c>
      <c r="C29" s="1288" t="s">
        <v>61</v>
      </c>
      <c r="D29" s="394">
        <v>2</v>
      </c>
      <c r="E29" s="394">
        <v>1</v>
      </c>
      <c r="F29" s="394">
        <v>0</v>
      </c>
      <c r="G29" s="565">
        <v>3</v>
      </c>
      <c r="I29" s="23"/>
      <c r="L29" s="23"/>
      <c r="M29" s="23"/>
      <c r="N29" s="23"/>
      <c r="O29" s="23"/>
    </row>
    <row r="30" spans="2:15" ht="15" customHeight="1">
      <c r="B30" s="180" t="s">
        <v>192</v>
      </c>
      <c r="C30" s="1288" t="s">
        <v>62</v>
      </c>
      <c r="D30" s="394">
        <v>2</v>
      </c>
      <c r="E30" s="394">
        <v>2</v>
      </c>
      <c r="F30" s="394">
        <v>1</v>
      </c>
      <c r="G30" s="565">
        <v>5</v>
      </c>
      <c r="I30" s="23"/>
      <c r="L30" s="23"/>
      <c r="M30" s="23"/>
      <c r="N30" s="23"/>
      <c r="O30" s="23"/>
    </row>
    <row r="31" spans="2:15" ht="15" customHeight="1">
      <c r="B31" s="180" t="s">
        <v>193</v>
      </c>
      <c r="C31" s="1288" t="s">
        <v>63</v>
      </c>
      <c r="D31" s="394">
        <v>19</v>
      </c>
      <c r="E31" s="394">
        <v>58</v>
      </c>
      <c r="F31" s="394">
        <v>32</v>
      </c>
      <c r="G31" s="565">
        <v>109</v>
      </c>
      <c r="I31" s="23"/>
      <c r="L31" s="23"/>
      <c r="M31" s="23"/>
      <c r="N31" s="23"/>
      <c r="O31" s="23"/>
    </row>
    <row r="32" spans="2:15" ht="15" customHeight="1">
      <c r="B32" s="180" t="s">
        <v>194</v>
      </c>
      <c r="C32" s="1288" t="s">
        <v>64</v>
      </c>
      <c r="D32" s="394">
        <v>129</v>
      </c>
      <c r="E32" s="394">
        <v>61</v>
      </c>
      <c r="F32" s="394">
        <v>108</v>
      </c>
      <c r="G32" s="565">
        <v>298</v>
      </c>
      <c r="I32" s="23"/>
      <c r="L32" s="23"/>
      <c r="M32" s="23"/>
      <c r="N32" s="23"/>
      <c r="O32" s="23"/>
    </row>
    <row r="33" spans="2:15" ht="15" customHeight="1">
      <c r="B33" s="180" t="s">
        <v>195</v>
      </c>
      <c r="C33" s="1288" t="s">
        <v>65</v>
      </c>
      <c r="D33" s="394">
        <v>11</v>
      </c>
      <c r="E33" s="394">
        <v>10</v>
      </c>
      <c r="F33" s="394">
        <v>10</v>
      </c>
      <c r="G33" s="565">
        <v>31</v>
      </c>
      <c r="I33" s="23"/>
      <c r="L33" s="23"/>
      <c r="M33" s="23"/>
      <c r="N33" s="23"/>
      <c r="O33" s="23"/>
    </row>
    <row r="34" spans="2:15" ht="15" customHeight="1">
      <c r="B34" s="180" t="s">
        <v>196</v>
      </c>
      <c r="C34" s="1288" t="s">
        <v>66</v>
      </c>
      <c r="D34" s="394">
        <v>1</v>
      </c>
      <c r="E34" s="394">
        <v>9</v>
      </c>
      <c r="F34" s="394">
        <v>11</v>
      </c>
      <c r="G34" s="565">
        <v>21</v>
      </c>
      <c r="I34" s="23"/>
      <c r="L34" s="23"/>
      <c r="M34" s="23"/>
      <c r="N34" s="23"/>
      <c r="O34" s="23"/>
    </row>
    <row r="35" spans="2:15" ht="15" customHeight="1">
      <c r="B35" s="180" t="s">
        <v>197</v>
      </c>
      <c r="C35" s="1288" t="s">
        <v>67</v>
      </c>
      <c r="D35" s="394">
        <v>7</v>
      </c>
      <c r="E35" s="394">
        <v>18</v>
      </c>
      <c r="F35" s="394">
        <v>3</v>
      </c>
      <c r="G35" s="565">
        <v>28</v>
      </c>
      <c r="I35" s="23"/>
      <c r="L35" s="23"/>
      <c r="M35" s="23"/>
      <c r="N35" s="23"/>
      <c r="O35" s="23"/>
    </row>
    <row r="36" spans="2:15" ht="15" customHeight="1">
      <c r="B36" s="180" t="s">
        <v>198</v>
      </c>
      <c r="C36" s="1288" t="s">
        <v>68</v>
      </c>
      <c r="D36" s="394">
        <v>2</v>
      </c>
      <c r="E36" s="394">
        <v>7</v>
      </c>
      <c r="F36" s="394">
        <v>3</v>
      </c>
      <c r="G36" s="565">
        <v>12</v>
      </c>
      <c r="I36" s="23"/>
      <c r="L36" s="23"/>
      <c r="M36" s="23"/>
      <c r="N36" s="23"/>
      <c r="O36" s="23"/>
    </row>
    <row r="37" spans="2:15" ht="15" customHeight="1">
      <c r="B37" s="180" t="s">
        <v>199</v>
      </c>
      <c r="C37" s="1288" t="s">
        <v>69</v>
      </c>
      <c r="D37" s="394">
        <v>4</v>
      </c>
      <c r="E37" s="394">
        <v>7</v>
      </c>
      <c r="F37" s="394">
        <v>0</v>
      </c>
      <c r="G37" s="565">
        <v>11</v>
      </c>
      <c r="I37" s="23"/>
      <c r="L37" s="23"/>
      <c r="M37" s="23"/>
      <c r="N37" s="23"/>
      <c r="O37" s="23"/>
    </row>
    <row r="38" spans="2:15" ht="25.35" customHeight="1">
      <c r="B38" s="180" t="s">
        <v>238</v>
      </c>
      <c r="C38" s="1288" t="s">
        <v>328</v>
      </c>
      <c r="D38" s="394">
        <v>0</v>
      </c>
      <c r="E38" s="394">
        <v>0</v>
      </c>
      <c r="F38" s="394">
        <v>0</v>
      </c>
      <c r="G38" s="565">
        <v>0</v>
      </c>
      <c r="I38" s="23"/>
      <c r="L38" s="23"/>
      <c r="M38" s="23"/>
      <c r="N38" s="23"/>
      <c r="O38" s="23"/>
    </row>
    <row r="39" spans="2:15" ht="26.1" customHeight="1" thickBot="1">
      <c r="B39" s="528" t="s">
        <v>71</v>
      </c>
      <c r="C39" s="545"/>
      <c r="D39" s="567">
        <v>1377</v>
      </c>
      <c r="E39" s="567">
        <v>1943</v>
      </c>
      <c r="F39" s="567">
        <v>2655</v>
      </c>
      <c r="G39" s="567">
        <v>5975</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R4" sqref="R4"/>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8" width="7.109375" style="2" customWidth="1"/>
    <col min="19" max="20" width="7.33203125" style="2" customWidth="1"/>
    <col min="21" max="21" width="0.6640625" style="2" customWidth="1"/>
    <col min="22" max="22" width="12.109375" style="1" customWidth="1"/>
    <col min="23" max="16384" width="8.88671875" style="1"/>
  </cols>
  <sheetData>
    <row r="1" spans="2:22" ht="75" customHeight="1">
      <c r="B1" s="1407" t="s">
        <v>282</v>
      </c>
      <c r="C1" s="1408"/>
      <c r="D1" s="1408"/>
      <c r="E1" s="1408"/>
      <c r="F1" s="1408"/>
      <c r="G1" s="1408"/>
      <c r="H1" s="1408"/>
      <c r="I1" s="1408"/>
      <c r="J1" s="1408"/>
      <c r="K1" s="1408"/>
      <c r="L1" s="1408"/>
      <c r="M1" s="1408"/>
      <c r="N1" s="1408"/>
      <c r="O1" s="1408"/>
      <c r="P1" s="1408"/>
      <c r="Q1" s="1408"/>
      <c r="R1" s="1408"/>
      <c r="S1" s="1408"/>
      <c r="T1" s="1408"/>
      <c r="U1" s="1409"/>
    </row>
    <row r="2" spans="2:22" ht="25.15" customHeight="1">
      <c r="B2" s="1442" t="s">
        <v>405</v>
      </c>
      <c r="C2" s="1443"/>
      <c r="D2" s="1328" t="s">
        <v>277</v>
      </c>
      <c r="E2" s="1444" t="s">
        <v>842</v>
      </c>
      <c r="F2" s="1327">
        <v>2021</v>
      </c>
      <c r="G2" s="1327">
        <v>2022</v>
      </c>
      <c r="H2" s="1327">
        <v>2023</v>
      </c>
      <c r="I2" s="1327"/>
      <c r="J2" s="1327"/>
      <c r="K2" s="1327"/>
      <c r="L2" s="1461">
        <v>2024</v>
      </c>
      <c r="M2" s="1461"/>
      <c r="N2" s="1461"/>
      <c r="O2" s="1461"/>
      <c r="P2" s="1461"/>
      <c r="Q2" s="1461"/>
      <c r="R2" s="1461"/>
      <c r="S2" s="1461"/>
      <c r="T2" s="1461"/>
      <c r="U2" s="1462"/>
    </row>
    <row r="3" spans="2:22" ht="25.15" customHeight="1">
      <c r="B3" s="1442"/>
      <c r="C3" s="1443"/>
      <c r="D3" s="1328"/>
      <c r="E3" s="1445"/>
      <c r="F3" s="1328"/>
      <c r="G3" s="1327"/>
      <c r="H3" s="908" t="s">
        <v>7</v>
      </c>
      <c r="I3" s="908" t="s">
        <v>13</v>
      </c>
      <c r="J3" s="908" t="s">
        <v>14</v>
      </c>
      <c r="K3" s="908" t="s">
        <v>15</v>
      </c>
      <c r="L3" s="908" t="s">
        <v>0</v>
      </c>
      <c r="M3" s="909" t="s">
        <v>895</v>
      </c>
      <c r="N3" s="909" t="s">
        <v>897</v>
      </c>
      <c r="O3" s="908" t="s">
        <v>3</v>
      </c>
      <c r="P3" s="908" t="s">
        <v>4</v>
      </c>
      <c r="Q3" s="908" t="s">
        <v>5</v>
      </c>
      <c r="R3" s="909" t="s">
        <v>6</v>
      </c>
      <c r="S3" s="908" t="s">
        <v>267</v>
      </c>
      <c r="T3" s="908" t="s">
        <v>7</v>
      </c>
      <c r="U3" s="1103"/>
    </row>
    <row r="4" spans="2:22" s="590" customFormat="1" ht="22.5" customHeight="1">
      <c r="B4" s="1489" t="s">
        <v>591</v>
      </c>
      <c r="C4" s="1490"/>
      <c r="D4" s="1290">
        <v>11766.2</v>
      </c>
      <c r="E4" s="1290">
        <v>14024.774940620002</v>
      </c>
      <c r="F4" s="1290">
        <v>16033.450748718002</v>
      </c>
      <c r="G4" s="1290">
        <v>18955.155705650999</v>
      </c>
      <c r="H4" s="1064">
        <v>20688.526548269998</v>
      </c>
      <c r="I4" s="1064">
        <v>21159.871300423998</v>
      </c>
      <c r="J4" s="1064">
        <v>21485.066321143</v>
      </c>
      <c r="K4" s="1064">
        <v>21873.285565163998</v>
      </c>
      <c r="L4" s="1064">
        <v>21635.159827457999</v>
      </c>
      <c r="M4" s="1064">
        <v>21642.740150941998</v>
      </c>
      <c r="N4" s="1064">
        <v>21379.574971595001</v>
      </c>
      <c r="O4" s="1064">
        <v>21397.288923909</v>
      </c>
      <c r="P4" s="1064">
        <v>21615.965600046999</v>
      </c>
      <c r="Q4" s="1064">
        <v>21645.108434151</v>
      </c>
      <c r="R4" s="1064">
        <v>22043.055010046999</v>
      </c>
      <c r="S4" s="1064">
        <v>22443.457434371998</v>
      </c>
      <c r="T4" s="1064">
        <v>22561.987813066</v>
      </c>
      <c r="U4" s="751"/>
      <c r="V4" s="1278"/>
    </row>
    <row r="5" spans="2:22" ht="12">
      <c r="B5" s="178"/>
      <c r="C5" s="512" t="s">
        <v>592</v>
      </c>
      <c r="D5" s="1301">
        <v>9084.4699999999993</v>
      </c>
      <c r="E5" s="1301">
        <v>10681.499310802001</v>
      </c>
      <c r="F5" s="1301">
        <v>11983.800854165002</v>
      </c>
      <c r="G5" s="1301">
        <v>14448.275206944001</v>
      </c>
      <c r="H5" s="1065">
        <v>16481.408802913</v>
      </c>
      <c r="I5" s="1065">
        <v>16702.992174436</v>
      </c>
      <c r="J5" s="1065">
        <v>16844.03611329</v>
      </c>
      <c r="K5" s="1065">
        <v>17025.455990347</v>
      </c>
      <c r="L5" s="1065">
        <v>17049.653665754999</v>
      </c>
      <c r="M5" s="1065">
        <v>17422.644537725999</v>
      </c>
      <c r="N5" s="1065">
        <v>17695.584658913001</v>
      </c>
      <c r="O5" s="1065">
        <v>17664.338876457001</v>
      </c>
      <c r="P5" s="1065">
        <v>17876.714975727999</v>
      </c>
      <c r="Q5" s="1065">
        <v>17977.226046067</v>
      </c>
      <c r="R5" s="1260">
        <v>18140.683514753</v>
      </c>
      <c r="S5" s="1065">
        <v>18379.331571254999</v>
      </c>
      <c r="T5" s="1065">
        <v>18520.000893859</v>
      </c>
      <c r="U5" s="570"/>
      <c r="V5" s="1278"/>
    </row>
    <row r="6" spans="2:22" ht="12">
      <c r="B6" s="178"/>
      <c r="C6" s="512" t="s">
        <v>593</v>
      </c>
      <c r="D6" s="1301">
        <v>2681.74</v>
      </c>
      <c r="E6" s="1301">
        <v>3343.2756298180002</v>
      </c>
      <c r="F6" s="1301">
        <v>4049.6498945530002</v>
      </c>
      <c r="G6" s="1301">
        <v>4506.8804987069998</v>
      </c>
      <c r="H6" s="1065">
        <v>4207.1177453569999</v>
      </c>
      <c r="I6" s="1065">
        <v>4456.8791259879999</v>
      </c>
      <c r="J6" s="1065">
        <v>4641.0302078529994</v>
      </c>
      <c r="K6" s="1065">
        <v>4847.8295748170003</v>
      </c>
      <c r="L6" s="1065">
        <v>4585.5061617029996</v>
      </c>
      <c r="M6" s="1065">
        <v>4220.0956132159999</v>
      </c>
      <c r="N6" s="1065">
        <v>3683.990312682</v>
      </c>
      <c r="O6" s="1065">
        <v>3732.950047452</v>
      </c>
      <c r="P6" s="1065">
        <v>3739.2506243190001</v>
      </c>
      <c r="Q6" s="1065">
        <v>3667.882388084</v>
      </c>
      <c r="R6" s="1260">
        <v>3902.3714952939999</v>
      </c>
      <c r="S6" s="1065">
        <v>4064.1258631169999</v>
      </c>
      <c r="T6" s="1065">
        <v>4041.986919207</v>
      </c>
      <c r="U6" s="570"/>
      <c r="V6" s="1278"/>
    </row>
    <row r="7" spans="2:22" ht="12">
      <c r="B7" s="178"/>
      <c r="C7" s="512"/>
      <c r="D7" s="1301"/>
      <c r="E7" s="1301"/>
      <c r="F7" s="1301" t="s">
        <v>733</v>
      </c>
      <c r="G7" s="1301"/>
      <c r="U7" s="570"/>
      <c r="V7" s="1278"/>
    </row>
    <row r="8" spans="2:22" s="590" customFormat="1" ht="12">
      <c r="B8" s="1491" t="s">
        <v>594</v>
      </c>
      <c r="C8" s="1492"/>
      <c r="D8" s="1291">
        <v>10537.63</v>
      </c>
      <c r="E8" s="1291">
        <v>12861.533950805</v>
      </c>
      <c r="F8" s="1291">
        <v>14521.146284368</v>
      </c>
      <c r="G8" s="1291">
        <v>17343.614821515002</v>
      </c>
      <c r="H8" s="1064">
        <v>19067.757377302998</v>
      </c>
      <c r="I8" s="1064">
        <v>19490.479127632996</v>
      </c>
      <c r="J8" s="1064">
        <v>19778.671758458</v>
      </c>
      <c r="K8" s="1064">
        <v>20130.625092640999</v>
      </c>
      <c r="L8" s="1064">
        <v>19906.314265467998</v>
      </c>
      <c r="M8" s="1064">
        <v>19935.605040800001</v>
      </c>
      <c r="N8" s="1064">
        <v>19755.799871605999</v>
      </c>
      <c r="O8" s="1064">
        <v>19798.951909535997</v>
      </c>
      <c r="P8" s="1064">
        <v>19972.913339226998</v>
      </c>
      <c r="Q8" s="1064">
        <v>19990.564074007001</v>
      </c>
      <c r="R8" s="1064">
        <v>20366.968513542</v>
      </c>
      <c r="S8" s="1064">
        <v>20700.314680677002</v>
      </c>
      <c r="T8" s="1064">
        <v>20829.943912941002</v>
      </c>
      <c r="U8" s="754"/>
      <c r="V8" s="1278"/>
    </row>
    <row r="9" spans="2:22" ht="12">
      <c r="B9" s="178"/>
      <c r="C9" s="512" t="s">
        <v>404</v>
      </c>
      <c r="D9" s="1301">
        <v>8134.94</v>
      </c>
      <c r="E9" s="1301">
        <v>9819.0431711889996</v>
      </c>
      <c r="F9" s="1301">
        <v>11591.692160539002</v>
      </c>
      <c r="G9" s="1301">
        <v>13446.352519543001</v>
      </c>
      <c r="H9" s="1065">
        <v>14383.463698049</v>
      </c>
      <c r="I9" s="1065">
        <v>14736.171861238001</v>
      </c>
      <c r="J9" s="1065">
        <v>14892.054462628999</v>
      </c>
      <c r="K9" s="1065">
        <v>15270.022182297002</v>
      </c>
      <c r="L9" s="1065">
        <v>15093.766709628</v>
      </c>
      <c r="M9" s="1260">
        <v>15194.057731158</v>
      </c>
      <c r="N9" s="1260">
        <v>15119.350336953999</v>
      </c>
      <c r="O9" s="1065">
        <v>15199.957185477</v>
      </c>
      <c r="P9" s="1065">
        <v>15288.662419147</v>
      </c>
      <c r="Q9" s="1065">
        <v>15289.737838745001</v>
      </c>
      <c r="R9" s="1260">
        <v>15654.432527346</v>
      </c>
      <c r="S9" s="1065">
        <v>15917.102623552</v>
      </c>
      <c r="T9" s="1065">
        <v>16053.472263063</v>
      </c>
      <c r="U9" s="570"/>
      <c r="V9" s="1278"/>
    </row>
    <row r="10" spans="2:22" ht="12">
      <c r="B10" s="178"/>
      <c r="C10" s="1214" t="s">
        <v>595</v>
      </c>
      <c r="D10" s="1301">
        <v>1738.7</v>
      </c>
      <c r="E10" s="1301">
        <v>1993.1196042690001</v>
      </c>
      <c r="F10" s="1301">
        <v>2296.1350265900001</v>
      </c>
      <c r="G10" s="1301">
        <v>2582.9532069819998</v>
      </c>
      <c r="H10" s="1065">
        <v>2513.1353951810001</v>
      </c>
      <c r="I10" s="1065">
        <v>2673.0583099800001</v>
      </c>
      <c r="J10" s="1065">
        <v>2790.1990859839998</v>
      </c>
      <c r="K10" s="1065">
        <v>3032.4524087770001</v>
      </c>
      <c r="L10" s="1065">
        <v>2801.2038658629999</v>
      </c>
      <c r="M10" s="1065">
        <v>2719.950954634</v>
      </c>
      <c r="N10" s="1065">
        <v>2639.7912733379999</v>
      </c>
      <c r="O10" s="1065">
        <v>2564.1448422180001</v>
      </c>
      <c r="P10" s="1065">
        <v>2641.88661834</v>
      </c>
      <c r="Q10" s="1065">
        <v>2662.2053920399999</v>
      </c>
      <c r="R10" s="1260">
        <v>2743.8381706549999</v>
      </c>
      <c r="S10" s="1065">
        <v>2745.8964954400003</v>
      </c>
      <c r="T10" s="1065">
        <v>2759.5185724530002</v>
      </c>
      <c r="U10" s="570"/>
      <c r="V10" s="1278"/>
    </row>
    <row r="11" spans="2:22" ht="12" customHeight="1">
      <c r="B11" s="178"/>
      <c r="C11" s="1214" t="s">
        <v>596</v>
      </c>
      <c r="D11" s="1301">
        <v>1259.5</v>
      </c>
      <c r="E11" s="1301">
        <v>1378.586302592</v>
      </c>
      <c r="F11" s="1301">
        <v>1601.4084472960001</v>
      </c>
      <c r="G11" s="1301">
        <v>1761.6066416160002</v>
      </c>
      <c r="H11" s="1065">
        <v>1809.5745133620001</v>
      </c>
      <c r="I11" s="1065">
        <v>1821.1646446760001</v>
      </c>
      <c r="J11" s="1065">
        <v>1857.401772549</v>
      </c>
      <c r="K11" s="1065">
        <v>1958.756679998</v>
      </c>
      <c r="L11" s="1065">
        <v>1912.541725409</v>
      </c>
      <c r="M11" s="1065">
        <v>1940.54310728</v>
      </c>
      <c r="N11" s="1065">
        <v>1889.848581834</v>
      </c>
      <c r="O11" s="1065">
        <v>1897.927275771</v>
      </c>
      <c r="P11" s="1065">
        <v>1943.1200326109999</v>
      </c>
      <c r="Q11" s="1065">
        <v>1914.462047947</v>
      </c>
      <c r="R11" s="1260">
        <v>1981.390217141</v>
      </c>
      <c r="S11" s="1065">
        <v>2034.372478576</v>
      </c>
      <c r="T11" s="1065">
        <v>2090.3172701250001</v>
      </c>
      <c r="U11" s="570"/>
      <c r="V11" s="1278"/>
    </row>
    <row r="12" spans="2:22" ht="12.6" customHeight="1">
      <c r="B12" s="178"/>
      <c r="C12" s="1214" t="s">
        <v>597</v>
      </c>
      <c r="D12" s="1301">
        <v>5136.74</v>
      </c>
      <c r="E12" s="1301">
        <v>6447.3372643279999</v>
      </c>
      <c r="F12" s="1301">
        <v>7694.1486866530004</v>
      </c>
      <c r="G12" s="1301">
        <v>9101.7926709450003</v>
      </c>
      <c r="H12" s="1065">
        <v>10060.753789506</v>
      </c>
      <c r="I12" s="1065">
        <v>10241.948906582</v>
      </c>
      <c r="J12" s="1065">
        <v>10244.453604095999</v>
      </c>
      <c r="K12" s="1065">
        <v>10278.813093522</v>
      </c>
      <c r="L12" s="1065">
        <v>10380.021118356</v>
      </c>
      <c r="M12" s="1065">
        <v>10533.563669244</v>
      </c>
      <c r="N12" s="1065">
        <v>10589.710481782</v>
      </c>
      <c r="O12" s="1065">
        <v>10737.885067488</v>
      </c>
      <c r="P12" s="1065">
        <v>10703.655768196</v>
      </c>
      <c r="Q12" s="1065">
        <v>10713.070398758</v>
      </c>
      <c r="R12" s="1260">
        <v>10929.20413955</v>
      </c>
      <c r="S12" s="1065">
        <v>11136.833649536</v>
      </c>
      <c r="T12" s="1065">
        <v>11203.636420485</v>
      </c>
      <c r="U12" s="570"/>
      <c r="V12" s="1278"/>
    </row>
    <row r="13" spans="2:22" ht="12">
      <c r="B13" s="178"/>
      <c r="C13" s="1213" t="s">
        <v>598</v>
      </c>
      <c r="D13" s="1301">
        <v>2160.48</v>
      </c>
      <c r="E13" s="1301">
        <v>2513.3140207870001</v>
      </c>
      <c r="F13" s="1301">
        <v>2073.8797211269998</v>
      </c>
      <c r="G13" s="1301">
        <v>2843.3900190989998</v>
      </c>
      <c r="H13" s="1065">
        <v>3222.8510613569997</v>
      </c>
      <c r="I13" s="1065">
        <v>3299.148785937</v>
      </c>
      <c r="J13" s="1065">
        <v>3393.227913576</v>
      </c>
      <c r="K13" s="1065">
        <v>3382.2086106860002</v>
      </c>
      <c r="L13" s="1065">
        <v>3364.9233267939999</v>
      </c>
      <c r="M13" s="1065">
        <v>3327.9515842780002</v>
      </c>
      <c r="N13" s="1065">
        <v>3162.0972168379999</v>
      </c>
      <c r="O13" s="1065">
        <v>3127.1145374460002</v>
      </c>
      <c r="P13" s="1065">
        <v>3172.0917558459996</v>
      </c>
      <c r="Q13" s="1065">
        <v>3218.1687796900001</v>
      </c>
      <c r="R13" s="1260">
        <v>3211.3295256269998</v>
      </c>
      <c r="S13" s="1065">
        <v>3253.9680182120001</v>
      </c>
      <c r="T13" s="1065">
        <v>3246.6311814629998</v>
      </c>
      <c r="U13" s="570"/>
      <c r="V13" s="1278"/>
    </row>
    <row r="14" spans="2:22" ht="12">
      <c r="B14" s="178"/>
      <c r="C14" s="1213" t="s">
        <v>599</v>
      </c>
      <c r="D14" s="1301">
        <v>123.62</v>
      </c>
      <c r="E14" s="1301">
        <v>187.434265114</v>
      </c>
      <c r="F14" s="1301">
        <v>651.65412050500004</v>
      </c>
      <c r="G14" s="1301">
        <v>819.62777428799996</v>
      </c>
      <c r="H14" s="1065">
        <v>1187.7779202699999</v>
      </c>
      <c r="I14" s="1065">
        <v>1170.788824965</v>
      </c>
      <c r="J14" s="1065">
        <v>1197.6569352839999</v>
      </c>
      <c r="K14" s="1065">
        <v>1228.9328116890001</v>
      </c>
      <c r="L14" s="1065">
        <v>1179.734820078</v>
      </c>
      <c r="M14" s="1065">
        <v>1137.032686838</v>
      </c>
      <c r="N14" s="1065">
        <v>1203.967515283</v>
      </c>
      <c r="O14" s="1065">
        <v>1206.1992919700001</v>
      </c>
      <c r="P14" s="1065">
        <v>1244.0315344860001</v>
      </c>
      <c r="Q14" s="1065">
        <v>1211.275350789</v>
      </c>
      <c r="R14" s="1260">
        <v>1218.475893559</v>
      </c>
      <c r="S14" s="1065">
        <v>1241.6313194220002</v>
      </c>
      <c r="T14" s="1065">
        <v>1229.2646576660002</v>
      </c>
      <c r="U14" s="570"/>
      <c r="V14" s="1278"/>
    </row>
    <row r="15" spans="2:22" ht="12">
      <c r="B15" s="178"/>
      <c r="C15" s="1213" t="s">
        <v>600</v>
      </c>
      <c r="D15" s="1301">
        <v>118.59</v>
      </c>
      <c r="E15" s="1301">
        <v>341.74249371500002</v>
      </c>
      <c r="F15" s="1301">
        <v>203.92028219700001</v>
      </c>
      <c r="G15" s="1301">
        <v>234.24450858500001</v>
      </c>
      <c r="H15" s="1065">
        <v>273.66469762700001</v>
      </c>
      <c r="I15" s="1065">
        <v>284.36965549299998</v>
      </c>
      <c r="J15" s="1065">
        <v>295.73244696899997</v>
      </c>
      <c r="K15" s="1065">
        <v>249.46148796900002</v>
      </c>
      <c r="L15" s="1065">
        <v>267.889408968</v>
      </c>
      <c r="M15" s="1065">
        <v>276.56303852600001</v>
      </c>
      <c r="N15" s="1065">
        <v>270.38480253099999</v>
      </c>
      <c r="O15" s="1065">
        <v>265.68089464299999</v>
      </c>
      <c r="P15" s="1065">
        <v>268.127629748</v>
      </c>
      <c r="Q15" s="1065">
        <v>271.38210478299999</v>
      </c>
      <c r="R15" s="1260">
        <v>282.73056701000002</v>
      </c>
      <c r="S15" s="1065">
        <v>287.61271949100001</v>
      </c>
      <c r="T15" s="1065">
        <v>300.57581074899997</v>
      </c>
      <c r="U15" s="570"/>
      <c r="V15" s="1278"/>
    </row>
    <row r="16" spans="2:22" ht="12">
      <c r="B16" s="178"/>
      <c r="C16" s="1213"/>
      <c r="D16" s="1301"/>
      <c r="E16" s="1301"/>
      <c r="F16" s="1301" t="s">
        <v>733</v>
      </c>
      <c r="G16" s="1301"/>
      <c r="U16" s="570"/>
      <c r="V16" s="1278"/>
    </row>
    <row r="17" spans="2:25" s="590" customFormat="1" ht="24.75" customHeight="1">
      <c r="B17" s="1497" t="s">
        <v>601</v>
      </c>
      <c r="C17" s="1498"/>
      <c r="D17" s="1291">
        <v>1507.79</v>
      </c>
      <c r="E17" s="1291">
        <v>1972.2243715239999</v>
      </c>
      <c r="F17" s="1291">
        <v>2269.6284349709999</v>
      </c>
      <c r="G17" s="1291">
        <v>2534.6490548900006</v>
      </c>
      <c r="H17" s="1066">
        <v>2655.6742442940003</v>
      </c>
      <c r="I17" s="1066">
        <v>2716.61919734</v>
      </c>
      <c r="J17" s="1066">
        <v>2750.4181030079994</v>
      </c>
      <c r="K17" s="1066">
        <v>2723.8855524320002</v>
      </c>
      <c r="L17" s="1066">
        <v>2757.222398896</v>
      </c>
      <c r="M17" s="1066">
        <v>2704.746802396</v>
      </c>
      <c r="N17" s="1066">
        <v>2652.1833758840003</v>
      </c>
      <c r="O17" s="1066">
        <v>2643.5107362820004</v>
      </c>
      <c r="P17" s="1066">
        <v>2667.3135937279999</v>
      </c>
      <c r="Q17" s="1066">
        <v>2709.9491066599999</v>
      </c>
      <c r="R17" s="1066">
        <v>2725.9968920470001</v>
      </c>
      <c r="S17" s="1066">
        <v>2758.0311792560001</v>
      </c>
      <c r="T17" s="1066">
        <v>2757.9067747050003</v>
      </c>
      <c r="U17" s="754"/>
      <c r="V17" s="1278"/>
    </row>
    <row r="18" spans="2:25" ht="12">
      <c r="B18" s="178"/>
      <c r="C18" s="512" t="s">
        <v>602</v>
      </c>
      <c r="D18" s="1301">
        <v>1176.83</v>
      </c>
      <c r="E18" s="1301">
        <v>1457.3290010000001</v>
      </c>
      <c r="F18" s="1301">
        <v>1758.4255000000001</v>
      </c>
      <c r="G18" s="1301">
        <v>1984.9499480000002</v>
      </c>
      <c r="H18" s="937">
        <v>2190.6384469090003</v>
      </c>
      <c r="I18" s="937">
        <v>2228.2235569089999</v>
      </c>
      <c r="J18" s="937">
        <v>2237.9415269089995</v>
      </c>
      <c r="K18" s="937">
        <v>2257.0275269089998</v>
      </c>
      <c r="L18" s="937">
        <v>2251.715036909</v>
      </c>
      <c r="M18" s="937">
        <v>2268.8764377269999</v>
      </c>
      <c r="N18" s="937">
        <v>2282.261660185</v>
      </c>
      <c r="O18" s="937">
        <v>2303.9717601850002</v>
      </c>
      <c r="P18" s="937">
        <v>2310.283254727</v>
      </c>
      <c r="Q18" s="937">
        <v>2332.0151847269999</v>
      </c>
      <c r="R18" s="203">
        <v>2352.2400539089999</v>
      </c>
      <c r="S18" s="937">
        <v>2361.9900539089999</v>
      </c>
      <c r="T18" s="937">
        <v>2362.5650539090002</v>
      </c>
      <c r="U18" s="570"/>
      <c r="V18" s="1278"/>
    </row>
    <row r="19" spans="2:25" ht="12">
      <c r="B19" s="178"/>
      <c r="C19" s="512" t="s">
        <v>469</v>
      </c>
      <c r="D19" s="1301">
        <v>200.11</v>
      </c>
      <c r="E19" s="1301">
        <v>248.95277057600001</v>
      </c>
      <c r="F19" s="1301">
        <v>277.46302301399999</v>
      </c>
      <c r="G19" s="1301">
        <v>327.66229953599998</v>
      </c>
      <c r="H19" s="937">
        <v>364.20442324600003</v>
      </c>
      <c r="I19" s="937">
        <v>362.456256118</v>
      </c>
      <c r="J19" s="937">
        <v>362.191021466</v>
      </c>
      <c r="K19" s="937">
        <v>361.66421045999999</v>
      </c>
      <c r="L19" s="937">
        <v>362.48991956899999</v>
      </c>
      <c r="M19" s="937">
        <v>373.695267102</v>
      </c>
      <c r="N19" s="937">
        <v>390.94316117300002</v>
      </c>
      <c r="O19" s="937">
        <v>403.461738201</v>
      </c>
      <c r="P19" s="937">
        <v>393.62276544899998</v>
      </c>
      <c r="Q19" s="937">
        <v>391.47841902900001</v>
      </c>
      <c r="R19" s="203">
        <v>388.21720899399998</v>
      </c>
      <c r="S19" s="937">
        <v>391.80561133500004</v>
      </c>
      <c r="T19" s="937">
        <v>391.32688213</v>
      </c>
      <c r="U19" s="570"/>
      <c r="V19" s="1278"/>
    </row>
    <row r="20" spans="2:25" ht="12">
      <c r="B20" s="178"/>
      <c r="C20" s="512" t="s">
        <v>603</v>
      </c>
      <c r="D20" s="1301">
        <v>173.67</v>
      </c>
      <c r="E20" s="1301">
        <v>223.802067314</v>
      </c>
      <c r="F20" s="1301">
        <v>219.27074509899998</v>
      </c>
      <c r="G20" s="1301">
        <v>292.61861905799998</v>
      </c>
      <c r="H20" s="937">
        <v>280.081227872</v>
      </c>
      <c r="I20" s="937">
        <v>304.968378067</v>
      </c>
      <c r="J20" s="937">
        <v>334.21780134399995</v>
      </c>
      <c r="K20" s="937">
        <v>359.72986350400004</v>
      </c>
      <c r="L20" s="937">
        <v>11.458724447</v>
      </c>
      <c r="M20" s="937">
        <v>37.061713214000001</v>
      </c>
      <c r="N20" s="937">
        <v>34.034160901</v>
      </c>
      <c r="O20" s="937">
        <v>45.538703107000003</v>
      </c>
      <c r="P20" s="937">
        <v>80.160391609000001</v>
      </c>
      <c r="Q20" s="937">
        <v>108.48782481400001</v>
      </c>
      <c r="R20" s="203">
        <v>118.500262632</v>
      </c>
      <c r="S20" s="937">
        <v>137.27092267900002</v>
      </c>
      <c r="T20" s="937">
        <v>136.28097422800002</v>
      </c>
      <c r="U20" s="570"/>
      <c r="V20" s="1278"/>
    </row>
    <row r="21" spans="2:25" ht="28.5" customHeight="1" thickBot="1">
      <c r="B21" s="183"/>
      <c r="C21" s="520" t="s">
        <v>604</v>
      </c>
      <c r="D21" s="571">
        <v>-42.83</v>
      </c>
      <c r="E21" s="571">
        <v>42.140532634000003</v>
      </c>
      <c r="F21" s="571">
        <v>14.469166858000001</v>
      </c>
      <c r="G21" s="571">
        <v>-70.581811704000003</v>
      </c>
      <c r="H21" s="1302">
        <v>-179.24985373300001</v>
      </c>
      <c r="I21" s="1302">
        <v>-179.028993754</v>
      </c>
      <c r="J21" s="1302">
        <v>-183.932246711</v>
      </c>
      <c r="K21" s="1302">
        <v>-254.53604844099999</v>
      </c>
      <c r="L21" s="1302">
        <v>131.55871797099999</v>
      </c>
      <c r="M21" s="1302">
        <v>25.113384353000001</v>
      </c>
      <c r="N21" s="1302">
        <v>-55.055606375000004</v>
      </c>
      <c r="O21" s="1302">
        <v>-109.461465211</v>
      </c>
      <c r="P21" s="1302">
        <v>-116.752818057</v>
      </c>
      <c r="Q21" s="1302">
        <v>-122.03232190999999</v>
      </c>
      <c r="R21" s="608">
        <v>-132.96063348799998</v>
      </c>
      <c r="S21" s="1302">
        <v>-133.03540866700001</v>
      </c>
      <c r="T21" s="1302">
        <v>-132.26613556200002</v>
      </c>
      <c r="U21" s="572"/>
      <c r="V21" s="1278"/>
    </row>
    <row r="22" spans="2:25" ht="23.25" hidden="1" customHeight="1" thickBot="1">
      <c r="B22" s="1503" t="s">
        <v>246</v>
      </c>
      <c r="C22" s="1493"/>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07" t="s">
        <v>731</v>
      </c>
      <c r="C24" s="1408"/>
      <c r="D24" s="1408"/>
      <c r="E24" s="1408"/>
      <c r="F24" s="1408"/>
      <c r="G24" s="1408"/>
      <c r="H24" s="1408"/>
      <c r="I24" s="1408"/>
      <c r="J24" s="1408"/>
      <c r="K24" s="1408"/>
      <c r="L24" s="1408"/>
      <c r="M24" s="1408"/>
      <c r="N24" s="1408"/>
      <c r="O24" s="1408"/>
      <c r="P24" s="1408"/>
      <c r="Q24" s="1408"/>
      <c r="R24" s="1408"/>
      <c r="S24" s="1408"/>
      <c r="T24" s="1408"/>
      <c r="U24" s="1409"/>
    </row>
    <row r="25" spans="2:25" ht="24.75" customHeight="1">
      <c r="B25" s="1442" t="s">
        <v>405</v>
      </c>
      <c r="C25" s="1443"/>
      <c r="D25" s="1328" t="s">
        <v>277</v>
      </c>
      <c r="E25" s="1444" t="s">
        <v>842</v>
      </c>
      <c r="F25" s="1327">
        <v>2021</v>
      </c>
      <c r="G25" s="1327">
        <v>2022</v>
      </c>
      <c r="H25" s="1327">
        <v>2023</v>
      </c>
      <c r="I25" s="1327"/>
      <c r="J25" s="1327"/>
      <c r="K25" s="1327"/>
      <c r="L25" s="1327">
        <v>2024</v>
      </c>
      <c r="M25" s="1327"/>
      <c r="N25" s="1327"/>
      <c r="O25" s="1327"/>
      <c r="P25" s="1327"/>
      <c r="Q25" s="1327"/>
      <c r="R25" s="1327"/>
      <c r="S25" s="1327"/>
      <c r="T25" s="1327"/>
      <c r="U25" s="1335"/>
    </row>
    <row r="26" spans="2:25" ht="25.15" customHeight="1">
      <c r="B26" s="1442"/>
      <c r="C26" s="1443"/>
      <c r="D26" s="1328"/>
      <c r="E26" s="1445"/>
      <c r="F26" s="1328"/>
      <c r="G26" s="1327"/>
      <c r="H26" s="908" t="s">
        <v>7</v>
      </c>
      <c r="I26" s="908" t="s">
        <v>13</v>
      </c>
      <c r="J26" s="908" t="s">
        <v>14</v>
      </c>
      <c r="K26" s="908" t="s">
        <v>15</v>
      </c>
      <c r="L26" s="908" t="s">
        <v>0</v>
      </c>
      <c r="M26" s="909" t="s">
        <v>895</v>
      </c>
      <c r="N26" s="909" t="s">
        <v>2</v>
      </c>
      <c r="O26" s="908" t="s">
        <v>3</v>
      </c>
      <c r="P26" s="908" t="s">
        <v>4</v>
      </c>
      <c r="Q26" s="908" t="s">
        <v>5</v>
      </c>
      <c r="R26" s="909" t="s">
        <v>6</v>
      </c>
      <c r="S26" s="908" t="s">
        <v>267</v>
      </c>
      <c r="T26" s="908" t="s">
        <v>7</v>
      </c>
      <c r="U26" s="1103"/>
    </row>
    <row r="27" spans="2:25" s="590" customFormat="1" ht="18" customHeight="1">
      <c r="B27" s="1499" t="s">
        <v>605</v>
      </c>
      <c r="C27" s="1500"/>
      <c r="D27" s="1290">
        <v>12361.73</v>
      </c>
      <c r="E27" s="1290">
        <v>14950.456421722</v>
      </c>
      <c r="F27" s="1290">
        <v>17059.911426395</v>
      </c>
      <c r="G27" s="1290">
        <v>20156.900396290999</v>
      </c>
      <c r="H27" s="1066">
        <v>21959.663971577</v>
      </c>
      <c r="I27" s="1066">
        <v>22451.357358355999</v>
      </c>
      <c r="J27" s="1066">
        <v>22773.547225490001</v>
      </c>
      <c r="K27" s="1066">
        <v>23177.363604017002</v>
      </c>
      <c r="L27" s="1066">
        <v>22992.792486056998</v>
      </c>
      <c r="M27" s="1066">
        <v>22969.756908192001</v>
      </c>
      <c r="N27" s="1066">
        <v>22744.865802085002</v>
      </c>
      <c r="O27" s="1066">
        <v>22757.723983217998</v>
      </c>
      <c r="P27" s="1066">
        <v>22957.725683962999</v>
      </c>
      <c r="Q27" s="1066">
        <v>23017.974107648999</v>
      </c>
      <c r="R27" s="1066">
        <v>23412.548828387</v>
      </c>
      <c r="S27" s="1066">
        <v>23788.762353942999</v>
      </c>
      <c r="T27" s="1066">
        <v>23909.260634458002</v>
      </c>
      <c r="U27" s="751"/>
      <c r="V27" s="1279"/>
    </row>
    <row r="28" spans="2:25" s="590" customFormat="1" ht="9.75" customHeight="1">
      <c r="B28" s="752"/>
      <c r="C28" s="1292"/>
      <c r="D28" s="1293"/>
      <c r="E28" s="1293"/>
      <c r="F28" s="1293"/>
      <c r="G28" s="1293"/>
      <c r="H28" s="1071"/>
      <c r="I28" s="1071"/>
      <c r="J28" s="1071"/>
      <c r="K28" s="1071"/>
      <c r="L28" s="1071"/>
      <c r="M28" s="1071"/>
      <c r="N28" s="1071"/>
      <c r="O28" s="1071"/>
      <c r="P28" s="1071"/>
      <c r="Q28" s="1071"/>
      <c r="R28" s="1071"/>
      <c r="S28" s="1071"/>
      <c r="T28" s="1071"/>
      <c r="U28" s="753"/>
      <c r="V28" s="1279"/>
    </row>
    <row r="29" spans="2:25" s="590" customFormat="1" ht="18" customHeight="1">
      <c r="B29" s="1501" t="s">
        <v>606</v>
      </c>
      <c r="C29" s="1502"/>
      <c r="D29" s="1291">
        <v>9084.4699999999993</v>
      </c>
      <c r="E29" s="1291">
        <v>10681.499310802001</v>
      </c>
      <c r="F29" s="1291">
        <v>11983.800854164998</v>
      </c>
      <c r="G29" s="1291">
        <v>14448.275206943999</v>
      </c>
      <c r="H29" s="1066">
        <v>16481.408802913</v>
      </c>
      <c r="I29" s="1066">
        <v>16702.992174436</v>
      </c>
      <c r="J29" s="1066">
        <v>16844.03611329</v>
      </c>
      <c r="K29" s="1066">
        <v>17025.455990347</v>
      </c>
      <c r="L29" s="1066">
        <v>17049.653665754999</v>
      </c>
      <c r="M29" s="1066">
        <v>17422.644537725999</v>
      </c>
      <c r="N29" s="1066">
        <v>17695.584658913001</v>
      </c>
      <c r="O29" s="1066">
        <v>17664.338876457001</v>
      </c>
      <c r="P29" s="1066">
        <v>17876.714975728002</v>
      </c>
      <c r="Q29" s="1066">
        <v>17977.226046067</v>
      </c>
      <c r="R29" s="1066">
        <v>18140.683514753004</v>
      </c>
      <c r="S29" s="1066">
        <v>18379.331571254999</v>
      </c>
      <c r="T29" s="1066">
        <v>18520.000893859</v>
      </c>
      <c r="U29" s="754"/>
      <c r="V29" s="1279"/>
    </row>
    <row r="30" spans="2:25" ht="18" customHeight="1">
      <c r="B30" s="103" t="s">
        <v>607</v>
      </c>
      <c r="C30" s="1202"/>
      <c r="D30" s="1294">
        <v>8239.48</v>
      </c>
      <c r="E30" s="1294">
        <v>9908.1155369450007</v>
      </c>
      <c r="F30" s="1294">
        <v>10138.834056632999</v>
      </c>
      <c r="G30" s="1294">
        <v>12358.430306536</v>
      </c>
      <c r="H30" s="937">
        <v>13548.007561589999</v>
      </c>
      <c r="I30" s="937">
        <v>13686.704143252</v>
      </c>
      <c r="J30" s="937">
        <v>13800.902864207999</v>
      </c>
      <c r="K30" s="937">
        <v>14262.781793974998</v>
      </c>
      <c r="L30" s="937">
        <v>14160.586023675</v>
      </c>
      <c r="M30" s="203">
        <v>14278.88454017</v>
      </c>
      <c r="N30" s="203">
        <v>14291.25856618</v>
      </c>
      <c r="O30" s="937">
        <v>13934.161548497999</v>
      </c>
      <c r="P30" s="937">
        <v>14031.375764707002</v>
      </c>
      <c r="Q30" s="937">
        <v>14196.448502851999</v>
      </c>
      <c r="R30" s="203">
        <v>14227.893432126</v>
      </c>
      <c r="S30" s="937">
        <v>14395.352960888</v>
      </c>
      <c r="T30" s="937">
        <v>14564.22305902</v>
      </c>
      <c r="U30" s="573"/>
      <c r="V30" s="1279"/>
      <c r="W30" s="23"/>
    </row>
    <row r="31" spans="2:25" ht="18" customHeight="1">
      <c r="B31" s="103" t="s">
        <v>732</v>
      </c>
      <c r="C31" s="1202"/>
      <c r="D31" s="1294">
        <v>0</v>
      </c>
      <c r="E31" s="1294">
        <v>0</v>
      </c>
      <c r="F31" s="1294">
        <v>1012.0116938699999</v>
      </c>
      <c r="G31" s="1294">
        <v>1235.3358646909999</v>
      </c>
      <c r="H31" s="937">
        <v>1706.0117847490001</v>
      </c>
      <c r="I31" s="937">
        <v>1733.601304775</v>
      </c>
      <c r="J31" s="937">
        <v>1738.9666750859999</v>
      </c>
      <c r="K31" s="937">
        <v>1658.3831559359999</v>
      </c>
      <c r="L31" s="937">
        <v>1697.766005019</v>
      </c>
      <c r="M31" s="937">
        <v>1879.607675833</v>
      </c>
      <c r="N31" s="937">
        <v>2087.0214783920001</v>
      </c>
      <c r="O31" s="937">
        <v>2300.3577288460001</v>
      </c>
      <c r="P31" s="937">
        <v>2346.751514521</v>
      </c>
      <c r="Q31" s="937">
        <v>2301.9981847710001</v>
      </c>
      <c r="R31" s="203">
        <v>2316.5350152649999</v>
      </c>
      <c r="S31" s="937">
        <v>2329.010902812</v>
      </c>
      <c r="T31" s="937">
        <v>2282.5913821039999</v>
      </c>
      <c r="U31" s="573"/>
      <c r="V31" s="1279"/>
      <c r="W31" s="23"/>
    </row>
    <row r="32" spans="2:25" ht="18" customHeight="1">
      <c r="B32" s="103" t="s">
        <v>608</v>
      </c>
      <c r="C32" s="1202"/>
      <c r="D32" s="1294">
        <v>147.71</v>
      </c>
      <c r="E32" s="1294">
        <v>125.11004842200001</v>
      </c>
      <c r="F32" s="1294">
        <v>128.11821981399999</v>
      </c>
      <c r="G32" s="1294">
        <v>129.46379485700001</v>
      </c>
      <c r="H32" s="937">
        <v>303.56691306099998</v>
      </c>
      <c r="I32" s="937">
        <v>318.21305117499998</v>
      </c>
      <c r="J32" s="937">
        <v>347.26058170300001</v>
      </c>
      <c r="K32" s="937">
        <v>225.52794466499998</v>
      </c>
      <c r="L32" s="937">
        <v>326.329127766</v>
      </c>
      <c r="M32" s="937">
        <v>353.612973818</v>
      </c>
      <c r="N32" s="937">
        <v>334.70444361199998</v>
      </c>
      <c r="O32" s="937">
        <v>381.28144583699998</v>
      </c>
      <c r="P32" s="937">
        <v>406.67429071399999</v>
      </c>
      <c r="Q32" s="937">
        <v>371.61689101999997</v>
      </c>
      <c r="R32" s="203">
        <v>426.20911456499999</v>
      </c>
      <c r="S32" s="937">
        <v>441.99290149399997</v>
      </c>
      <c r="T32" s="937">
        <v>444.432225604</v>
      </c>
      <c r="U32" s="573"/>
      <c r="V32" s="1279"/>
      <c r="W32" s="23"/>
      <c r="X32" s="205"/>
      <c r="Y32" s="205"/>
    </row>
    <row r="33" spans="2:24" ht="18" customHeight="1">
      <c r="B33" s="103" t="s">
        <v>609</v>
      </c>
      <c r="C33" s="1202"/>
      <c r="D33" s="1294">
        <v>146.32</v>
      </c>
      <c r="E33" s="1294">
        <v>126.082873464</v>
      </c>
      <c r="F33" s="1294">
        <v>102.09448181800001</v>
      </c>
      <c r="G33" s="1294">
        <v>120.76888937000001</v>
      </c>
      <c r="H33" s="937">
        <v>185.703051491</v>
      </c>
      <c r="I33" s="937">
        <v>219.73857645500001</v>
      </c>
      <c r="J33" s="937">
        <v>211.664215692</v>
      </c>
      <c r="K33" s="937">
        <v>208.438583206</v>
      </c>
      <c r="L33" s="937">
        <v>211.596649206</v>
      </c>
      <c r="M33" s="937">
        <v>205.53019091100001</v>
      </c>
      <c r="N33" s="937">
        <v>221.71202951500001</v>
      </c>
      <c r="O33" s="937">
        <v>236.06966303999999</v>
      </c>
      <c r="P33" s="937">
        <v>254.504410587</v>
      </c>
      <c r="Q33" s="937">
        <v>251.354457131</v>
      </c>
      <c r="R33" s="203">
        <v>303.61340852300003</v>
      </c>
      <c r="S33" s="937">
        <v>318.701265267</v>
      </c>
      <c r="T33" s="937">
        <v>304.49956028699995</v>
      </c>
      <c r="U33" s="573"/>
      <c r="V33" s="1279"/>
      <c r="W33" s="23"/>
    </row>
    <row r="34" spans="2:24" ht="18" customHeight="1">
      <c r="B34" s="103" t="s">
        <v>610</v>
      </c>
      <c r="C34" s="1202"/>
      <c r="D34" s="1294">
        <v>550.95000000000005</v>
      </c>
      <c r="E34" s="1294">
        <v>522.19085197100003</v>
      </c>
      <c r="F34" s="1294">
        <v>602.74240202999999</v>
      </c>
      <c r="G34" s="1294">
        <v>604.27635149000002</v>
      </c>
      <c r="H34" s="937">
        <v>738.11949202200003</v>
      </c>
      <c r="I34" s="937">
        <v>744.73509877899994</v>
      </c>
      <c r="J34" s="937">
        <v>745.24177660099997</v>
      </c>
      <c r="K34" s="937">
        <v>670.32451256499996</v>
      </c>
      <c r="L34" s="937">
        <v>653.37586008899996</v>
      </c>
      <c r="M34" s="937">
        <v>705.00915699399991</v>
      </c>
      <c r="N34" s="937">
        <v>760.88814121400003</v>
      </c>
      <c r="O34" s="937">
        <v>812.46849023599998</v>
      </c>
      <c r="P34" s="937">
        <v>837.40899519899995</v>
      </c>
      <c r="Q34" s="937">
        <v>855.80801029300005</v>
      </c>
      <c r="R34" s="203">
        <v>866.43254427399995</v>
      </c>
      <c r="S34" s="937">
        <v>894.27354079400004</v>
      </c>
      <c r="T34" s="937">
        <v>924.25466684399998</v>
      </c>
      <c r="U34" s="573"/>
      <c r="V34" s="1279"/>
      <c r="W34" s="23"/>
      <c r="X34" s="205"/>
    </row>
    <row r="35" spans="2:24" ht="9.75" customHeight="1">
      <c r="B35" s="91"/>
      <c r="C35" s="1202"/>
      <c r="D35" s="1216"/>
      <c r="E35" s="1216"/>
      <c r="F35" s="1216"/>
      <c r="G35" s="1216"/>
      <c r="H35" s="937"/>
      <c r="I35" s="937"/>
      <c r="J35" s="937"/>
      <c r="K35" s="937"/>
      <c r="L35" s="937"/>
      <c r="M35" s="937"/>
      <c r="N35" s="937"/>
      <c r="O35" s="937"/>
      <c r="P35" s="937"/>
      <c r="Q35" s="937"/>
      <c r="R35" s="203"/>
      <c r="S35" s="937"/>
      <c r="T35" s="937"/>
      <c r="U35" s="574"/>
      <c r="V35" s="1279"/>
    </row>
    <row r="36" spans="2:24" s="590" customFormat="1" ht="26.25" customHeight="1">
      <c r="B36" s="1491" t="s">
        <v>611</v>
      </c>
      <c r="C36" s="1494"/>
      <c r="D36" s="1291">
        <v>844.98</v>
      </c>
      <c r="E36" s="1291">
        <v>773.38377385700005</v>
      </c>
      <c r="F36" s="1291">
        <v>832.95510366200006</v>
      </c>
      <c r="G36" s="1291">
        <v>854.50903571700007</v>
      </c>
      <c r="H36" s="1066">
        <v>1227.389456574</v>
      </c>
      <c r="I36" s="1066">
        <v>1282.6867264090001</v>
      </c>
      <c r="J36" s="1066">
        <v>1304.1665739959999</v>
      </c>
      <c r="K36" s="1066">
        <v>1104.291040436</v>
      </c>
      <c r="L36" s="1066">
        <v>1191.3016370610001</v>
      </c>
      <c r="M36" s="1066">
        <v>1264.1523217230001</v>
      </c>
      <c r="N36" s="1066">
        <v>1317.3046143409999</v>
      </c>
      <c r="O36" s="1066">
        <v>1429.8195991130001</v>
      </c>
      <c r="P36" s="1066">
        <v>1498.5876965</v>
      </c>
      <c r="Q36" s="1066">
        <v>1478.7793584440001</v>
      </c>
      <c r="R36" s="1066">
        <v>1596.2550673619999</v>
      </c>
      <c r="S36" s="1066">
        <v>1654.9677075549998</v>
      </c>
      <c r="T36" s="1066">
        <v>1673.1864527349999</v>
      </c>
      <c r="U36" s="754"/>
      <c r="V36" s="1279"/>
    </row>
    <row r="37" spans="2:24" s="590" customFormat="1" ht="23.25" customHeight="1" thickBot="1">
      <c r="B37" s="1495" t="s">
        <v>612</v>
      </c>
      <c r="C37" s="1496"/>
      <c r="D37" s="755">
        <v>9.3000000000000007</v>
      </c>
      <c r="E37" s="755">
        <v>7.2404046599983536</v>
      </c>
      <c r="F37" s="755">
        <v>6.9506754476189796</v>
      </c>
      <c r="G37" s="755">
        <v>5.9142632838715148</v>
      </c>
      <c r="H37" s="1072">
        <v>7.4471149356908501</v>
      </c>
      <c r="I37" s="1072">
        <v>7.6793829094415598</v>
      </c>
      <c r="J37" s="1072">
        <v>7.7426013885532399</v>
      </c>
      <c r="K37" s="1112">
        <v>6.4861172650066203</v>
      </c>
      <c r="L37" s="1112">
        <v>6.9872483067136004</v>
      </c>
      <c r="M37" s="1112">
        <v>7.2558004554686102</v>
      </c>
      <c r="N37" s="1112">
        <v>7.4442559527271301</v>
      </c>
      <c r="O37" s="1112">
        <v>8.0943850155561794</v>
      </c>
      <c r="P37" s="1112">
        <v>8.3829031146645097</v>
      </c>
      <c r="Q37" s="1112">
        <v>8.2258483853660103</v>
      </c>
      <c r="R37" s="1112">
        <v>8.7993104893971505</v>
      </c>
      <c r="S37" s="1112">
        <v>9.0045043321561504</v>
      </c>
      <c r="T37" s="1112">
        <v>9.0344836499970604</v>
      </c>
      <c r="U37" s="756"/>
      <c r="V37" s="1279"/>
    </row>
    <row r="38" spans="2:24" ht="21" hidden="1" customHeight="1" thickBot="1">
      <c r="B38" s="1493" t="s">
        <v>246</v>
      </c>
      <c r="C38" s="1493"/>
      <c r="D38" s="569"/>
      <c r="E38" s="569"/>
      <c r="F38" s="569">
        <v>6.9506754476189796</v>
      </c>
      <c r="G38" s="569"/>
      <c r="H38" s="927">
        <v>7.4471149356908501</v>
      </c>
      <c r="I38" s="927">
        <v>7.6793829094415598</v>
      </c>
      <c r="J38" s="927">
        <v>7.7426013885532399</v>
      </c>
      <c r="K38" s="927">
        <v>6.4861172650066203</v>
      </c>
      <c r="L38" s="927">
        <v>6.9872483067136004</v>
      </c>
      <c r="M38" s="927">
        <v>7.2558004554686102</v>
      </c>
      <c r="N38" s="927">
        <v>7.4442559527271301</v>
      </c>
      <c r="O38" s="927">
        <v>8.0943850155561794</v>
      </c>
      <c r="P38" s="927"/>
      <c r="Q38" s="927">
        <v>8.2258483853660103</v>
      </c>
      <c r="R38" s="927">
        <v>8.7993104893971505</v>
      </c>
      <c r="S38" s="927"/>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H2:K2"/>
    <mergeCell ref="L2:U2"/>
    <mergeCell ref="H25:K25"/>
    <mergeCell ref="L25:U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zoomScale="80" zoomScaleNormal="90" zoomScaleSheetLayoutView="80" workbookViewId="0">
      <selection activeCell="R4" sqref="R4"/>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76" t="s">
        <v>832</v>
      </c>
      <c r="C1" s="1517"/>
      <c r="D1" s="1517"/>
      <c r="E1" s="1517"/>
      <c r="F1" s="1517"/>
      <c r="G1" s="1517"/>
      <c r="H1" s="1517"/>
      <c r="I1" s="1517"/>
      <c r="J1" s="1517"/>
      <c r="K1" s="1517"/>
      <c r="L1" s="1517"/>
      <c r="M1" s="1517"/>
      <c r="N1" s="1517"/>
      <c r="O1" s="1517"/>
      <c r="P1" s="1517"/>
      <c r="Q1" s="1517"/>
      <c r="R1" s="1517"/>
      <c r="S1" s="1518"/>
    </row>
    <row r="2" spans="2:25" ht="20.100000000000001" customHeight="1">
      <c r="B2" s="1363" t="s">
        <v>419</v>
      </c>
      <c r="C2" s="1484"/>
      <c r="D2" s="1327">
        <v>2021</v>
      </c>
      <c r="E2" s="1327">
        <v>2022</v>
      </c>
      <c r="F2" s="1327">
        <v>2023</v>
      </c>
      <c r="G2" s="1327"/>
      <c r="H2" s="1327"/>
      <c r="I2" s="1327"/>
      <c r="J2" s="1327"/>
      <c r="K2" s="1327"/>
      <c r="L2" s="1327"/>
      <c r="M2" s="1327"/>
      <c r="N2" s="1327">
        <v>2024</v>
      </c>
      <c r="O2" s="1327"/>
      <c r="P2" s="1327"/>
      <c r="Q2" s="1327"/>
      <c r="R2" s="1327"/>
      <c r="S2" s="864"/>
    </row>
    <row r="3" spans="2:25" ht="22.35" customHeight="1">
      <c r="B3" s="1363"/>
      <c r="C3" s="1484"/>
      <c r="D3" s="1328"/>
      <c r="E3" s="1327"/>
      <c r="F3" s="807" t="s">
        <v>7</v>
      </c>
      <c r="G3" s="807" t="s">
        <v>13</v>
      </c>
      <c r="H3" s="807" t="s">
        <v>14</v>
      </c>
      <c r="I3" s="807" t="s">
        <v>15</v>
      </c>
      <c r="J3" s="807" t="s">
        <v>0</v>
      </c>
      <c r="K3" s="807" t="s">
        <v>1</v>
      </c>
      <c r="L3" s="807" t="s">
        <v>896</v>
      </c>
      <c r="M3" s="807" t="s">
        <v>3</v>
      </c>
      <c r="N3" s="807" t="s">
        <v>4</v>
      </c>
      <c r="O3" s="807" t="s">
        <v>5</v>
      </c>
      <c r="P3" s="807" t="s">
        <v>6</v>
      </c>
      <c r="Q3" s="807" t="s">
        <v>267</v>
      </c>
      <c r="R3" s="807" t="s">
        <v>7</v>
      </c>
      <c r="S3" s="810"/>
    </row>
    <row r="4" spans="2:25" ht="15" customHeight="1">
      <c r="B4" s="1513" t="s">
        <v>783</v>
      </c>
      <c r="C4" s="1514"/>
      <c r="D4" s="575"/>
      <c r="E4" s="575"/>
      <c r="F4" s="575"/>
      <c r="G4" s="575"/>
      <c r="H4" s="575"/>
      <c r="I4" s="575"/>
      <c r="J4" s="575"/>
      <c r="K4" s="575"/>
      <c r="L4" s="575"/>
      <c r="M4" s="575"/>
      <c r="N4" s="575"/>
      <c r="O4" s="575"/>
      <c r="P4" s="575"/>
      <c r="Q4" s="575"/>
      <c r="R4" s="575"/>
      <c r="S4" s="576"/>
    </row>
    <row r="5" spans="2:25" ht="15" customHeight="1">
      <c r="B5" s="178" t="s">
        <v>18</v>
      </c>
      <c r="C5" s="1217" t="s">
        <v>613</v>
      </c>
      <c r="D5" s="194">
        <v>415515.46233572502</v>
      </c>
      <c r="E5" s="194">
        <v>458324.75230679201</v>
      </c>
      <c r="F5" s="194">
        <v>480548.37508266099</v>
      </c>
      <c r="G5" s="194">
        <v>485311.88642492797</v>
      </c>
      <c r="H5" s="194">
        <v>493152.789775157</v>
      </c>
      <c r="I5" s="194">
        <v>497658.38934545103</v>
      </c>
      <c r="J5" s="194">
        <v>495430.74128123501</v>
      </c>
      <c r="K5" s="194">
        <v>496076.42722281499</v>
      </c>
      <c r="L5" s="194">
        <v>504081.25541915698</v>
      </c>
      <c r="M5" s="194">
        <v>502366.19091959501</v>
      </c>
      <c r="N5" s="194">
        <v>509732.57920828799</v>
      </c>
      <c r="O5" s="194">
        <v>514164.57382994698</v>
      </c>
      <c r="P5" s="194">
        <v>519809.99883273098</v>
      </c>
      <c r="Q5" s="194">
        <v>517252.69366966601</v>
      </c>
      <c r="R5" s="194">
        <v>517924.06659002497</v>
      </c>
      <c r="S5" s="309"/>
      <c r="T5" s="23"/>
      <c r="U5" s="23"/>
      <c r="V5" s="23"/>
      <c r="W5" s="23">
        <f>R5+R7+R9+R11+R13+R15+R17+R19+R21+R23+R25+R27+R29+R31+R33+R35+R37+R43+R45+R47+R49+R51+R53</f>
        <v>7579249.9572821213</v>
      </c>
      <c r="X5" s="23"/>
      <c r="Y5" s="23"/>
    </row>
    <row r="6" spans="2:25" ht="15" customHeight="1">
      <c r="B6" s="178"/>
      <c r="C6" s="1217" t="s">
        <v>781</v>
      </c>
      <c r="D6" s="194">
        <v>6518.1696664350002</v>
      </c>
      <c r="E6" s="194">
        <v>6342.2447441880004</v>
      </c>
      <c r="F6" s="194">
        <v>10615.1946391</v>
      </c>
      <c r="G6" s="194">
        <v>11033.146583833</v>
      </c>
      <c r="H6" s="194">
        <v>11289.189955712</v>
      </c>
      <c r="I6" s="194">
        <v>9270.5886593609994</v>
      </c>
      <c r="J6" s="194">
        <v>10005.000257805001</v>
      </c>
      <c r="K6" s="194">
        <v>10174.306632188</v>
      </c>
      <c r="L6" s="194">
        <v>9736.2824580889992</v>
      </c>
      <c r="M6" s="194">
        <v>10073.411640696</v>
      </c>
      <c r="N6" s="194">
        <v>10247.687993816</v>
      </c>
      <c r="O6" s="194">
        <v>10120.036597094</v>
      </c>
      <c r="P6" s="194">
        <v>10745.915235406999</v>
      </c>
      <c r="Q6" s="194">
        <v>10755.049608284</v>
      </c>
      <c r="R6" s="194">
        <v>9845.3709532749999</v>
      </c>
      <c r="S6" s="309"/>
      <c r="T6" s="23"/>
      <c r="U6" s="23"/>
      <c r="V6" s="23"/>
      <c r="W6" s="23">
        <f>R6+R8+R10+R12+R14+R16+R18+R20+R22+R24+R26+R28+R30+R32+R34+R36+R38+R44+R46+R48+R50+R52+R54</f>
        <v>167192.26097059599</v>
      </c>
      <c r="X6" s="23"/>
      <c r="Y6" s="23"/>
    </row>
    <row r="7" spans="2:25" ht="15" customHeight="1">
      <c r="B7" s="178" t="s">
        <v>19</v>
      </c>
      <c r="C7" s="1217" t="s">
        <v>614</v>
      </c>
      <c r="D7" s="194">
        <v>18688.065256338999</v>
      </c>
      <c r="E7" s="194">
        <v>19726.311825487999</v>
      </c>
      <c r="F7" s="194">
        <v>20729.008167442</v>
      </c>
      <c r="G7" s="194">
        <v>20769.038345746001</v>
      </c>
      <c r="H7" s="194">
        <v>20729.372346372002</v>
      </c>
      <c r="I7" s="194">
        <v>20796.636104051999</v>
      </c>
      <c r="J7" s="194">
        <v>20549.158963133999</v>
      </c>
      <c r="K7" s="194">
        <v>20465.566659856999</v>
      </c>
      <c r="L7" s="194">
        <v>20731.859367688001</v>
      </c>
      <c r="M7" s="194">
        <v>20729.422878097001</v>
      </c>
      <c r="N7" s="194">
        <v>20769.393541897</v>
      </c>
      <c r="O7" s="194">
        <v>20762.527171962</v>
      </c>
      <c r="P7" s="194">
        <v>20675.589547660999</v>
      </c>
      <c r="Q7" s="194">
        <v>20492.349987901998</v>
      </c>
      <c r="R7" s="194">
        <v>20398.984011733999</v>
      </c>
      <c r="S7" s="309"/>
      <c r="T7" s="23"/>
    </row>
    <row r="8" spans="2:25" ht="15" customHeight="1">
      <c r="B8" s="178"/>
      <c r="C8" s="1217" t="s">
        <v>781</v>
      </c>
      <c r="D8" s="194">
        <v>1053.0890171589999</v>
      </c>
      <c r="E8" s="194">
        <v>1285.705596304</v>
      </c>
      <c r="F8" s="194">
        <v>1104.1193398329999</v>
      </c>
      <c r="G8" s="194">
        <v>1137.41870279</v>
      </c>
      <c r="H8" s="194">
        <v>1136.6482064009999</v>
      </c>
      <c r="I8" s="194">
        <v>1102.2546713700001</v>
      </c>
      <c r="J8" s="194">
        <v>1169.414003637</v>
      </c>
      <c r="K8" s="194">
        <v>1122.2896781459999</v>
      </c>
      <c r="L8" s="194">
        <v>1153.0233669239999</v>
      </c>
      <c r="M8" s="194">
        <v>1237.055949132</v>
      </c>
      <c r="N8" s="194">
        <v>1244.7697421519999</v>
      </c>
      <c r="O8" s="194">
        <v>1249.1347784500001</v>
      </c>
      <c r="P8" s="194">
        <v>1225.7282442210001</v>
      </c>
      <c r="Q8" s="194">
        <v>1115.3788082839999</v>
      </c>
      <c r="R8" s="194">
        <v>1137.9832433219999</v>
      </c>
      <c r="S8" s="309"/>
      <c r="T8" s="23"/>
    </row>
    <row r="9" spans="2:25" ht="15" customHeight="1">
      <c r="B9" s="178" t="s">
        <v>20</v>
      </c>
      <c r="C9" s="1217" t="s">
        <v>615</v>
      </c>
      <c r="D9" s="194">
        <v>153802.936323634</v>
      </c>
      <c r="E9" s="194">
        <v>237390.49386660699</v>
      </c>
      <c r="F9" s="194">
        <v>270011.695363103</v>
      </c>
      <c r="G9" s="194">
        <v>280362.476161653</v>
      </c>
      <c r="H9" s="194">
        <v>276584.30295938603</v>
      </c>
      <c r="I9" s="194">
        <v>290468.10902312899</v>
      </c>
      <c r="J9" s="194">
        <v>298435.93076890201</v>
      </c>
      <c r="K9" s="194">
        <v>299705.14515192498</v>
      </c>
      <c r="L9" s="194">
        <v>307836.65374357998</v>
      </c>
      <c r="M9" s="194">
        <v>314097.64229477098</v>
      </c>
      <c r="N9" s="194">
        <v>328432.84171099402</v>
      </c>
      <c r="O9" s="194">
        <v>326437.26693059399</v>
      </c>
      <c r="P9" s="194">
        <v>332171.570529658</v>
      </c>
      <c r="Q9" s="194">
        <v>329132.956271909</v>
      </c>
      <c r="R9" s="194">
        <v>341990.05252521898</v>
      </c>
      <c r="S9" s="309"/>
      <c r="T9" s="23"/>
    </row>
    <row r="10" spans="2:25" ht="15" customHeight="1">
      <c r="B10" s="181"/>
      <c r="C10" s="1217" t="s">
        <v>781</v>
      </c>
      <c r="D10" s="194">
        <v>6799.0427627870004</v>
      </c>
      <c r="E10" s="194">
        <v>5755.082358914</v>
      </c>
      <c r="F10" s="194">
        <v>5739.5391760780003</v>
      </c>
      <c r="G10" s="194">
        <v>3680.546080992</v>
      </c>
      <c r="H10" s="194">
        <v>3690.2311501859999</v>
      </c>
      <c r="I10" s="194">
        <v>3564.3408005810002</v>
      </c>
      <c r="J10" s="194">
        <v>3769.743866027</v>
      </c>
      <c r="K10" s="194">
        <v>3730.0973548030001</v>
      </c>
      <c r="L10" s="194">
        <v>3813.9834584099999</v>
      </c>
      <c r="M10" s="194">
        <v>3784.0080103300002</v>
      </c>
      <c r="N10" s="194">
        <v>3762.655607058</v>
      </c>
      <c r="O10" s="194">
        <v>5047.7311321400002</v>
      </c>
      <c r="P10" s="194">
        <v>4253.0480530129998</v>
      </c>
      <c r="Q10" s="194">
        <v>4358.0658912079998</v>
      </c>
      <c r="R10" s="194">
        <v>4365.5225771960004</v>
      </c>
      <c r="S10" s="824"/>
      <c r="T10" s="23"/>
    </row>
    <row r="11" spans="2:25" ht="15" customHeight="1">
      <c r="B11" s="178" t="s">
        <v>22</v>
      </c>
      <c r="C11" s="1217" t="s">
        <v>616</v>
      </c>
      <c r="D11" s="194">
        <v>951108.93325318198</v>
      </c>
      <c r="E11" s="194">
        <v>1067006.0924638601</v>
      </c>
      <c r="F11" s="194">
        <v>1080434.51284516</v>
      </c>
      <c r="G11" s="194">
        <v>1102955.0203857</v>
      </c>
      <c r="H11" s="194">
        <v>1105700.34802659</v>
      </c>
      <c r="I11" s="194">
        <v>1117339.7355261701</v>
      </c>
      <c r="J11" s="194">
        <v>1104256.49083076</v>
      </c>
      <c r="K11" s="194">
        <v>1101414.9452630901</v>
      </c>
      <c r="L11" s="194">
        <v>1128541.13942741</v>
      </c>
      <c r="M11" s="194">
        <v>1164819.4726881001</v>
      </c>
      <c r="N11" s="194">
        <v>1153909.7088723099</v>
      </c>
      <c r="O11" s="194">
        <v>1165658.5618760199</v>
      </c>
      <c r="P11" s="194">
        <v>1174030.49453553</v>
      </c>
      <c r="Q11" s="194">
        <v>1151935.1047849699</v>
      </c>
      <c r="R11" s="194">
        <v>1158410.19303879</v>
      </c>
      <c r="S11" s="309"/>
      <c r="T11" s="23"/>
    </row>
    <row r="12" spans="2:25" ht="15" customHeight="1">
      <c r="B12" s="178"/>
      <c r="C12" s="1217" t="s">
        <v>781</v>
      </c>
      <c r="D12" s="194">
        <v>49247.802670220997</v>
      </c>
      <c r="E12" s="194">
        <v>40183.840096410997</v>
      </c>
      <c r="F12" s="194">
        <v>38846.344315219998</v>
      </c>
      <c r="G12" s="194">
        <v>39263.803823743998</v>
      </c>
      <c r="H12" s="194">
        <v>38151.888746317003</v>
      </c>
      <c r="I12" s="194">
        <v>36383.078877966</v>
      </c>
      <c r="J12" s="194">
        <v>36456.479202709001</v>
      </c>
      <c r="K12" s="194">
        <v>35569.151109585997</v>
      </c>
      <c r="L12" s="194">
        <v>36310.405502775</v>
      </c>
      <c r="M12" s="194">
        <v>37023.533543643003</v>
      </c>
      <c r="N12" s="194">
        <v>37687.904723412998</v>
      </c>
      <c r="O12" s="194">
        <v>38584.486293536</v>
      </c>
      <c r="P12" s="194">
        <v>39141.243274289998</v>
      </c>
      <c r="Q12" s="194">
        <v>38004.322397317999</v>
      </c>
      <c r="R12" s="194">
        <v>37373.313308844998</v>
      </c>
      <c r="S12" s="309"/>
      <c r="T12" s="23"/>
    </row>
    <row r="13" spans="2:25" ht="15" customHeight="1">
      <c r="B13" s="178" t="s">
        <v>23</v>
      </c>
      <c r="C13" s="1217" t="s">
        <v>617</v>
      </c>
      <c r="D13" s="194">
        <v>159700.874665321</v>
      </c>
      <c r="E13" s="194">
        <v>162326.66929654201</v>
      </c>
      <c r="F13" s="194">
        <v>173100.112051837</v>
      </c>
      <c r="G13" s="194">
        <v>168057.405588344</v>
      </c>
      <c r="H13" s="194">
        <v>175612.011974397</v>
      </c>
      <c r="I13" s="194">
        <v>183958.60327416999</v>
      </c>
      <c r="J13" s="194">
        <v>187612.24647086801</v>
      </c>
      <c r="K13" s="194">
        <v>186266.21469270301</v>
      </c>
      <c r="L13" s="194">
        <v>188931.396200966</v>
      </c>
      <c r="M13" s="194">
        <v>194452.85797991499</v>
      </c>
      <c r="N13" s="194">
        <v>198090.28535839901</v>
      </c>
      <c r="O13" s="194">
        <v>201753.38787067999</v>
      </c>
      <c r="P13" s="194">
        <v>211134.429831674</v>
      </c>
      <c r="Q13" s="194">
        <v>217783.37526022299</v>
      </c>
      <c r="R13" s="194">
        <v>200753.31042288701</v>
      </c>
      <c r="S13" s="309"/>
      <c r="T13" s="23"/>
    </row>
    <row r="14" spans="2:25" ht="15" customHeight="1">
      <c r="B14" s="178"/>
      <c r="C14" s="1217" t="s">
        <v>781</v>
      </c>
      <c r="D14" s="194">
        <v>1668.385483562</v>
      </c>
      <c r="E14" s="194">
        <v>760.90991921800003</v>
      </c>
      <c r="F14" s="194">
        <v>699.93380354099997</v>
      </c>
      <c r="G14" s="194">
        <v>706.26339510299999</v>
      </c>
      <c r="H14" s="194">
        <v>691.39110669700005</v>
      </c>
      <c r="I14" s="194">
        <v>663.93197590099999</v>
      </c>
      <c r="J14" s="194">
        <v>501.32895511200002</v>
      </c>
      <c r="K14" s="194">
        <v>304.45632342599998</v>
      </c>
      <c r="L14" s="194">
        <v>293.14989092299999</v>
      </c>
      <c r="M14" s="194">
        <v>312.433474735</v>
      </c>
      <c r="N14" s="194">
        <v>404.64552878500001</v>
      </c>
      <c r="O14" s="194">
        <v>416.075830935</v>
      </c>
      <c r="P14" s="194">
        <v>550.28019686599998</v>
      </c>
      <c r="Q14" s="194">
        <v>543.26388823100001</v>
      </c>
      <c r="R14" s="194">
        <v>534.94778514200004</v>
      </c>
      <c r="S14" s="309"/>
      <c r="T14" s="23"/>
    </row>
    <row r="15" spans="2:25" ht="15" customHeight="1">
      <c r="B15" s="178" t="s">
        <v>24</v>
      </c>
      <c r="C15" s="1217" t="s">
        <v>570</v>
      </c>
      <c r="D15" s="194">
        <v>380381.05095720902</v>
      </c>
      <c r="E15" s="194">
        <v>396583.36550566799</v>
      </c>
      <c r="F15" s="194">
        <v>399719.40144309303</v>
      </c>
      <c r="G15" s="194">
        <v>394762.95801251201</v>
      </c>
      <c r="H15" s="194">
        <v>394971.51776692999</v>
      </c>
      <c r="I15" s="194">
        <v>395097.39908172801</v>
      </c>
      <c r="J15" s="194">
        <v>384170.34271857003</v>
      </c>
      <c r="K15" s="194">
        <v>386576.76266541402</v>
      </c>
      <c r="L15" s="194">
        <v>390063.67908035603</v>
      </c>
      <c r="M15" s="194">
        <v>388260.72091538197</v>
      </c>
      <c r="N15" s="194">
        <v>389087.79569501901</v>
      </c>
      <c r="O15" s="194">
        <v>393435.60162157798</v>
      </c>
      <c r="P15" s="194">
        <v>394212.90383789799</v>
      </c>
      <c r="Q15" s="194">
        <v>394061.71105812601</v>
      </c>
      <c r="R15" s="194">
        <v>402766.003551687</v>
      </c>
      <c r="S15" s="309"/>
      <c r="T15" s="23"/>
    </row>
    <row r="16" spans="2:25" ht="15" customHeight="1">
      <c r="B16" s="181"/>
      <c r="C16" s="1217" t="s">
        <v>781</v>
      </c>
      <c r="D16" s="194">
        <v>13755.205916875</v>
      </c>
      <c r="E16" s="194">
        <v>14079.914233571</v>
      </c>
      <c r="F16" s="194">
        <v>14128.532595975999</v>
      </c>
      <c r="G16" s="194">
        <v>15205.017637700001</v>
      </c>
      <c r="H16" s="194">
        <v>15145.908537380001</v>
      </c>
      <c r="I16" s="194">
        <v>14283.992055733001</v>
      </c>
      <c r="J16" s="194">
        <v>15053.402310062</v>
      </c>
      <c r="K16" s="194">
        <v>15078.683989126999</v>
      </c>
      <c r="L16" s="194">
        <v>14674.538822594999</v>
      </c>
      <c r="M16" s="194">
        <v>15275.027433849</v>
      </c>
      <c r="N16" s="194">
        <v>15553.943004782001</v>
      </c>
      <c r="O16" s="194">
        <v>14728.683360296</v>
      </c>
      <c r="P16" s="194">
        <v>15259.483072084</v>
      </c>
      <c r="Q16" s="194">
        <v>15209.34711524</v>
      </c>
      <c r="R16" s="194">
        <v>14592.535522712</v>
      </c>
      <c r="S16" s="309"/>
      <c r="T16" s="23"/>
    </row>
    <row r="17" spans="2:20" ht="15" customHeight="1">
      <c r="B17" s="178" t="s">
        <v>25</v>
      </c>
      <c r="C17" s="1217" t="s">
        <v>618</v>
      </c>
      <c r="D17" s="194">
        <v>974420.27545480896</v>
      </c>
      <c r="E17" s="194">
        <v>1043911.84822006</v>
      </c>
      <c r="F17" s="194">
        <v>1105802.3047309101</v>
      </c>
      <c r="G17" s="194">
        <v>1110843.03119236</v>
      </c>
      <c r="H17" s="194">
        <v>1125871.5484784199</v>
      </c>
      <c r="I17" s="194">
        <v>1139156.5708735301</v>
      </c>
      <c r="J17" s="194">
        <v>1115478.2844782299</v>
      </c>
      <c r="K17" s="194">
        <v>1135754.98222206</v>
      </c>
      <c r="L17" s="194">
        <v>1166722.5357255901</v>
      </c>
      <c r="M17" s="194">
        <v>1167200.90090315</v>
      </c>
      <c r="N17" s="194">
        <v>1174276.03299502</v>
      </c>
      <c r="O17" s="194">
        <v>1190284.73258932</v>
      </c>
      <c r="P17" s="194">
        <v>1177847.70926759</v>
      </c>
      <c r="Q17" s="194">
        <v>1177326.22730799</v>
      </c>
      <c r="R17" s="194">
        <v>1201216.1561743</v>
      </c>
      <c r="S17" s="309"/>
      <c r="T17" s="23"/>
    </row>
    <row r="18" spans="2:20" ht="15" customHeight="1">
      <c r="B18" s="178"/>
      <c r="C18" s="1217" t="s">
        <v>781</v>
      </c>
      <c r="D18" s="194">
        <v>39728.205812007</v>
      </c>
      <c r="E18" s="194">
        <v>37665.976059742999</v>
      </c>
      <c r="F18" s="194">
        <v>40776.804220986</v>
      </c>
      <c r="G18" s="194">
        <v>40506.184360892003</v>
      </c>
      <c r="H18" s="194">
        <v>39656.204170994002</v>
      </c>
      <c r="I18" s="194">
        <v>37217.230885249999</v>
      </c>
      <c r="J18" s="194">
        <v>40234.234289020002</v>
      </c>
      <c r="K18" s="194">
        <v>40384.856554341</v>
      </c>
      <c r="L18" s="194">
        <v>39602.273208277998</v>
      </c>
      <c r="M18" s="194">
        <v>42016.811925597998</v>
      </c>
      <c r="N18" s="194">
        <v>42467.322911566996</v>
      </c>
      <c r="O18" s="194">
        <v>40669.445839410997</v>
      </c>
      <c r="P18" s="194">
        <v>40932.276734954001</v>
      </c>
      <c r="Q18" s="194">
        <v>40591.019127107</v>
      </c>
      <c r="R18" s="194">
        <v>40152.051624466003</v>
      </c>
      <c r="S18" s="808"/>
      <c r="T18" s="23"/>
    </row>
    <row r="19" spans="2:20" ht="24.2" customHeight="1">
      <c r="B19" s="178" t="s">
        <v>26</v>
      </c>
      <c r="C19" s="1217" t="s">
        <v>619</v>
      </c>
      <c r="D19" s="194">
        <v>120741.30781102199</v>
      </c>
      <c r="E19" s="194">
        <v>123620.426494222</v>
      </c>
      <c r="F19" s="194">
        <v>128201.35910996</v>
      </c>
      <c r="G19" s="194">
        <v>129074.17828741499</v>
      </c>
      <c r="H19" s="194">
        <v>129574.62290653901</v>
      </c>
      <c r="I19" s="194">
        <v>130792.93214926901</v>
      </c>
      <c r="J19" s="194">
        <v>129909.773105075</v>
      </c>
      <c r="K19" s="194">
        <v>130118.72582609901</v>
      </c>
      <c r="L19" s="194">
        <v>129883.357650776</v>
      </c>
      <c r="M19" s="194">
        <v>133386.827183994</v>
      </c>
      <c r="N19" s="194">
        <v>133982.02264821899</v>
      </c>
      <c r="O19" s="194">
        <v>135773.04976757601</v>
      </c>
      <c r="P19" s="194">
        <v>135086.14699204001</v>
      </c>
      <c r="Q19" s="194">
        <v>135656.147271094</v>
      </c>
      <c r="R19" s="194">
        <v>136210.14422556301</v>
      </c>
      <c r="S19" s="808"/>
      <c r="T19" s="23"/>
    </row>
    <row r="20" spans="2:20" ht="15" customHeight="1">
      <c r="B20" s="178"/>
      <c r="C20" s="1217" t="s">
        <v>781</v>
      </c>
      <c r="D20" s="194">
        <v>7652.9562637910003</v>
      </c>
      <c r="E20" s="194">
        <v>6635.6923514489999</v>
      </c>
      <c r="F20" s="194">
        <v>4511.4103426199999</v>
      </c>
      <c r="G20" s="194">
        <v>4503.8292347679999</v>
      </c>
      <c r="H20" s="194">
        <v>4348.0066042919998</v>
      </c>
      <c r="I20" s="194">
        <v>3879.9345904480001</v>
      </c>
      <c r="J20" s="194">
        <v>4268.2532343900002</v>
      </c>
      <c r="K20" s="194">
        <v>4338.2898730589995</v>
      </c>
      <c r="L20" s="194">
        <v>4290.581976859</v>
      </c>
      <c r="M20" s="194">
        <v>4797.245249302</v>
      </c>
      <c r="N20" s="194">
        <v>4944.4039677179999</v>
      </c>
      <c r="O20" s="194">
        <v>4526.6232186090001</v>
      </c>
      <c r="P20" s="194">
        <v>4172.3439816500004</v>
      </c>
      <c r="Q20" s="194">
        <v>4463.4057343659997</v>
      </c>
      <c r="R20" s="194">
        <v>4520.9158422009996</v>
      </c>
      <c r="S20" s="808"/>
      <c r="T20" s="23"/>
    </row>
    <row r="21" spans="2:20" ht="24">
      <c r="B21" s="178" t="s">
        <v>27</v>
      </c>
      <c r="C21" s="1217" t="s">
        <v>620</v>
      </c>
      <c r="D21" s="194">
        <v>306242.33528581</v>
      </c>
      <c r="E21" s="194">
        <v>313052.44030531798</v>
      </c>
      <c r="F21" s="194">
        <v>354560.97716765001</v>
      </c>
      <c r="G21" s="194">
        <v>359859.60511388001</v>
      </c>
      <c r="H21" s="194">
        <v>364071.03057490097</v>
      </c>
      <c r="I21" s="194">
        <v>373418.972274934</v>
      </c>
      <c r="J21" s="194">
        <v>375223.00442181202</v>
      </c>
      <c r="K21" s="194">
        <v>374420.74000334198</v>
      </c>
      <c r="L21" s="194">
        <v>387437.15814309602</v>
      </c>
      <c r="M21" s="194">
        <v>395253.21936331602</v>
      </c>
      <c r="N21" s="194">
        <v>405982.94320498302</v>
      </c>
      <c r="O21" s="194">
        <v>412014.10815355001</v>
      </c>
      <c r="P21" s="194">
        <v>412535.40696195402</v>
      </c>
      <c r="Q21" s="194">
        <v>408342.833528399</v>
      </c>
      <c r="R21" s="194">
        <v>416446.31717320898</v>
      </c>
      <c r="S21" s="808"/>
      <c r="T21" s="23"/>
    </row>
    <row r="22" spans="2:20" ht="15" customHeight="1">
      <c r="B22" s="178"/>
      <c r="C22" s="1217" t="s">
        <v>781</v>
      </c>
      <c r="D22" s="194">
        <v>6347.1755416489996</v>
      </c>
      <c r="E22" s="194">
        <v>5115.6691105279997</v>
      </c>
      <c r="F22" s="194">
        <v>3657.3780902509998</v>
      </c>
      <c r="G22" s="194">
        <v>3463.2279783469999</v>
      </c>
      <c r="H22" s="194">
        <v>3687.5961403189999</v>
      </c>
      <c r="I22" s="194">
        <v>3772.7169067340001</v>
      </c>
      <c r="J22" s="194">
        <v>4085.6137564579999</v>
      </c>
      <c r="K22" s="194">
        <v>4091.0549872380002</v>
      </c>
      <c r="L22" s="194">
        <v>4080.0300868320001</v>
      </c>
      <c r="M22" s="194">
        <v>4095.454064862</v>
      </c>
      <c r="N22" s="194">
        <v>4128.6771528299996</v>
      </c>
      <c r="O22" s="194">
        <v>3994.2791485369999</v>
      </c>
      <c r="P22" s="194">
        <v>3691.0994170140002</v>
      </c>
      <c r="Q22" s="194">
        <v>3630.2785208129999</v>
      </c>
      <c r="R22" s="194">
        <v>3566.3851649329999</v>
      </c>
      <c r="S22" s="808"/>
      <c r="T22" s="23"/>
    </row>
    <row r="23" spans="2:20" ht="15" customHeight="1">
      <c r="B23" s="178" t="s">
        <v>28</v>
      </c>
      <c r="C23" s="1217" t="s">
        <v>621</v>
      </c>
      <c r="D23" s="194">
        <v>224713.73087635799</v>
      </c>
      <c r="E23" s="194">
        <v>305786.76668722602</v>
      </c>
      <c r="F23" s="194">
        <v>345689.218724059</v>
      </c>
      <c r="G23" s="194">
        <v>343946.45717191801</v>
      </c>
      <c r="H23" s="194">
        <v>346425.33437191002</v>
      </c>
      <c r="I23" s="194">
        <v>369667.50692609302</v>
      </c>
      <c r="J23" s="194">
        <v>364088.306621995</v>
      </c>
      <c r="K23" s="194">
        <v>377007.43775645498</v>
      </c>
      <c r="L23" s="194">
        <v>410520.38090224599</v>
      </c>
      <c r="M23" s="194">
        <v>410417.49133036099</v>
      </c>
      <c r="N23" s="194">
        <v>417691.465466252</v>
      </c>
      <c r="O23" s="194">
        <v>429804.06747581903</v>
      </c>
      <c r="P23" s="194">
        <v>423200.64422925102</v>
      </c>
      <c r="Q23" s="194">
        <v>425788.86684037099</v>
      </c>
      <c r="R23" s="194">
        <v>428862.30600667797</v>
      </c>
      <c r="S23" s="808"/>
      <c r="T23" s="23"/>
    </row>
    <row r="24" spans="2:20" ht="15" customHeight="1">
      <c r="B24" s="178"/>
      <c r="C24" s="1217" t="s">
        <v>781</v>
      </c>
      <c r="D24" s="194">
        <v>2925.0268687829998</v>
      </c>
      <c r="E24" s="194">
        <v>2247.7779354630002</v>
      </c>
      <c r="F24" s="194">
        <v>1943.157951719</v>
      </c>
      <c r="G24" s="194">
        <v>1923.892136126</v>
      </c>
      <c r="H24" s="194">
        <v>1918.1871101470001</v>
      </c>
      <c r="I24" s="194">
        <v>1622.961529336</v>
      </c>
      <c r="J24" s="194">
        <v>1743.9342955709999</v>
      </c>
      <c r="K24" s="194">
        <v>1937.5197594169999</v>
      </c>
      <c r="L24" s="194">
        <v>1952.514860727</v>
      </c>
      <c r="M24" s="194">
        <v>2097.2597069499998</v>
      </c>
      <c r="N24" s="194">
        <v>2054.3977822010002</v>
      </c>
      <c r="O24" s="194">
        <v>1921.561971607</v>
      </c>
      <c r="P24" s="194">
        <v>1957.3853994430001</v>
      </c>
      <c r="Q24" s="194">
        <v>1939.347440904</v>
      </c>
      <c r="R24" s="194">
        <v>1886.4920861539999</v>
      </c>
      <c r="S24" s="808"/>
      <c r="T24" s="23"/>
    </row>
    <row r="25" spans="2:20" ht="24.2" customHeight="1">
      <c r="B25" s="178" t="s">
        <v>119</v>
      </c>
      <c r="C25" s="1217" t="s">
        <v>622</v>
      </c>
      <c r="D25" s="194">
        <v>265315.15393528203</v>
      </c>
      <c r="E25" s="194">
        <v>314583.70625411702</v>
      </c>
      <c r="F25" s="194">
        <v>345145.63245764002</v>
      </c>
      <c r="G25" s="194">
        <v>347336.55759396299</v>
      </c>
      <c r="H25" s="194">
        <v>349332.24557057401</v>
      </c>
      <c r="I25" s="194">
        <v>356071.24618498399</v>
      </c>
      <c r="J25" s="194">
        <v>359555.65391856403</v>
      </c>
      <c r="K25" s="194">
        <v>351534.845075319</v>
      </c>
      <c r="L25" s="194">
        <v>354262.43110898201</v>
      </c>
      <c r="M25" s="194">
        <v>355917.79245131399</v>
      </c>
      <c r="N25" s="194">
        <v>358436.44422030798</v>
      </c>
      <c r="O25" s="194">
        <v>367650.75463731698</v>
      </c>
      <c r="P25" s="194">
        <v>371686.96092513402</v>
      </c>
      <c r="Q25" s="194">
        <v>368892.32148664002</v>
      </c>
      <c r="R25" s="194">
        <v>368139.07885424601</v>
      </c>
      <c r="S25" s="808"/>
      <c r="T25" s="23"/>
    </row>
    <row r="26" spans="2:20" ht="15" customHeight="1">
      <c r="B26" s="178"/>
      <c r="C26" s="1217" t="s">
        <v>781</v>
      </c>
      <c r="D26" s="194">
        <v>7413.9636423230004</v>
      </c>
      <c r="E26" s="194">
        <v>6284.1058919139996</v>
      </c>
      <c r="F26" s="194">
        <v>7287.6321363200004</v>
      </c>
      <c r="G26" s="194">
        <v>8009.4852144249999</v>
      </c>
      <c r="H26" s="194">
        <v>7639.9945170720002</v>
      </c>
      <c r="I26" s="194">
        <v>6598.8564366480005</v>
      </c>
      <c r="J26" s="194">
        <v>9432.7113161790003</v>
      </c>
      <c r="K26" s="194">
        <v>10041.032354729001</v>
      </c>
      <c r="L26" s="194">
        <v>7589.058797963</v>
      </c>
      <c r="M26" s="194">
        <v>8052.1387882199997</v>
      </c>
      <c r="N26" s="194">
        <v>7890.4080602419999</v>
      </c>
      <c r="O26" s="194">
        <v>6774.510868497</v>
      </c>
      <c r="P26" s="194">
        <v>6766.9879003460001</v>
      </c>
      <c r="Q26" s="194">
        <v>6965.9820502140001</v>
      </c>
      <c r="R26" s="194">
        <v>6828.9976386380004</v>
      </c>
      <c r="S26" s="808"/>
      <c r="T26" s="23"/>
    </row>
    <row r="27" spans="2:20" ht="24.2" customHeight="1">
      <c r="B27" s="178" t="s">
        <v>81</v>
      </c>
      <c r="C27" s="1217" t="s">
        <v>623</v>
      </c>
      <c r="D27" s="194">
        <v>34272.383092313001</v>
      </c>
      <c r="E27" s="194">
        <v>43828.970550225997</v>
      </c>
      <c r="F27" s="194">
        <v>54197.562520302999</v>
      </c>
      <c r="G27" s="194">
        <v>57717.259046416002</v>
      </c>
      <c r="H27" s="194">
        <v>57939.359852567002</v>
      </c>
      <c r="I27" s="194">
        <v>65292.341425156999</v>
      </c>
      <c r="J27" s="194">
        <v>66054.416982626004</v>
      </c>
      <c r="K27" s="194">
        <v>64839.244745896001</v>
      </c>
      <c r="L27" s="194">
        <v>66283.039640285002</v>
      </c>
      <c r="M27" s="194">
        <v>68607.287280489007</v>
      </c>
      <c r="N27" s="194">
        <v>69362.452972794999</v>
      </c>
      <c r="O27" s="194">
        <v>77368.923441003994</v>
      </c>
      <c r="P27" s="194">
        <v>80113.939227231996</v>
      </c>
      <c r="Q27" s="194">
        <v>78863.119717167006</v>
      </c>
      <c r="R27" s="194">
        <v>78257.775094240002</v>
      </c>
      <c r="S27" s="808"/>
      <c r="T27" s="23"/>
    </row>
    <row r="28" spans="2:20" ht="15" customHeight="1">
      <c r="B28" s="178"/>
      <c r="C28" s="1217" t="s">
        <v>781</v>
      </c>
      <c r="D28" s="194">
        <v>3.2027517059999999</v>
      </c>
      <c r="E28" s="194">
        <v>7.6345655999999998E-2</v>
      </c>
      <c r="F28" s="194">
        <v>0.73803332700000002</v>
      </c>
      <c r="G28" s="194">
        <v>0.71962126500000001</v>
      </c>
      <c r="H28" s="194">
        <v>0.73778669100000005</v>
      </c>
      <c r="I28" s="194">
        <v>1.1215222250000001</v>
      </c>
      <c r="J28" s="194">
        <v>1.4570100429999999</v>
      </c>
      <c r="K28" s="194">
        <v>4.1921312510000002</v>
      </c>
      <c r="L28" s="194">
        <v>4.0898340539999998</v>
      </c>
      <c r="M28" s="194">
        <v>73.954049194000007</v>
      </c>
      <c r="N28" s="194">
        <v>74.153603891000003</v>
      </c>
      <c r="O28" s="194">
        <v>73.717179787999996</v>
      </c>
      <c r="P28" s="194">
        <v>73.855830456999996</v>
      </c>
      <c r="Q28" s="194">
        <v>70.948514261</v>
      </c>
      <c r="R28" s="194">
        <v>70.847194767999994</v>
      </c>
      <c r="S28" s="808"/>
      <c r="T28" s="23"/>
    </row>
    <row r="29" spans="2:20" ht="15" customHeight="1">
      <c r="B29" s="178" t="s">
        <v>82</v>
      </c>
      <c r="C29" s="1217" t="s">
        <v>624</v>
      </c>
      <c r="D29" s="194">
        <v>13990.441974048999</v>
      </c>
      <c r="E29" s="194">
        <v>14893.251088043</v>
      </c>
      <c r="F29" s="194">
        <v>16044.258894408</v>
      </c>
      <c r="G29" s="194">
        <v>16249.290872349</v>
      </c>
      <c r="H29" s="194">
        <v>16575.943877448</v>
      </c>
      <c r="I29" s="194">
        <v>16876.958019027999</v>
      </c>
      <c r="J29" s="194">
        <v>16974.728083596001</v>
      </c>
      <c r="K29" s="194">
        <v>17115.325579339002</v>
      </c>
      <c r="L29" s="194">
        <v>17118.090599569001</v>
      </c>
      <c r="M29" s="194">
        <v>17021.642284999001</v>
      </c>
      <c r="N29" s="194">
        <v>17197.430657739002</v>
      </c>
      <c r="O29" s="194">
        <v>17331.314607487999</v>
      </c>
      <c r="P29" s="194">
        <v>17410.883091175001</v>
      </c>
      <c r="Q29" s="194">
        <v>17533.30403979</v>
      </c>
      <c r="R29" s="194">
        <v>17450.947850830999</v>
      </c>
      <c r="S29" s="808"/>
      <c r="T29" s="23"/>
    </row>
    <row r="30" spans="2:20" ht="15" customHeight="1">
      <c r="B30" s="178"/>
      <c r="C30" s="1217" t="s">
        <v>781</v>
      </c>
      <c r="D30" s="194">
        <v>211.210172572</v>
      </c>
      <c r="E30" s="194">
        <v>257.99045660600001</v>
      </c>
      <c r="F30" s="194">
        <v>255.665577439</v>
      </c>
      <c r="G30" s="194">
        <v>227.18704546699999</v>
      </c>
      <c r="H30" s="194">
        <v>227.64988288500001</v>
      </c>
      <c r="I30" s="194">
        <v>228.11035196099999</v>
      </c>
      <c r="J30" s="194">
        <v>242.96021824900001</v>
      </c>
      <c r="K30" s="194">
        <v>254.94917942699999</v>
      </c>
      <c r="L30" s="194">
        <v>237.39842183100001</v>
      </c>
      <c r="M30" s="194">
        <v>237.45809545399999</v>
      </c>
      <c r="N30" s="194">
        <v>247.36713900800001</v>
      </c>
      <c r="O30" s="194">
        <v>227.151600817</v>
      </c>
      <c r="P30" s="194">
        <v>217.07599442399999</v>
      </c>
      <c r="Q30" s="194">
        <v>207.772515556</v>
      </c>
      <c r="R30" s="194">
        <v>213.11364215500001</v>
      </c>
      <c r="S30" s="808"/>
      <c r="T30" s="23"/>
    </row>
    <row r="31" spans="2:20" ht="15" customHeight="1">
      <c r="B31" s="178" t="s">
        <v>83</v>
      </c>
      <c r="C31" s="1217" t="s">
        <v>625</v>
      </c>
      <c r="D31" s="194">
        <v>28513.088387738</v>
      </c>
      <c r="E31" s="194">
        <v>31521.680111925001</v>
      </c>
      <c r="F31" s="194">
        <v>36583.141355590997</v>
      </c>
      <c r="G31" s="194">
        <v>36786.742573180003</v>
      </c>
      <c r="H31" s="194">
        <v>36412.609699961002</v>
      </c>
      <c r="I31" s="194">
        <v>37410.078893053003</v>
      </c>
      <c r="J31" s="194">
        <v>37127.629737927004</v>
      </c>
      <c r="K31" s="194">
        <v>37486.988495168</v>
      </c>
      <c r="L31" s="194">
        <v>37983.902800778</v>
      </c>
      <c r="M31" s="194">
        <v>38455.485163874</v>
      </c>
      <c r="N31" s="194">
        <v>39084.334467995002</v>
      </c>
      <c r="O31" s="194">
        <v>39546.66560706</v>
      </c>
      <c r="P31" s="194">
        <v>39846.897805604</v>
      </c>
      <c r="Q31" s="194">
        <v>39758.393438407998</v>
      </c>
      <c r="R31" s="194">
        <v>40811.339220652997</v>
      </c>
      <c r="S31" s="808"/>
      <c r="T31" s="23"/>
    </row>
    <row r="32" spans="2:20" ht="15" customHeight="1">
      <c r="B32" s="178"/>
      <c r="C32" s="1217" t="s">
        <v>781</v>
      </c>
      <c r="D32" s="194">
        <v>171.064188153</v>
      </c>
      <c r="E32" s="194">
        <v>234.34216997999999</v>
      </c>
      <c r="F32" s="194">
        <v>310.00353124499998</v>
      </c>
      <c r="G32" s="194">
        <v>326.484678503</v>
      </c>
      <c r="H32" s="194">
        <v>321.74192887200002</v>
      </c>
      <c r="I32" s="194">
        <v>455.56627905599998</v>
      </c>
      <c r="J32" s="194">
        <v>331.20189553500001</v>
      </c>
      <c r="K32" s="194">
        <v>344.76973500700001</v>
      </c>
      <c r="L32" s="194">
        <v>349.66064614999999</v>
      </c>
      <c r="M32" s="194">
        <v>353.22406502000001</v>
      </c>
      <c r="N32" s="194">
        <v>377.81780510999999</v>
      </c>
      <c r="O32" s="194">
        <v>366.01929406199997</v>
      </c>
      <c r="P32" s="194">
        <v>390.63603119599998</v>
      </c>
      <c r="Q32" s="194">
        <v>383.90476036500002</v>
      </c>
      <c r="R32" s="194">
        <v>379.65942427900001</v>
      </c>
      <c r="S32" s="808"/>
      <c r="T32" s="23"/>
    </row>
    <row r="33" spans="2:53" ht="24.2" customHeight="1">
      <c r="B33" s="178" t="s">
        <v>84</v>
      </c>
      <c r="C33" s="1217" t="s">
        <v>626</v>
      </c>
      <c r="D33" s="194">
        <v>95690.882713953994</v>
      </c>
      <c r="E33" s="194">
        <v>114668.75736888099</v>
      </c>
      <c r="F33" s="194">
        <v>144986.21937447099</v>
      </c>
      <c r="G33" s="194">
        <v>149804.355331022</v>
      </c>
      <c r="H33" s="194">
        <v>156410.71350735301</v>
      </c>
      <c r="I33" s="194">
        <v>158562.63882329999</v>
      </c>
      <c r="J33" s="194">
        <v>157574.78339269801</v>
      </c>
      <c r="K33" s="194">
        <v>159756.02525050999</v>
      </c>
      <c r="L33" s="194">
        <v>149488.802853548</v>
      </c>
      <c r="M33" s="194">
        <v>146599.218856883</v>
      </c>
      <c r="N33" s="194">
        <v>151334.253056496</v>
      </c>
      <c r="O33" s="194">
        <v>156933.85575913501</v>
      </c>
      <c r="P33" s="194">
        <v>156088.730198217</v>
      </c>
      <c r="Q33" s="194">
        <v>159587.23117931499</v>
      </c>
      <c r="R33" s="194">
        <v>163870.553824526</v>
      </c>
      <c r="S33" s="808"/>
      <c r="T33" s="23"/>
    </row>
    <row r="34" spans="2:53" ht="15" customHeight="1">
      <c r="B34" s="178"/>
      <c r="C34" s="1217" t="s">
        <v>781</v>
      </c>
      <c r="D34" s="194">
        <v>2253.2661875660001</v>
      </c>
      <c r="E34" s="194">
        <v>2399.2412638579999</v>
      </c>
      <c r="F34" s="194">
        <v>3150.334520978</v>
      </c>
      <c r="G34" s="194">
        <v>2993.1624802830001</v>
      </c>
      <c r="H34" s="194">
        <v>3005.6315280580002</v>
      </c>
      <c r="I34" s="194">
        <v>3137.2584060079998</v>
      </c>
      <c r="J34" s="194">
        <v>3478.0065795260002</v>
      </c>
      <c r="K34" s="194">
        <v>3560.0544343649999</v>
      </c>
      <c r="L34" s="194">
        <v>3353.1783497410001</v>
      </c>
      <c r="M34" s="194">
        <v>3213.2063039579998</v>
      </c>
      <c r="N34" s="194">
        <v>3291.8219500609998</v>
      </c>
      <c r="O34" s="194">
        <v>3065.3109261260001</v>
      </c>
      <c r="P34" s="194">
        <v>3136.6159612780002</v>
      </c>
      <c r="Q34" s="194">
        <v>3095.948965474</v>
      </c>
      <c r="R34" s="194">
        <v>3105.711422119</v>
      </c>
      <c r="S34" s="808"/>
      <c r="T34" s="23"/>
      <c r="BA34" s="1">
        <v>17786.667000000001</v>
      </c>
    </row>
    <row r="35" spans="2:53" ht="24.2" customHeight="1">
      <c r="B35" s="178" t="s">
        <v>85</v>
      </c>
      <c r="C35" s="1217" t="s">
        <v>627</v>
      </c>
      <c r="D35" s="194">
        <v>3871.5072417410001</v>
      </c>
      <c r="E35" s="194">
        <v>3984.9411675910001</v>
      </c>
      <c r="F35" s="194">
        <v>3995.9098780680001</v>
      </c>
      <c r="G35" s="194">
        <v>3965.0532400259999</v>
      </c>
      <c r="H35" s="194">
        <v>3947.2021159249998</v>
      </c>
      <c r="I35" s="194">
        <v>4001.6227065809999</v>
      </c>
      <c r="J35" s="194">
        <v>3941.5809682029999</v>
      </c>
      <c r="K35" s="194">
        <v>3902.6684291679999</v>
      </c>
      <c r="L35" s="194">
        <v>3892.1459921599999</v>
      </c>
      <c r="M35" s="194">
        <v>3807.5264097700001</v>
      </c>
      <c r="N35" s="194">
        <v>3765.2527157200002</v>
      </c>
      <c r="O35" s="194">
        <v>3779.2105395059998</v>
      </c>
      <c r="P35" s="194">
        <v>3734.3287070299998</v>
      </c>
      <c r="Q35" s="194">
        <v>3721.58679884</v>
      </c>
      <c r="R35" s="194">
        <v>3765.4378635849998</v>
      </c>
      <c r="S35" s="808"/>
      <c r="T35" s="23"/>
    </row>
    <row r="36" spans="2:53" ht="15" customHeight="1">
      <c r="B36" s="178"/>
      <c r="C36" s="1217" t="s">
        <v>781</v>
      </c>
      <c r="D36" s="194">
        <v>79.580080944000002</v>
      </c>
      <c r="E36" s="194">
        <v>95.171941795999999</v>
      </c>
      <c r="F36" s="194">
        <v>111.332786222</v>
      </c>
      <c r="G36" s="194">
        <v>111.325486828</v>
      </c>
      <c r="H36" s="194">
        <v>106.551990692</v>
      </c>
      <c r="I36" s="194">
        <v>109.051956516</v>
      </c>
      <c r="J36" s="888">
        <v>131.13875752800001</v>
      </c>
      <c r="K36" s="888">
        <v>132.96264048500001</v>
      </c>
      <c r="L36" s="888">
        <v>137.59703892300001</v>
      </c>
      <c r="M36" s="888">
        <v>136.712883852</v>
      </c>
      <c r="N36" s="888">
        <v>135.106670673</v>
      </c>
      <c r="O36" s="888">
        <v>129.22293994099999</v>
      </c>
      <c r="P36" s="888">
        <v>131.98964752399999</v>
      </c>
      <c r="Q36" s="888">
        <v>129.77745803799999</v>
      </c>
      <c r="R36" s="888">
        <v>137.14944880300001</v>
      </c>
      <c r="S36" s="808"/>
      <c r="T36" s="23"/>
    </row>
    <row r="37" spans="2:53" ht="24.2" customHeight="1">
      <c r="B37" s="178" t="s">
        <v>86</v>
      </c>
      <c r="C37" s="1217" t="s">
        <v>628</v>
      </c>
      <c r="D37" s="194">
        <v>365.35416997700003</v>
      </c>
      <c r="E37" s="194">
        <v>21.736470986</v>
      </c>
      <c r="F37" s="194">
        <v>19.840029607999998</v>
      </c>
      <c r="G37" s="194">
        <v>19.541467592</v>
      </c>
      <c r="H37" s="234">
        <v>18.951126238000001</v>
      </c>
      <c r="I37" s="234">
        <v>18.030403464999999</v>
      </c>
      <c r="J37" s="234">
        <v>17.593473171999999</v>
      </c>
      <c r="K37" s="234">
        <v>17.066162383999998</v>
      </c>
      <c r="L37" s="234">
        <v>16.932555873999998</v>
      </c>
      <c r="M37" s="234">
        <v>14.517531925</v>
      </c>
      <c r="N37" s="234">
        <v>13.551361701999999</v>
      </c>
      <c r="O37" s="234">
        <v>13.262238753</v>
      </c>
      <c r="P37" s="234">
        <v>12.361299753000001</v>
      </c>
      <c r="Q37" s="234">
        <v>12.109846452999999</v>
      </c>
      <c r="R37" s="234">
        <v>261.31057200499998</v>
      </c>
      <c r="S37" s="808"/>
      <c r="T37" s="23"/>
    </row>
    <row r="38" spans="2:53" ht="15" customHeight="1">
      <c r="B38" s="178"/>
      <c r="C38" s="1217" t="s">
        <v>781</v>
      </c>
      <c r="D38" s="194">
        <v>0</v>
      </c>
      <c r="E38" s="194">
        <v>0</v>
      </c>
      <c r="F38" s="888">
        <v>0</v>
      </c>
      <c r="G38" s="888">
        <v>0</v>
      </c>
      <c r="H38" s="888">
        <v>0.15047032299999999</v>
      </c>
      <c r="I38" s="888">
        <v>0.15025232899999999</v>
      </c>
      <c r="J38" s="194">
        <v>0.14825232899999999</v>
      </c>
      <c r="K38" s="194">
        <v>0</v>
      </c>
      <c r="L38" s="194">
        <v>1.8406995999999998E-2</v>
      </c>
      <c r="M38" s="194">
        <v>0.40221180400000001</v>
      </c>
      <c r="N38" s="194">
        <v>0.396090518</v>
      </c>
      <c r="O38" s="194">
        <v>0.39669521600000002</v>
      </c>
      <c r="P38" s="194">
        <v>0.49239075799999998</v>
      </c>
      <c r="Q38" s="194">
        <v>0.38653889499999999</v>
      </c>
      <c r="R38" s="194">
        <v>0.38717312500000001</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15" t="s">
        <v>803</v>
      </c>
      <c r="C41" s="1516"/>
      <c r="D41" s="194"/>
      <c r="E41" s="194"/>
      <c r="S41" s="825"/>
    </row>
    <row r="42" spans="2:53" ht="15" customHeight="1">
      <c r="B42" s="1504" t="s">
        <v>630</v>
      </c>
      <c r="C42" s="1505"/>
      <c r="D42" s="194"/>
      <c r="E42" s="194"/>
      <c r="F42" s="194"/>
      <c r="G42" s="194"/>
      <c r="H42" s="194"/>
      <c r="I42" s="194"/>
      <c r="J42" s="194"/>
      <c r="K42" s="194"/>
      <c r="L42" s="194"/>
      <c r="M42" s="194"/>
      <c r="N42" s="194"/>
      <c r="O42" s="194"/>
      <c r="P42" s="194"/>
      <c r="Q42" s="194"/>
      <c r="R42" s="194"/>
      <c r="S42" s="577"/>
    </row>
    <row r="43" spans="2:53" ht="15" customHeight="1">
      <c r="B43" s="182" t="s">
        <v>17</v>
      </c>
      <c r="C43" s="1217" t="s">
        <v>631</v>
      </c>
      <c r="D43" s="194">
        <v>544004.40341005696</v>
      </c>
      <c r="E43" s="194">
        <v>586568.41837388102</v>
      </c>
      <c r="F43" s="194">
        <v>642533.47921863606</v>
      </c>
      <c r="G43" s="194">
        <v>648485.53640759795</v>
      </c>
      <c r="H43" s="194">
        <v>654351.64175755496</v>
      </c>
      <c r="I43" s="194">
        <v>659766.104427082</v>
      </c>
      <c r="J43" s="194">
        <v>664035.45434931398</v>
      </c>
      <c r="K43" s="194">
        <v>668307.31229511404</v>
      </c>
      <c r="L43" s="194">
        <v>637903.49927253497</v>
      </c>
      <c r="M43" s="194">
        <v>683263.470410501</v>
      </c>
      <c r="N43" s="194">
        <v>689624.29530414904</v>
      </c>
      <c r="O43" s="194">
        <v>697265.97666275501</v>
      </c>
      <c r="P43" s="194">
        <v>704365.40544491506</v>
      </c>
      <c r="Q43" s="194">
        <v>707447.81313542905</v>
      </c>
      <c r="R43" s="194">
        <v>709139.77748743305</v>
      </c>
      <c r="S43" s="808"/>
    </row>
    <row r="44" spans="2:53" ht="15" customHeight="1">
      <c r="B44" s="178"/>
      <c r="C44" s="1217" t="s">
        <v>781</v>
      </c>
      <c r="D44" s="194">
        <v>12163.842620906</v>
      </c>
      <c r="E44" s="194">
        <v>11831.417161055</v>
      </c>
      <c r="F44" s="194">
        <v>16112.585190448001</v>
      </c>
      <c r="G44" s="194">
        <v>16180.375145155</v>
      </c>
      <c r="H44" s="194">
        <v>15965.112765112999</v>
      </c>
      <c r="I44" s="194">
        <v>15381.520441385001</v>
      </c>
      <c r="J44" s="194">
        <v>16355.100934481001</v>
      </c>
      <c r="K44" s="194">
        <v>16654.073843381</v>
      </c>
      <c r="L44" s="194">
        <v>14870.479397583</v>
      </c>
      <c r="M44" s="194">
        <v>16815.515657960001</v>
      </c>
      <c r="N44" s="194">
        <v>16961.029021227001</v>
      </c>
      <c r="O44" s="194">
        <v>16709.29675686</v>
      </c>
      <c r="P44" s="194">
        <v>17214.576932247001</v>
      </c>
      <c r="Q44" s="194">
        <v>17209.799839004001</v>
      </c>
      <c r="R44" s="194">
        <v>17300.343486584999</v>
      </c>
      <c r="S44" s="808"/>
    </row>
    <row r="45" spans="2:53" ht="15" customHeight="1">
      <c r="B45" s="182" t="s">
        <v>17</v>
      </c>
      <c r="C45" s="1217" t="s">
        <v>632</v>
      </c>
      <c r="D45" s="194">
        <v>26099.888217383999</v>
      </c>
      <c r="E45" s="194">
        <v>27944.881824815999</v>
      </c>
      <c r="F45" s="194">
        <v>29089.202419174999</v>
      </c>
      <c r="G45" s="194">
        <v>29289.688166960001</v>
      </c>
      <c r="H45" s="194">
        <v>29296.992623727001</v>
      </c>
      <c r="I45" s="194">
        <v>29551.541088071001</v>
      </c>
      <c r="J45" s="194">
        <v>29517.962455667999</v>
      </c>
      <c r="K45" s="194">
        <v>29497.239334385999</v>
      </c>
      <c r="L45" s="194">
        <v>29630.004071171999</v>
      </c>
      <c r="M45" s="194">
        <v>29714.207100276999</v>
      </c>
      <c r="N45" s="194">
        <v>29995.386857546</v>
      </c>
      <c r="O45" s="194">
        <v>30316.180329889001</v>
      </c>
      <c r="P45" s="194">
        <v>30610.747846175</v>
      </c>
      <c r="Q45" s="194">
        <v>30666.410546709001</v>
      </c>
      <c r="R45" s="194">
        <v>30821.309160082001</v>
      </c>
      <c r="S45" s="808"/>
    </row>
    <row r="46" spans="2:53" ht="15" customHeight="1">
      <c r="B46" s="178"/>
      <c r="C46" s="1217" t="s">
        <v>781</v>
      </c>
      <c r="D46" s="194">
        <v>529.20865651099996</v>
      </c>
      <c r="E46" s="194">
        <v>542.26344476899999</v>
      </c>
      <c r="F46" s="194">
        <v>727.81765090199997</v>
      </c>
      <c r="G46" s="194">
        <v>758.921337569</v>
      </c>
      <c r="H46" s="194">
        <v>750.30922046000001</v>
      </c>
      <c r="I46" s="194">
        <v>710.45874213699994</v>
      </c>
      <c r="J46" s="194">
        <v>761.46599001300001</v>
      </c>
      <c r="K46" s="194">
        <v>769.82508599200003</v>
      </c>
      <c r="L46" s="194">
        <v>776.766988158</v>
      </c>
      <c r="M46" s="194">
        <v>823.81607205600005</v>
      </c>
      <c r="N46" s="194">
        <v>832.31556151899997</v>
      </c>
      <c r="O46" s="194">
        <v>794.75672462299997</v>
      </c>
      <c r="P46" s="194">
        <v>814.38280832400005</v>
      </c>
      <c r="Q46" s="194">
        <v>789.57779195299997</v>
      </c>
      <c r="R46" s="194">
        <v>795.060761243</v>
      </c>
      <c r="S46" s="808"/>
    </row>
    <row r="47" spans="2:53" ht="15" customHeight="1">
      <c r="B47" s="182" t="s">
        <v>17</v>
      </c>
      <c r="C47" s="1217" t="s">
        <v>633</v>
      </c>
      <c r="D47" s="194">
        <v>20771.027231197</v>
      </c>
      <c r="E47" s="194">
        <v>20994.756861326001</v>
      </c>
      <c r="F47" s="194">
        <v>21378.275807664999</v>
      </c>
      <c r="G47" s="194">
        <v>21841.138143700999</v>
      </c>
      <c r="H47" s="194">
        <v>22028.107726482001</v>
      </c>
      <c r="I47" s="194">
        <v>22475.890473017</v>
      </c>
      <c r="J47" s="194">
        <v>22761.863885801999</v>
      </c>
      <c r="K47" s="194">
        <v>22977.196895749999</v>
      </c>
      <c r="L47" s="1254">
        <v>70113.807600365006</v>
      </c>
      <c r="M47" s="194">
        <v>27984.611875497001</v>
      </c>
      <c r="N47" s="194">
        <v>28030.493873222</v>
      </c>
      <c r="O47" s="194">
        <v>28205.474857384001</v>
      </c>
      <c r="P47" s="194">
        <v>28291.570512462</v>
      </c>
      <c r="Q47" s="194">
        <v>28410.130379943999</v>
      </c>
      <c r="R47" s="194">
        <v>28532.117593937</v>
      </c>
      <c r="S47" s="808"/>
    </row>
    <row r="48" spans="2:53" ht="15" customHeight="1">
      <c r="B48" s="178"/>
      <c r="C48" s="1217" t="s">
        <v>781</v>
      </c>
      <c r="D48" s="194">
        <v>943.506661119</v>
      </c>
      <c r="E48" s="194">
        <v>1004.842408408</v>
      </c>
      <c r="F48" s="194">
        <v>1029.092820115</v>
      </c>
      <c r="G48" s="194">
        <v>1003.809607972</v>
      </c>
      <c r="H48" s="194">
        <v>983.56718145399998</v>
      </c>
      <c r="I48" s="194">
        <v>935.38900838500001</v>
      </c>
      <c r="J48" s="194">
        <v>987.11602197499997</v>
      </c>
      <c r="K48" s="194">
        <v>1004.841825653</v>
      </c>
      <c r="L48" s="194">
        <v>2737.141529131</v>
      </c>
      <c r="M48" s="194">
        <v>1487.083648223</v>
      </c>
      <c r="N48" s="194">
        <v>1333.837538021</v>
      </c>
      <c r="O48" s="194">
        <v>1285.6168624249999</v>
      </c>
      <c r="P48" s="194">
        <v>1260.5804492330001</v>
      </c>
      <c r="Q48" s="194">
        <v>1239.2040515159999</v>
      </c>
      <c r="R48" s="194">
        <v>1244.408500234</v>
      </c>
      <c r="S48" s="808"/>
    </row>
    <row r="49" spans="2:25" ht="15" customHeight="1">
      <c r="B49" s="182" t="s">
        <v>17</v>
      </c>
      <c r="C49" s="1217" t="s">
        <v>634</v>
      </c>
      <c r="D49" s="194">
        <v>99101.000490314007</v>
      </c>
      <c r="E49" s="194">
        <v>115954.524558793</v>
      </c>
      <c r="F49" s="194">
        <v>126430.081698432</v>
      </c>
      <c r="G49" s="194">
        <v>127113.758048305</v>
      </c>
      <c r="H49" s="194">
        <v>128824.554302936</v>
      </c>
      <c r="I49" s="194">
        <v>131419.36622208401</v>
      </c>
      <c r="J49" s="194">
        <v>132259.057339286</v>
      </c>
      <c r="K49" s="194">
        <v>133419.639531664</v>
      </c>
      <c r="L49" s="194">
        <v>134794.049378803</v>
      </c>
      <c r="M49" s="194">
        <v>135875.153778234</v>
      </c>
      <c r="N49" s="194">
        <v>135736.477004204</v>
      </c>
      <c r="O49" s="194">
        <v>133190.97018803901</v>
      </c>
      <c r="P49" s="194">
        <v>135550.27266696299</v>
      </c>
      <c r="Q49" s="194">
        <v>135747.33680662001</v>
      </c>
      <c r="R49" s="194">
        <v>137812.30161825701</v>
      </c>
      <c r="S49" s="808"/>
    </row>
    <row r="50" spans="2:25" ht="15" customHeight="1">
      <c r="B50" s="178"/>
      <c r="C50" s="1217" t="s">
        <v>781</v>
      </c>
      <c r="D50" s="194">
        <v>1973.309295991</v>
      </c>
      <c r="E50" s="194">
        <v>1756.0057694990001</v>
      </c>
      <c r="F50" s="194">
        <v>2586.3298642350001</v>
      </c>
      <c r="G50" s="194">
        <v>2551.8317794230002</v>
      </c>
      <c r="H50" s="194">
        <v>2609.9614034249998</v>
      </c>
      <c r="I50" s="194">
        <v>2593.8781104149998</v>
      </c>
      <c r="J50" s="194">
        <v>2653.0111846700001</v>
      </c>
      <c r="K50" s="194">
        <v>2676.0167360370001</v>
      </c>
      <c r="L50" s="194">
        <v>2781.1692329890002</v>
      </c>
      <c r="M50" s="194">
        <v>2917.1739512730001</v>
      </c>
      <c r="N50" s="194">
        <v>3084.6128804179998</v>
      </c>
      <c r="O50" s="194">
        <v>3040.7751700580002</v>
      </c>
      <c r="P50" s="194">
        <v>3132.9494673700001</v>
      </c>
      <c r="Q50" s="194">
        <v>3141.188807642</v>
      </c>
      <c r="R50" s="194">
        <v>3189.4999211069999</v>
      </c>
      <c r="S50" s="808"/>
    </row>
    <row r="51" spans="2:25" ht="28.5" customHeight="1">
      <c r="B51" s="182" t="s">
        <v>17</v>
      </c>
      <c r="C51" s="1217" t="s">
        <v>635</v>
      </c>
      <c r="D51" s="194">
        <v>694728.53881211299</v>
      </c>
      <c r="E51" s="194">
        <v>773016.82578175596</v>
      </c>
      <c r="F51" s="194">
        <v>795771.16837940202</v>
      </c>
      <c r="G51" s="194">
        <v>802732.94812077296</v>
      </c>
      <c r="H51" s="194">
        <v>810272.369371876</v>
      </c>
      <c r="I51" s="194">
        <v>820985.12464504503</v>
      </c>
      <c r="J51" s="194">
        <v>821923.20065306197</v>
      </c>
      <c r="K51" s="194">
        <v>825603.96197892295</v>
      </c>
      <c r="L51" s="194">
        <v>834120.156444725</v>
      </c>
      <c r="M51" s="194">
        <v>836913.55915331806</v>
      </c>
      <c r="N51" s="194">
        <v>843698.54119883699</v>
      </c>
      <c r="O51" s="194">
        <v>852573.775501656</v>
      </c>
      <c r="P51" s="194">
        <v>862416.32204553601</v>
      </c>
      <c r="Q51" s="194">
        <v>873121.83562121296</v>
      </c>
      <c r="R51" s="194">
        <v>883510.50792428595</v>
      </c>
      <c r="S51" s="808"/>
    </row>
    <row r="52" spans="2:25" ht="15" customHeight="1">
      <c r="B52" s="178"/>
      <c r="C52" s="1217" t="s">
        <v>781</v>
      </c>
      <c r="D52" s="194">
        <v>8961.4425076770003</v>
      </c>
      <c r="E52" s="194">
        <v>9726.3263120600004</v>
      </c>
      <c r="F52" s="194">
        <v>10080.292434172999</v>
      </c>
      <c r="G52" s="194">
        <v>10349.708685961001</v>
      </c>
      <c r="H52" s="194">
        <v>10418.761936962999</v>
      </c>
      <c r="I52" s="194">
        <v>10271.008942646</v>
      </c>
      <c r="J52" s="194">
        <v>10952.512491809999</v>
      </c>
      <c r="K52" s="194">
        <v>11359.794630324001</v>
      </c>
      <c r="L52" s="194">
        <v>11430.189349116001</v>
      </c>
      <c r="M52" s="194">
        <v>12019.186197368999</v>
      </c>
      <c r="N52" s="194">
        <v>12401.591649036</v>
      </c>
      <c r="O52" s="194">
        <v>12380.750184327</v>
      </c>
      <c r="P52" s="194">
        <v>12843.861570421999</v>
      </c>
      <c r="Q52" s="194">
        <v>12807.212247608</v>
      </c>
      <c r="R52" s="194">
        <v>12878.24220079</v>
      </c>
      <c r="S52" s="808"/>
    </row>
    <row r="53" spans="2:25" ht="15" customHeight="1">
      <c r="B53" s="1509" t="s">
        <v>636</v>
      </c>
      <c r="C53" s="1510"/>
      <c r="D53" s="194">
        <v>235831.15104046199</v>
      </c>
      <c r="E53" s="194">
        <v>247851.95595600901</v>
      </c>
      <c r="F53" s="194">
        <v>262324.48337610398</v>
      </c>
      <c r="G53" s="194">
        <v>265699.01540935301</v>
      </c>
      <c r="H53" s="194">
        <v>267795.603901016</v>
      </c>
      <c r="I53" s="194">
        <v>269457.59862389299</v>
      </c>
      <c r="J53" s="194">
        <v>270660.07505838003</v>
      </c>
      <c r="K53" s="194">
        <v>272249.66381282301</v>
      </c>
      <c r="L53" s="194">
        <v>274280.75750372501</v>
      </c>
      <c r="M53" s="194">
        <v>275523.92703840899</v>
      </c>
      <c r="N53" s="194">
        <v>277880.253904115</v>
      </c>
      <c r="O53" s="194">
        <v>284140.09709054203</v>
      </c>
      <c r="P53" s="194">
        <v>283784.72805156797</v>
      </c>
      <c r="Q53" s="194">
        <v>286169.87418579101</v>
      </c>
      <c r="R53" s="194">
        <v>291899.96649794898</v>
      </c>
      <c r="S53" s="808"/>
    </row>
    <row r="54" spans="2:25" s="48" customFormat="1" ht="15" customHeight="1" thickBot="1">
      <c r="B54" s="183"/>
      <c r="C54" s="578" t="s">
        <v>782</v>
      </c>
      <c r="D54" s="310">
        <v>2776.245772407</v>
      </c>
      <c r="E54" s="310">
        <v>2371.183892176</v>
      </c>
      <c r="F54" s="310">
        <v>2804.38395498</v>
      </c>
      <c r="G54" s="310">
        <v>2841.2748408739999</v>
      </c>
      <c r="H54" s="310">
        <v>2892.5235538779998</v>
      </c>
      <c r="I54" s="310">
        <v>2793.5843524299999</v>
      </c>
      <c r="J54" s="310">
        <v>2933.7948643939999</v>
      </c>
      <c r="K54" s="310">
        <v>3069.8335968040001</v>
      </c>
      <c r="L54" s="310">
        <v>3086.1506355199999</v>
      </c>
      <c r="M54" s="310">
        <v>3159.6489128600001</v>
      </c>
      <c r="N54" s="310">
        <v>3212.1275583189999</v>
      </c>
      <c r="O54" s="310">
        <v>3127.9554184170001</v>
      </c>
      <c r="P54" s="310">
        <v>2982.2787243920002</v>
      </c>
      <c r="Q54" s="310">
        <v>2944.532005091</v>
      </c>
      <c r="R54" s="310">
        <v>3073.3220485040001</v>
      </c>
      <c r="S54" s="811"/>
    </row>
    <row r="55" spans="2:25" ht="102" customHeight="1">
      <c r="B55" s="1506" t="s">
        <v>828</v>
      </c>
      <c r="C55" s="1507"/>
      <c r="D55" s="1507"/>
      <c r="E55" s="1507"/>
      <c r="F55" s="1507"/>
      <c r="G55" s="1507"/>
      <c r="H55" s="1507"/>
      <c r="I55" s="1507"/>
      <c r="J55" s="1507"/>
      <c r="K55" s="1507"/>
      <c r="L55" s="1507"/>
      <c r="M55" s="1507"/>
      <c r="N55" s="1507"/>
      <c r="O55" s="1507"/>
      <c r="P55" s="1507"/>
      <c r="Q55" s="1507"/>
      <c r="R55" s="1507"/>
      <c r="S55" s="1508"/>
    </row>
    <row r="56" spans="2:25" ht="22.5" customHeight="1">
      <c r="B56" s="1363" t="s">
        <v>419</v>
      </c>
      <c r="C56" s="1484"/>
      <c r="D56" s="1327">
        <v>2021</v>
      </c>
      <c r="E56" s="1327">
        <v>2022</v>
      </c>
      <c r="F56" s="1327">
        <v>2023</v>
      </c>
      <c r="G56" s="1327"/>
      <c r="H56" s="1327"/>
      <c r="I56" s="1327"/>
      <c r="J56" s="1327"/>
      <c r="K56" s="1327"/>
      <c r="L56" s="1327"/>
      <c r="M56" s="1327"/>
      <c r="N56" s="1327">
        <v>2024</v>
      </c>
      <c r="O56" s="1327"/>
      <c r="P56" s="1327"/>
      <c r="Q56" s="1327"/>
      <c r="R56" s="1327"/>
      <c r="S56" s="864"/>
    </row>
    <row r="57" spans="2:25" ht="21" customHeight="1">
      <c r="B57" s="1363"/>
      <c r="C57" s="1484"/>
      <c r="D57" s="1328"/>
      <c r="E57" s="1327"/>
      <c r="F57" s="807" t="s">
        <v>7</v>
      </c>
      <c r="G57" s="807" t="s">
        <v>13</v>
      </c>
      <c r="H57" s="807" t="s">
        <v>14</v>
      </c>
      <c r="I57" s="807" t="s">
        <v>15</v>
      </c>
      <c r="J57" s="807" t="s">
        <v>0</v>
      </c>
      <c r="K57" s="807" t="s">
        <v>1</v>
      </c>
      <c r="L57" s="807" t="s">
        <v>2</v>
      </c>
      <c r="M57" s="807" t="s">
        <v>3</v>
      </c>
      <c r="N57" s="807" t="s">
        <v>4</v>
      </c>
      <c r="O57" s="807" t="s">
        <v>5</v>
      </c>
      <c r="P57" s="807" t="s">
        <v>6</v>
      </c>
      <c r="Q57" s="807" t="s">
        <v>267</v>
      </c>
      <c r="R57" s="807" t="s">
        <v>7</v>
      </c>
      <c r="S57" s="810"/>
    </row>
    <row r="58" spans="2:25" ht="15" customHeight="1">
      <c r="B58" s="1513" t="s">
        <v>783</v>
      </c>
      <c r="C58" s="1514"/>
      <c r="D58" s="575"/>
      <c r="E58" s="575"/>
      <c r="F58" s="575"/>
      <c r="G58" s="575"/>
      <c r="H58" s="575"/>
      <c r="I58" s="575"/>
      <c r="J58" s="575"/>
      <c r="K58" s="575"/>
      <c r="L58" s="575"/>
      <c r="M58" s="575"/>
      <c r="N58" s="575"/>
      <c r="O58" s="575"/>
      <c r="P58" s="575"/>
      <c r="Q58" s="575"/>
      <c r="R58" s="575"/>
      <c r="S58" s="576"/>
    </row>
    <row r="59" spans="2:25" ht="15" customHeight="1">
      <c r="B59" s="178" t="s">
        <v>18</v>
      </c>
      <c r="C59" s="1217" t="s">
        <v>613</v>
      </c>
      <c r="D59" s="194">
        <v>32865.479674702001</v>
      </c>
      <c r="E59" s="194">
        <v>35760.042881435998</v>
      </c>
      <c r="F59" s="194">
        <v>32359.915850293</v>
      </c>
      <c r="G59" s="194">
        <v>32830.522990794001</v>
      </c>
      <c r="H59" s="194">
        <v>32210.081668323</v>
      </c>
      <c r="I59" s="194">
        <v>33057.910568567997</v>
      </c>
      <c r="J59" s="194">
        <v>33469.539210613999</v>
      </c>
      <c r="K59" s="194">
        <v>33637.068528543001</v>
      </c>
      <c r="L59" s="194">
        <v>27168.308958662001</v>
      </c>
      <c r="M59" s="194">
        <v>27745.950687173001</v>
      </c>
      <c r="N59" s="194">
        <v>27790.38887735</v>
      </c>
      <c r="O59" s="194">
        <v>27976.351800513003</v>
      </c>
      <c r="P59" s="194">
        <v>28034.093283726001</v>
      </c>
      <c r="Q59" s="194">
        <v>28043.101788861</v>
      </c>
      <c r="R59" s="194">
        <v>28176.117995437002</v>
      </c>
      <c r="S59" s="309"/>
      <c r="T59" s="23"/>
      <c r="U59" s="23"/>
      <c r="V59" s="23"/>
      <c r="W59" s="23"/>
      <c r="X59" s="23">
        <f>R59+R61+R63+R65+R67+R69+R71+R73+R75+R77+R79+R81+R83+R85+R87+R89+R91+R97+R99+R101+R103+R105+R107</f>
        <v>778944.22807340196</v>
      </c>
      <c r="Y59" s="23"/>
    </row>
    <row r="60" spans="2:25" ht="15" customHeight="1">
      <c r="B60" s="178"/>
      <c r="C60" s="1217" t="s">
        <v>781</v>
      </c>
      <c r="D60" s="194">
        <v>1016.3997246289999</v>
      </c>
      <c r="E60" s="194">
        <v>669.26404037999998</v>
      </c>
      <c r="F60" s="194">
        <v>866.322945946</v>
      </c>
      <c r="G60" s="194">
        <v>873.07628214500005</v>
      </c>
      <c r="H60" s="194">
        <v>878.94279638800003</v>
      </c>
      <c r="I60" s="194">
        <v>814.82756147199996</v>
      </c>
      <c r="J60" s="194">
        <v>907.96886434099997</v>
      </c>
      <c r="K60" s="194">
        <v>867.41408792599998</v>
      </c>
      <c r="L60" s="194">
        <v>871.56705741499991</v>
      </c>
      <c r="M60" s="194">
        <v>928.96182035699997</v>
      </c>
      <c r="N60" s="194">
        <v>895.6014729179999</v>
      </c>
      <c r="O60" s="194">
        <v>859.98768144799999</v>
      </c>
      <c r="P60" s="194">
        <v>833.26938602600001</v>
      </c>
      <c r="Q60" s="194">
        <v>870.13078398499999</v>
      </c>
      <c r="R60" s="194">
        <v>802.46483625399992</v>
      </c>
      <c r="S60" s="309"/>
      <c r="T60" s="23"/>
      <c r="U60" s="23"/>
      <c r="V60" s="23"/>
      <c r="W60" s="23"/>
      <c r="X60" s="23">
        <f>R60+R62+R64+R66+R68+R70+R72+R74+R76+R78+R80+R82+R84+R86+R88+R90+R92+R98+R100+R102+R104+R106+R108</f>
        <v>22496.017888255003</v>
      </c>
      <c r="Y60" s="23"/>
    </row>
    <row r="61" spans="2:25" ht="15" customHeight="1">
      <c r="B61" s="178" t="s">
        <v>19</v>
      </c>
      <c r="C61" s="1217" t="s">
        <v>614</v>
      </c>
      <c r="D61" s="194">
        <v>1875.9296114919998</v>
      </c>
      <c r="E61" s="194">
        <v>2621.8418503490002</v>
      </c>
      <c r="F61" s="194">
        <v>2258.578337856</v>
      </c>
      <c r="G61" s="194">
        <v>2285.4608242529998</v>
      </c>
      <c r="H61" s="194">
        <v>2143.0097129870001</v>
      </c>
      <c r="I61" s="194">
        <v>2145.9470725159999</v>
      </c>
      <c r="J61" s="194">
        <v>1980.0463457629999</v>
      </c>
      <c r="K61" s="194">
        <v>1940.552864797</v>
      </c>
      <c r="L61" s="194">
        <v>1610.2187070130001</v>
      </c>
      <c r="M61" s="194">
        <v>1655.906291581</v>
      </c>
      <c r="N61" s="194">
        <v>1642.880348657</v>
      </c>
      <c r="O61" s="194">
        <v>1641.3411002980001</v>
      </c>
      <c r="P61" s="194">
        <v>1637.6401103369999</v>
      </c>
      <c r="Q61" s="194">
        <v>1634.4575056829999</v>
      </c>
      <c r="R61" s="194">
        <v>1591.0063449260001</v>
      </c>
      <c r="S61" s="309"/>
    </row>
    <row r="62" spans="2:25" ht="15" customHeight="1">
      <c r="B62" s="178"/>
      <c r="C62" s="1217" t="s">
        <v>781</v>
      </c>
      <c r="D62" s="194">
        <v>91.632703113999995</v>
      </c>
      <c r="E62" s="194">
        <v>182.952673232</v>
      </c>
      <c r="F62" s="194">
        <v>216.50157142100002</v>
      </c>
      <c r="G62" s="194">
        <v>224.184452518</v>
      </c>
      <c r="H62" s="194">
        <v>219.40024103900001</v>
      </c>
      <c r="I62" s="194">
        <v>202.11146809100001</v>
      </c>
      <c r="J62" s="194">
        <v>208.726452868</v>
      </c>
      <c r="K62" s="194">
        <v>144.13513713899999</v>
      </c>
      <c r="L62" s="194">
        <v>139.97201293500001</v>
      </c>
      <c r="M62" s="194">
        <v>171.705605488</v>
      </c>
      <c r="N62" s="194">
        <v>176.41870703399999</v>
      </c>
      <c r="O62" s="194">
        <v>174.13991746000002</v>
      </c>
      <c r="P62" s="194">
        <v>176.382464562</v>
      </c>
      <c r="Q62" s="194">
        <v>180.21343672099999</v>
      </c>
      <c r="R62" s="194">
        <v>177.960148355</v>
      </c>
      <c r="S62" s="309"/>
    </row>
    <row r="63" spans="2:25" ht="15" customHeight="1">
      <c r="B63" s="178" t="s">
        <v>20</v>
      </c>
      <c r="C63" s="1217" t="s">
        <v>615</v>
      </c>
      <c r="D63" s="194">
        <v>9804.8153724940003</v>
      </c>
      <c r="E63" s="194">
        <v>15306.286820919</v>
      </c>
      <c r="F63" s="194">
        <v>14691.794474664999</v>
      </c>
      <c r="G63" s="194">
        <v>16650.062558931</v>
      </c>
      <c r="H63" s="194">
        <v>17383.624546805</v>
      </c>
      <c r="I63" s="194">
        <v>16137.788527288001</v>
      </c>
      <c r="J63" s="194">
        <v>16608.130573987</v>
      </c>
      <c r="K63" s="194">
        <v>16599.21149564</v>
      </c>
      <c r="L63" s="194">
        <v>16814.124974709001</v>
      </c>
      <c r="M63" s="194">
        <v>18983.235620929998</v>
      </c>
      <c r="N63" s="194">
        <v>19781.229726229998</v>
      </c>
      <c r="O63" s="194">
        <v>19946.896427978998</v>
      </c>
      <c r="P63" s="194">
        <v>18601.490148314002</v>
      </c>
      <c r="Q63" s="194">
        <v>18397.963879358998</v>
      </c>
      <c r="R63" s="194">
        <v>18515.196103453</v>
      </c>
      <c r="S63" s="309"/>
    </row>
    <row r="64" spans="2:25" ht="15" customHeight="1">
      <c r="B64" s="181"/>
      <c r="C64" s="1217" t="s">
        <v>781</v>
      </c>
      <c r="D64" s="194">
        <v>248.97887816399998</v>
      </c>
      <c r="E64" s="194">
        <v>240.56679831699998</v>
      </c>
      <c r="F64" s="194">
        <v>228.805560797</v>
      </c>
      <c r="G64" s="194">
        <v>230.520673528</v>
      </c>
      <c r="H64" s="194">
        <v>235.14712614000001</v>
      </c>
      <c r="I64" s="194">
        <v>235.76893176999999</v>
      </c>
      <c r="J64" s="194">
        <v>248.17670881000001</v>
      </c>
      <c r="K64" s="194">
        <v>250.91408179999999</v>
      </c>
      <c r="L64" s="194">
        <v>277.12855426100003</v>
      </c>
      <c r="M64" s="194">
        <v>1046.8168510519999</v>
      </c>
      <c r="N64" s="194">
        <v>1109.730058678</v>
      </c>
      <c r="O64" s="194">
        <v>988.58088434599995</v>
      </c>
      <c r="P64" s="194">
        <v>204.01120700000001</v>
      </c>
      <c r="Q64" s="194">
        <v>182.02919086099999</v>
      </c>
      <c r="R64" s="194">
        <v>178.603063921</v>
      </c>
      <c r="S64" s="824"/>
    </row>
    <row r="65" spans="2:19" ht="15" customHeight="1">
      <c r="B65" s="178" t="s">
        <v>22</v>
      </c>
      <c r="C65" s="1217" t="s">
        <v>616</v>
      </c>
      <c r="D65" s="194">
        <v>102558.64845733601</v>
      </c>
      <c r="E65" s="194">
        <v>98215.821952315004</v>
      </c>
      <c r="F65" s="194">
        <v>94815.527373240999</v>
      </c>
      <c r="G65" s="194">
        <v>95917.324467668004</v>
      </c>
      <c r="H65" s="194">
        <v>94266.094413140003</v>
      </c>
      <c r="I65" s="194">
        <v>97423.738047526989</v>
      </c>
      <c r="J65" s="194">
        <v>94830.854080599995</v>
      </c>
      <c r="K65" s="194">
        <v>94802.30612448699</v>
      </c>
      <c r="L65" s="194">
        <v>96642.189462359995</v>
      </c>
      <c r="M65" s="194">
        <v>102300.174438093</v>
      </c>
      <c r="N65" s="194">
        <v>102397.632441575</v>
      </c>
      <c r="O65" s="194">
        <v>103791.134542281</v>
      </c>
      <c r="P65" s="194">
        <v>104829.33314862399</v>
      </c>
      <c r="Q65" s="194">
        <v>105063.05647897199</v>
      </c>
      <c r="R65" s="194">
        <v>104956.394333427</v>
      </c>
      <c r="S65" s="309"/>
    </row>
    <row r="66" spans="2:19" ht="15" customHeight="1">
      <c r="B66" s="178"/>
      <c r="C66" s="1217" t="s">
        <v>781</v>
      </c>
      <c r="D66" s="194">
        <v>4250.8771785370009</v>
      </c>
      <c r="E66" s="194">
        <v>2332.9408231789998</v>
      </c>
      <c r="F66" s="194">
        <v>2133.5025449190002</v>
      </c>
      <c r="G66" s="194">
        <v>2067.60991448</v>
      </c>
      <c r="H66" s="194">
        <v>2318.3993914010002</v>
      </c>
      <c r="I66" s="194">
        <v>2039.5036446070001</v>
      </c>
      <c r="J66" s="194">
        <v>2092.4675512859999</v>
      </c>
      <c r="K66" s="194">
        <v>2075.6398482469999</v>
      </c>
      <c r="L66" s="194">
        <v>2071.2676534319999</v>
      </c>
      <c r="M66" s="194">
        <v>2281.6825429709997</v>
      </c>
      <c r="N66" s="194">
        <v>2436.1022040799999</v>
      </c>
      <c r="O66" s="194">
        <v>2460.2638355260001</v>
      </c>
      <c r="P66" s="194">
        <v>2466.6974479169999</v>
      </c>
      <c r="Q66" s="194">
        <v>2463.7721651229999</v>
      </c>
      <c r="R66" s="194">
        <v>2395.5808418690003</v>
      </c>
      <c r="S66" s="309"/>
    </row>
    <row r="67" spans="2:19" ht="15" customHeight="1">
      <c r="B67" s="178" t="s">
        <v>23</v>
      </c>
      <c r="C67" s="1217" t="s">
        <v>617</v>
      </c>
      <c r="D67" s="194">
        <v>13334.775866153999</v>
      </c>
      <c r="E67" s="194">
        <v>11080.409180969</v>
      </c>
      <c r="F67" s="194">
        <v>10804.619602221999</v>
      </c>
      <c r="G67" s="194">
        <v>11087.106995327998</v>
      </c>
      <c r="H67" s="194">
        <v>11938.621606827001</v>
      </c>
      <c r="I67" s="194">
        <v>9194.6276648879993</v>
      </c>
      <c r="J67" s="194">
        <v>8993.8845890350003</v>
      </c>
      <c r="K67" s="194">
        <v>9365.3924705240006</v>
      </c>
      <c r="L67" s="194">
        <v>9786.8344969730006</v>
      </c>
      <c r="M67" s="194">
        <v>11843.393546316</v>
      </c>
      <c r="N67" s="194">
        <v>11777.418424803</v>
      </c>
      <c r="O67" s="194">
        <v>11963.333818977</v>
      </c>
      <c r="P67" s="194">
        <v>11726.389833773001</v>
      </c>
      <c r="Q67" s="194">
        <v>11453.373304346</v>
      </c>
      <c r="R67" s="194">
        <v>11142.198510814</v>
      </c>
      <c r="S67" s="309"/>
    </row>
    <row r="68" spans="2:19" ht="15" customHeight="1">
      <c r="B68" s="178"/>
      <c r="C68" s="1217" t="s">
        <v>781</v>
      </c>
      <c r="D68" s="194">
        <v>129.39794579299999</v>
      </c>
      <c r="E68" s="194">
        <v>66.607327514000005</v>
      </c>
      <c r="F68" s="194">
        <v>13.117995786</v>
      </c>
      <c r="G68" s="194">
        <v>13.299148992999999</v>
      </c>
      <c r="H68" s="194">
        <v>12.621648571</v>
      </c>
      <c r="I68" s="194">
        <v>12.585058398999999</v>
      </c>
      <c r="J68" s="194">
        <v>15.050884288000001</v>
      </c>
      <c r="K68" s="194">
        <v>14.918352139</v>
      </c>
      <c r="L68" s="194">
        <v>10.7155377</v>
      </c>
      <c r="M68" s="194">
        <v>17.553877823000001</v>
      </c>
      <c r="N68" s="194">
        <v>127.394995769</v>
      </c>
      <c r="O68" s="194">
        <v>127.39270550400001</v>
      </c>
      <c r="P68" s="194">
        <v>239.44009352500001</v>
      </c>
      <c r="Q68" s="194">
        <v>238.497724909</v>
      </c>
      <c r="R68" s="194">
        <v>237.820449311</v>
      </c>
      <c r="S68" s="309"/>
    </row>
    <row r="69" spans="2:19" ht="15" customHeight="1">
      <c r="B69" s="178" t="s">
        <v>24</v>
      </c>
      <c r="C69" s="1217" t="s">
        <v>570</v>
      </c>
      <c r="D69" s="194">
        <v>38985.870683169996</v>
      </c>
      <c r="E69" s="194">
        <v>44281.342817725003</v>
      </c>
      <c r="F69" s="194">
        <v>44307.401174298997</v>
      </c>
      <c r="G69" s="194">
        <v>44158.837688316999</v>
      </c>
      <c r="H69" s="194">
        <v>41257.073040921998</v>
      </c>
      <c r="I69" s="194">
        <v>38974.234104078001</v>
      </c>
      <c r="J69" s="194">
        <v>35960.584606550001</v>
      </c>
      <c r="K69" s="194">
        <v>36192.041111050996</v>
      </c>
      <c r="L69" s="194">
        <v>36679.532747284</v>
      </c>
      <c r="M69" s="194">
        <v>38380.078918412</v>
      </c>
      <c r="N69" s="194">
        <v>38742.090580541</v>
      </c>
      <c r="O69" s="194">
        <v>39423.411049636001</v>
      </c>
      <c r="P69" s="194">
        <v>40156.908116027997</v>
      </c>
      <c r="Q69" s="194">
        <v>40562.966937176003</v>
      </c>
      <c r="R69" s="194">
        <v>39121.550807366999</v>
      </c>
      <c r="S69" s="309"/>
    </row>
    <row r="70" spans="2:19" ht="15" customHeight="1">
      <c r="B70" s="181"/>
      <c r="C70" s="1217" t="s">
        <v>781</v>
      </c>
      <c r="D70" s="194">
        <v>2272.2414031970002</v>
      </c>
      <c r="E70" s="194">
        <v>2012.2315267710001</v>
      </c>
      <c r="F70" s="194">
        <v>2209.2614083070002</v>
      </c>
      <c r="G70" s="194">
        <v>2343.9450749279999</v>
      </c>
      <c r="H70" s="194">
        <v>2014.750322716</v>
      </c>
      <c r="I70" s="194">
        <v>1761.765308392</v>
      </c>
      <c r="J70" s="194">
        <v>1889.3034062950001</v>
      </c>
      <c r="K70" s="194">
        <v>1938.2332115660001</v>
      </c>
      <c r="L70" s="194">
        <v>1964.662919743</v>
      </c>
      <c r="M70" s="194">
        <v>2393.951584379</v>
      </c>
      <c r="N70" s="194">
        <v>2363.5062632179997</v>
      </c>
      <c r="O70" s="194">
        <v>2340.4062205679998</v>
      </c>
      <c r="P70" s="194">
        <v>2341.6599913580003</v>
      </c>
      <c r="Q70" s="194">
        <v>2366.7178979089999</v>
      </c>
      <c r="R70" s="194">
        <v>2486.246566069</v>
      </c>
      <c r="S70" s="309"/>
    </row>
    <row r="71" spans="2:19" ht="15" customHeight="1">
      <c r="B71" s="178" t="s">
        <v>25</v>
      </c>
      <c r="C71" s="1217" t="s">
        <v>618</v>
      </c>
      <c r="D71" s="194">
        <v>87472.729398273004</v>
      </c>
      <c r="E71" s="194">
        <v>97104.060819470993</v>
      </c>
      <c r="F71" s="194">
        <v>98815.414850449</v>
      </c>
      <c r="G71" s="194">
        <v>99515.129670775001</v>
      </c>
      <c r="H71" s="194">
        <v>95096.233291441997</v>
      </c>
      <c r="I71" s="194">
        <v>94827.719854180992</v>
      </c>
      <c r="J71" s="194">
        <v>96417.732585407997</v>
      </c>
      <c r="K71" s="194">
        <v>96545.951715700008</v>
      </c>
      <c r="L71" s="194">
        <v>86781.743166123997</v>
      </c>
      <c r="M71" s="194">
        <v>88242.561411021001</v>
      </c>
      <c r="N71" s="194">
        <v>89109.336782401006</v>
      </c>
      <c r="O71" s="194">
        <v>90075.081048647</v>
      </c>
      <c r="P71" s="194">
        <v>89492.622848401006</v>
      </c>
      <c r="Q71" s="194">
        <v>90022.718539958005</v>
      </c>
      <c r="R71" s="194">
        <v>89377.004223643002</v>
      </c>
      <c r="S71" s="309"/>
    </row>
    <row r="72" spans="2:19" ht="15" customHeight="1">
      <c r="B72" s="178"/>
      <c r="C72" s="1217" t="s">
        <v>781</v>
      </c>
      <c r="D72" s="194">
        <v>3686.0221801489997</v>
      </c>
      <c r="E72" s="194">
        <v>4084.776323995</v>
      </c>
      <c r="F72" s="194">
        <v>5005.1276860420003</v>
      </c>
      <c r="G72" s="194">
        <v>5210.0049327939996</v>
      </c>
      <c r="H72" s="194">
        <v>4651.366466601</v>
      </c>
      <c r="I72" s="194">
        <v>4316.307762038</v>
      </c>
      <c r="J72" s="194">
        <v>4572.2557877660001</v>
      </c>
      <c r="K72" s="194">
        <v>4336.5086524179997</v>
      </c>
      <c r="L72" s="194">
        <v>4388.7562659499999</v>
      </c>
      <c r="M72" s="194">
        <v>5129.175626833</v>
      </c>
      <c r="N72" s="194">
        <v>5368.9187175490006</v>
      </c>
      <c r="O72" s="194">
        <v>5081.9798680820004</v>
      </c>
      <c r="P72" s="194">
        <v>5346.4486877609997</v>
      </c>
      <c r="Q72" s="194">
        <v>5273.0630835729999</v>
      </c>
      <c r="R72" s="194">
        <v>5108.3010541570002</v>
      </c>
      <c r="S72" s="808"/>
    </row>
    <row r="73" spans="2:19" s="48" customFormat="1" ht="24.2" customHeight="1">
      <c r="B73" s="178" t="s">
        <v>26</v>
      </c>
      <c r="C73" s="1217" t="s">
        <v>619</v>
      </c>
      <c r="D73" s="194">
        <v>24517.185827765999</v>
      </c>
      <c r="E73" s="194">
        <v>27827.500587062001</v>
      </c>
      <c r="F73" s="194">
        <v>23806.155600507998</v>
      </c>
      <c r="G73" s="194">
        <v>23618.310953857002</v>
      </c>
      <c r="H73" s="194">
        <v>22223.982073078001</v>
      </c>
      <c r="I73" s="194">
        <v>21655.467637891001</v>
      </c>
      <c r="J73" s="194">
        <v>21792.634884095001</v>
      </c>
      <c r="K73" s="194">
        <v>21713.303552253001</v>
      </c>
      <c r="L73" s="194">
        <v>14022.981553818001</v>
      </c>
      <c r="M73" s="194">
        <v>16929.758129762999</v>
      </c>
      <c r="N73" s="194">
        <v>17122.766483281001</v>
      </c>
      <c r="O73" s="194">
        <v>17404.328996501001</v>
      </c>
      <c r="P73" s="194">
        <v>17086.880953111999</v>
      </c>
      <c r="Q73" s="194">
        <v>17552.252878990999</v>
      </c>
      <c r="R73" s="194">
        <v>17747.678527648</v>
      </c>
      <c r="S73" s="808"/>
    </row>
    <row r="74" spans="2:19" ht="15" customHeight="1">
      <c r="B74" s="178"/>
      <c r="C74" s="1217" t="s">
        <v>781</v>
      </c>
      <c r="D74" s="194">
        <v>2064.5472658429999</v>
      </c>
      <c r="E74" s="194">
        <v>1861.5657491069999</v>
      </c>
      <c r="F74" s="194">
        <v>934.23241556400001</v>
      </c>
      <c r="G74" s="194">
        <v>872.24270379200004</v>
      </c>
      <c r="H74" s="194">
        <v>764.365340565</v>
      </c>
      <c r="I74" s="194">
        <v>584.97071337399996</v>
      </c>
      <c r="J74" s="194">
        <v>569.00051154499999</v>
      </c>
      <c r="K74" s="194">
        <v>579.10075158199993</v>
      </c>
      <c r="L74" s="194">
        <v>533.79226090500003</v>
      </c>
      <c r="M74" s="194">
        <v>715.301144808</v>
      </c>
      <c r="N74" s="194">
        <v>701.94722434300002</v>
      </c>
      <c r="O74" s="194">
        <v>753.58694154399996</v>
      </c>
      <c r="P74" s="194">
        <v>744.18187417399997</v>
      </c>
      <c r="Q74" s="194">
        <v>1046.7610357450001</v>
      </c>
      <c r="R74" s="194">
        <v>1074.127172517</v>
      </c>
      <c r="S74" s="808"/>
    </row>
    <row r="75" spans="2:19" ht="24">
      <c r="B75" s="178" t="s">
        <v>27</v>
      </c>
      <c r="C75" s="1217" t="s">
        <v>620</v>
      </c>
      <c r="D75" s="194">
        <v>20014.914888030999</v>
      </c>
      <c r="E75" s="194">
        <v>21859.977750267</v>
      </c>
      <c r="F75" s="194">
        <v>23533.557288807999</v>
      </c>
      <c r="G75" s="194">
        <v>23377.122335120002</v>
      </c>
      <c r="H75" s="194">
        <v>22205.753308789001</v>
      </c>
      <c r="I75" s="194">
        <v>22578.117496293999</v>
      </c>
      <c r="J75" s="194">
        <v>23007.216510291</v>
      </c>
      <c r="K75" s="194">
        <v>22704.882869542998</v>
      </c>
      <c r="L75" s="194">
        <v>23943.516509564</v>
      </c>
      <c r="M75" s="194">
        <v>26528.302039841998</v>
      </c>
      <c r="N75" s="194">
        <v>26201.935708175002</v>
      </c>
      <c r="O75" s="194">
        <v>27015.895259752</v>
      </c>
      <c r="P75" s="194">
        <v>26906.298063284001</v>
      </c>
      <c r="Q75" s="194">
        <v>27004.605982909001</v>
      </c>
      <c r="R75" s="194">
        <v>27033.076933666001</v>
      </c>
      <c r="S75" s="808"/>
    </row>
    <row r="76" spans="2:19" ht="15" customHeight="1">
      <c r="B76" s="178"/>
      <c r="C76" s="1217" t="s">
        <v>781</v>
      </c>
      <c r="D76" s="194">
        <v>537.16482276700003</v>
      </c>
      <c r="E76" s="194">
        <v>658.23320456900001</v>
      </c>
      <c r="F76" s="194">
        <v>615.42797574200006</v>
      </c>
      <c r="G76" s="194">
        <v>608.99140210799999</v>
      </c>
      <c r="H76" s="194">
        <v>600.319640456</v>
      </c>
      <c r="I76" s="194">
        <v>549.51525027100001</v>
      </c>
      <c r="J76" s="194">
        <v>708.74515922199998</v>
      </c>
      <c r="K76" s="194">
        <v>715.61548534099995</v>
      </c>
      <c r="L76" s="194">
        <v>645.56088618000001</v>
      </c>
      <c r="M76" s="194">
        <v>916.74392515900001</v>
      </c>
      <c r="N76" s="194">
        <v>952.54265800100006</v>
      </c>
      <c r="O76" s="194">
        <v>931.46282525600009</v>
      </c>
      <c r="P76" s="194">
        <v>885.72771304599996</v>
      </c>
      <c r="Q76" s="194">
        <v>877.75202145899993</v>
      </c>
      <c r="R76" s="194">
        <v>837.23478438999996</v>
      </c>
      <c r="S76" s="808"/>
    </row>
    <row r="77" spans="2:19" ht="15" customHeight="1">
      <c r="B77" s="178" t="s">
        <v>28</v>
      </c>
      <c r="C77" s="1217" t="s">
        <v>621</v>
      </c>
      <c r="D77" s="194">
        <v>42842.929148357995</v>
      </c>
      <c r="E77" s="194">
        <v>49509.444149982002</v>
      </c>
      <c r="F77" s="194">
        <v>55110.212942727005</v>
      </c>
      <c r="G77" s="194">
        <v>55202.915026657</v>
      </c>
      <c r="H77" s="194">
        <v>53289.213499906</v>
      </c>
      <c r="I77" s="194">
        <v>53748.947552336998</v>
      </c>
      <c r="J77" s="194">
        <v>49224.978725910005</v>
      </c>
      <c r="K77" s="194">
        <v>49514.356476458001</v>
      </c>
      <c r="L77" s="194">
        <v>50455.749617547001</v>
      </c>
      <c r="M77" s="194">
        <v>53136.864359078005</v>
      </c>
      <c r="N77" s="194">
        <v>54742.729114892994</v>
      </c>
      <c r="O77" s="194">
        <v>55555.906999409002</v>
      </c>
      <c r="P77" s="194">
        <v>55642.131250143</v>
      </c>
      <c r="Q77" s="194">
        <v>55555.582646463998</v>
      </c>
      <c r="R77" s="194">
        <v>55129.566254787002</v>
      </c>
      <c r="S77" s="808"/>
    </row>
    <row r="78" spans="2:19" ht="15" customHeight="1">
      <c r="B78" s="178"/>
      <c r="C78" s="1217" t="s">
        <v>781</v>
      </c>
      <c r="D78" s="194">
        <v>191.068648422</v>
      </c>
      <c r="E78" s="194">
        <v>496.11833866699999</v>
      </c>
      <c r="F78" s="194">
        <v>305.85610078999997</v>
      </c>
      <c r="G78" s="194">
        <v>278.219841836</v>
      </c>
      <c r="H78" s="194">
        <v>274.830494601</v>
      </c>
      <c r="I78" s="194">
        <v>256.196280462</v>
      </c>
      <c r="J78" s="194">
        <v>263.83757942900002</v>
      </c>
      <c r="K78" s="194">
        <v>377.72815665000002</v>
      </c>
      <c r="L78" s="194">
        <v>380.07725260300003</v>
      </c>
      <c r="M78" s="194">
        <v>730.52945672099997</v>
      </c>
      <c r="N78" s="194">
        <v>718.02999573700004</v>
      </c>
      <c r="O78" s="194">
        <v>725.41977578199999</v>
      </c>
      <c r="P78" s="194">
        <v>750.330112568</v>
      </c>
      <c r="Q78" s="194">
        <v>776.60368940899991</v>
      </c>
      <c r="R78" s="194">
        <v>768.09274642499997</v>
      </c>
      <c r="S78" s="808"/>
    </row>
    <row r="79" spans="2:19" ht="24.2" customHeight="1">
      <c r="B79" s="178" t="s">
        <v>119</v>
      </c>
      <c r="C79" s="1217" t="s">
        <v>622</v>
      </c>
      <c r="D79" s="194">
        <v>33664.373735101995</v>
      </c>
      <c r="E79" s="194">
        <v>40856.078871707003</v>
      </c>
      <c r="F79" s="194">
        <v>44596.072349435999</v>
      </c>
      <c r="G79" s="194">
        <v>45469.480686770003</v>
      </c>
      <c r="H79" s="194">
        <v>43690.629137468997</v>
      </c>
      <c r="I79" s="194">
        <v>43365.141142434004</v>
      </c>
      <c r="J79" s="194">
        <v>41413.848582651</v>
      </c>
      <c r="K79" s="194">
        <v>41937.835043430998</v>
      </c>
      <c r="L79" s="194">
        <v>40152.784039464001</v>
      </c>
      <c r="M79" s="194">
        <v>43088.620437264995</v>
      </c>
      <c r="N79" s="194">
        <v>42906.313669337003</v>
      </c>
      <c r="O79" s="194">
        <v>43608.128627597005</v>
      </c>
      <c r="P79" s="194">
        <v>45501.807094196003</v>
      </c>
      <c r="Q79" s="194">
        <v>45387.862577922002</v>
      </c>
      <c r="R79" s="194">
        <v>44620.548684408001</v>
      </c>
      <c r="S79" s="808"/>
    </row>
    <row r="80" spans="2:19" ht="15" customHeight="1">
      <c r="B80" s="178"/>
      <c r="C80" s="1217" t="s">
        <v>781</v>
      </c>
      <c r="D80" s="194">
        <v>1202.953359204</v>
      </c>
      <c r="E80" s="194">
        <v>1044.4563357960001</v>
      </c>
      <c r="F80" s="194">
        <v>1223.2126805600001</v>
      </c>
      <c r="G80" s="194">
        <v>1249.4265091120001</v>
      </c>
      <c r="H80" s="194">
        <v>1228.372879449</v>
      </c>
      <c r="I80" s="194">
        <v>1209.7216800199999</v>
      </c>
      <c r="J80" s="194">
        <v>1213.711788931</v>
      </c>
      <c r="K80" s="194">
        <v>1302.0113548659999</v>
      </c>
      <c r="L80" s="194">
        <v>1244.370845641</v>
      </c>
      <c r="M80" s="194">
        <v>1586.4110791100002</v>
      </c>
      <c r="N80" s="194">
        <v>1542.99373369</v>
      </c>
      <c r="O80" s="194">
        <v>1552.009371975</v>
      </c>
      <c r="P80" s="194">
        <v>1486.5989677929999</v>
      </c>
      <c r="Q80" s="194">
        <v>1498.4109160529999</v>
      </c>
      <c r="R80" s="194">
        <v>1481.8687658879999</v>
      </c>
      <c r="S80" s="808"/>
    </row>
    <row r="81" spans="2:19" ht="24.2" customHeight="1">
      <c r="B81" s="178" t="s">
        <v>81</v>
      </c>
      <c r="C81" s="1217" t="s">
        <v>623</v>
      </c>
      <c r="D81" s="194">
        <v>2478.6225268809999</v>
      </c>
      <c r="E81" s="194">
        <v>2003.6571431990001</v>
      </c>
      <c r="F81" s="194">
        <v>1279.9486099179999</v>
      </c>
      <c r="G81" s="194">
        <v>1221.6288549880001</v>
      </c>
      <c r="H81" s="194">
        <v>1239.5146112750001</v>
      </c>
      <c r="I81" s="194">
        <v>1545.825191227</v>
      </c>
      <c r="J81" s="194">
        <v>1272.0910159109999</v>
      </c>
      <c r="K81" s="194">
        <v>1193.5760139629999</v>
      </c>
      <c r="L81" s="194">
        <v>1086.517642219</v>
      </c>
      <c r="M81" s="194">
        <v>989.423008181</v>
      </c>
      <c r="N81" s="194">
        <v>886.62400651500002</v>
      </c>
      <c r="O81" s="194">
        <v>785.78588357300009</v>
      </c>
      <c r="P81" s="194">
        <v>730.16306478800004</v>
      </c>
      <c r="Q81" s="194">
        <v>590.42051698700004</v>
      </c>
      <c r="R81" s="194">
        <v>465.68625828100005</v>
      </c>
      <c r="S81" s="808"/>
    </row>
    <row r="82" spans="2:19" ht="15" customHeight="1">
      <c r="B82" s="178"/>
      <c r="C82" s="1217" t="s">
        <v>781</v>
      </c>
      <c r="D82" s="194">
        <v>0.154527841</v>
      </c>
      <c r="E82" s="194">
        <v>7.6345655999999998E-2</v>
      </c>
      <c r="F82" s="194">
        <v>0.14585825899999999</v>
      </c>
      <c r="G82" s="194">
        <v>0.12744619699999998</v>
      </c>
      <c r="H82" s="194">
        <v>7.4605545999999995E-2</v>
      </c>
      <c r="I82" s="194">
        <v>0.21529759900000001</v>
      </c>
      <c r="J82" s="194">
        <v>0.20577343100000001</v>
      </c>
      <c r="K82" s="194">
        <v>7.4622334999999998E-2</v>
      </c>
      <c r="L82" s="194">
        <v>5.1553094000000001E-2</v>
      </c>
      <c r="M82" s="194">
        <v>70.227458600999995</v>
      </c>
      <c r="N82" s="194">
        <v>69.927458600999998</v>
      </c>
      <c r="O82" s="194">
        <v>69.965484062000002</v>
      </c>
      <c r="P82" s="194">
        <v>69.97327005199999</v>
      </c>
      <c r="Q82" s="194">
        <v>69.961116004999994</v>
      </c>
      <c r="R82" s="194">
        <v>69.951451501999998</v>
      </c>
      <c r="S82" s="808"/>
    </row>
    <row r="83" spans="2:19" ht="15" customHeight="1">
      <c r="B83" s="178" t="s">
        <v>82</v>
      </c>
      <c r="C83" s="1217" t="s">
        <v>624</v>
      </c>
      <c r="D83" s="194">
        <v>3539.5735892049997</v>
      </c>
      <c r="E83" s="194">
        <v>5192.1846622760004</v>
      </c>
      <c r="F83" s="194">
        <v>5016.191684036</v>
      </c>
      <c r="G83" s="194">
        <v>5098.726712488</v>
      </c>
      <c r="H83" s="194">
        <v>5279.4888653139997</v>
      </c>
      <c r="I83" s="194">
        <v>5313.0253771039997</v>
      </c>
      <c r="J83" s="194">
        <v>5315.9284071869997</v>
      </c>
      <c r="K83" s="194">
        <v>5275.9328890300003</v>
      </c>
      <c r="L83" s="194">
        <v>5244.7708040749994</v>
      </c>
      <c r="M83" s="194">
        <v>5732.1461985140004</v>
      </c>
      <c r="N83" s="194">
        <v>5728.9620904209996</v>
      </c>
      <c r="O83" s="194">
        <v>5674.3449271680001</v>
      </c>
      <c r="P83" s="194">
        <v>5734.5526274009999</v>
      </c>
      <c r="Q83" s="194">
        <v>5678.6586114339998</v>
      </c>
      <c r="R83" s="194">
        <v>5640.4404132110003</v>
      </c>
      <c r="S83" s="808"/>
    </row>
    <row r="84" spans="2:19" ht="15" customHeight="1">
      <c r="B84" s="178"/>
      <c r="C84" s="1217" t="s">
        <v>781</v>
      </c>
      <c r="D84" s="194">
        <v>39.061290427000003</v>
      </c>
      <c r="E84" s="194">
        <v>27.856465646</v>
      </c>
      <c r="F84" s="194">
        <v>56.989841718999998</v>
      </c>
      <c r="G84" s="194">
        <v>46.295519586000005</v>
      </c>
      <c r="H84" s="194">
        <v>42.525461184000001</v>
      </c>
      <c r="I84" s="194">
        <v>36.877268702000002</v>
      </c>
      <c r="J84" s="194">
        <v>45.090178154</v>
      </c>
      <c r="K84" s="194">
        <v>45.286079581999999</v>
      </c>
      <c r="L84" s="194">
        <v>43.182103531000003</v>
      </c>
      <c r="M84" s="194">
        <v>52.636116923000003</v>
      </c>
      <c r="N84" s="194">
        <v>63.775355585</v>
      </c>
      <c r="O84" s="194">
        <v>47.064378970999996</v>
      </c>
      <c r="P84" s="194">
        <v>42.982517878000003</v>
      </c>
      <c r="Q84" s="194">
        <v>31.581487519</v>
      </c>
      <c r="R84" s="194">
        <v>39.486866962000001</v>
      </c>
      <c r="S84" s="808"/>
    </row>
    <row r="85" spans="2:19" ht="15" customHeight="1">
      <c r="B85" s="178" t="s">
        <v>83</v>
      </c>
      <c r="C85" s="1217" t="s">
        <v>625</v>
      </c>
      <c r="D85" s="194">
        <v>3780.9513933839999</v>
      </c>
      <c r="E85" s="194">
        <v>4609.4243997039994</v>
      </c>
      <c r="F85" s="194">
        <v>4749.8709548850002</v>
      </c>
      <c r="G85" s="194">
        <v>4744.8557486469999</v>
      </c>
      <c r="H85" s="194">
        <v>4536.6636971299995</v>
      </c>
      <c r="I85" s="194">
        <v>4522.0058268089997</v>
      </c>
      <c r="J85" s="194">
        <v>4564.5134674330002</v>
      </c>
      <c r="K85" s="194">
        <v>4700.877799721</v>
      </c>
      <c r="L85" s="194">
        <v>4155.8201289570006</v>
      </c>
      <c r="M85" s="194">
        <v>4379.5508975900002</v>
      </c>
      <c r="N85" s="194">
        <v>4372.3408201319999</v>
      </c>
      <c r="O85" s="194">
        <v>4488.965635902</v>
      </c>
      <c r="P85" s="194">
        <v>4497.1228573230001</v>
      </c>
      <c r="Q85" s="194">
        <v>4646.482062909</v>
      </c>
      <c r="R85" s="194">
        <v>4689.0184361359998</v>
      </c>
      <c r="S85" s="808"/>
    </row>
    <row r="86" spans="2:19" ht="15" customHeight="1">
      <c r="B86" s="178"/>
      <c r="C86" s="1217" t="s">
        <v>781</v>
      </c>
      <c r="D86" s="194">
        <v>60.309802796999996</v>
      </c>
      <c r="E86" s="194">
        <v>87.416432076999996</v>
      </c>
      <c r="F86" s="194">
        <v>82.917729223000009</v>
      </c>
      <c r="G86" s="194">
        <v>83.259680058000001</v>
      </c>
      <c r="H86" s="194">
        <v>82.915132989</v>
      </c>
      <c r="I86" s="194">
        <v>66.619547326000003</v>
      </c>
      <c r="J86" s="194">
        <v>68.090041309</v>
      </c>
      <c r="K86" s="194">
        <v>67.361745893000005</v>
      </c>
      <c r="L86" s="194">
        <v>66.182752555999997</v>
      </c>
      <c r="M86" s="194">
        <v>85.87088439499999</v>
      </c>
      <c r="N86" s="194">
        <v>113.453953028</v>
      </c>
      <c r="O86" s="194">
        <v>134.18875011099999</v>
      </c>
      <c r="P86" s="194">
        <v>170.729115157</v>
      </c>
      <c r="Q86" s="194">
        <v>169.98089814400001</v>
      </c>
      <c r="R86" s="194">
        <v>171.18928151400002</v>
      </c>
      <c r="S86" s="808"/>
    </row>
    <row r="87" spans="2:19" ht="24.2" customHeight="1">
      <c r="B87" s="178" t="s">
        <v>84</v>
      </c>
      <c r="C87" s="1217" t="s">
        <v>626</v>
      </c>
      <c r="D87" s="194">
        <v>9175.9514708139995</v>
      </c>
      <c r="E87" s="194">
        <v>10687.082061145</v>
      </c>
      <c r="F87" s="194">
        <v>10268.922120531999</v>
      </c>
      <c r="G87" s="194">
        <v>10324.34228318</v>
      </c>
      <c r="H87" s="194">
        <v>9471.2014617429995</v>
      </c>
      <c r="I87" s="194">
        <v>9759.885531459</v>
      </c>
      <c r="J87" s="194">
        <v>9591.2958620640002</v>
      </c>
      <c r="K87" s="194">
        <v>9688.6381314600003</v>
      </c>
      <c r="L87" s="194">
        <v>7796.9538635859999</v>
      </c>
      <c r="M87" s="194">
        <v>7792.3044187059995</v>
      </c>
      <c r="N87" s="194">
        <v>7871.2241865710002</v>
      </c>
      <c r="O87" s="194">
        <v>7942.6009349249998</v>
      </c>
      <c r="P87" s="843">
        <v>7664.0167574759998</v>
      </c>
      <c r="Q87" s="843">
        <v>7964.5753552730002</v>
      </c>
      <c r="R87" s="843">
        <v>8295.9240354379999</v>
      </c>
      <c r="S87" s="808"/>
    </row>
    <row r="88" spans="2:19" ht="15" customHeight="1">
      <c r="B88" s="178"/>
      <c r="C88" s="1217" t="s">
        <v>781</v>
      </c>
      <c r="D88" s="194">
        <v>229.90863938699999</v>
      </c>
      <c r="E88" s="194">
        <v>352.67121510999999</v>
      </c>
      <c r="F88" s="194">
        <v>332.26212608600002</v>
      </c>
      <c r="G88" s="194">
        <v>360.73941777300001</v>
      </c>
      <c r="H88" s="194">
        <v>349.87258181499999</v>
      </c>
      <c r="I88" s="194">
        <v>230.16563692700001</v>
      </c>
      <c r="J88" s="194">
        <v>256.96382246899998</v>
      </c>
      <c r="K88" s="843">
        <v>282.66970474200002</v>
      </c>
      <c r="L88" s="843">
        <v>275.01450796400002</v>
      </c>
      <c r="M88" s="843">
        <v>338.918640342</v>
      </c>
      <c r="N88" s="843">
        <v>337.74869391199996</v>
      </c>
      <c r="O88" s="843">
        <v>317.33341954100001</v>
      </c>
      <c r="P88" s="843">
        <v>300.18533071399997</v>
      </c>
      <c r="Q88" s="843">
        <v>298.21748278500002</v>
      </c>
      <c r="R88" s="843">
        <v>301.98838664599998</v>
      </c>
      <c r="S88" s="808"/>
    </row>
    <row r="89" spans="2:19" ht="24">
      <c r="B89" s="178" t="s">
        <v>85</v>
      </c>
      <c r="C89" s="1217" t="s">
        <v>627</v>
      </c>
      <c r="D89" s="194">
        <v>1740.6906530680001</v>
      </c>
      <c r="E89" s="194">
        <v>1895.372469249</v>
      </c>
      <c r="F89" s="194">
        <v>1913.1743334509999</v>
      </c>
      <c r="G89" s="194">
        <v>1918.5987115189998</v>
      </c>
      <c r="H89" s="194">
        <v>1916.7771998440001</v>
      </c>
      <c r="I89" s="843">
        <v>1939.432980954</v>
      </c>
      <c r="J89" s="843">
        <v>1938.243445651</v>
      </c>
      <c r="K89" s="843">
        <v>1939.3002224290001</v>
      </c>
      <c r="L89" s="843">
        <v>178.48011202000001</v>
      </c>
      <c r="M89" s="843">
        <v>180.24016223000001</v>
      </c>
      <c r="N89" s="843">
        <v>178.85330581400001</v>
      </c>
      <c r="O89" s="843">
        <v>178.352369224</v>
      </c>
      <c r="P89" s="843">
        <v>176.13995456399999</v>
      </c>
      <c r="Q89" s="843">
        <v>175.689925996</v>
      </c>
      <c r="R89" s="843">
        <v>173.49034751600001</v>
      </c>
      <c r="S89" s="808"/>
    </row>
    <row r="90" spans="2:19" ht="15" customHeight="1">
      <c r="B90" s="178"/>
      <c r="C90" s="1217" t="s">
        <v>781</v>
      </c>
      <c r="D90" s="194">
        <v>18.409418537000001</v>
      </c>
      <c r="E90" s="194">
        <v>20.359155297999997</v>
      </c>
      <c r="F90" s="194">
        <v>23.200001411000002</v>
      </c>
      <c r="G90" s="843">
        <v>21.475895918999999</v>
      </c>
      <c r="H90" s="843">
        <v>15.883114776999999</v>
      </c>
      <c r="I90" s="843">
        <v>13.014559572</v>
      </c>
      <c r="J90" s="843">
        <v>27.100597226000001</v>
      </c>
      <c r="K90" s="843">
        <v>27.070643608000001</v>
      </c>
      <c r="L90" s="843">
        <v>22.356361052999997</v>
      </c>
      <c r="M90" s="843">
        <v>22.770828463000001</v>
      </c>
      <c r="N90" s="843">
        <v>22.733551506999998</v>
      </c>
      <c r="O90" s="843">
        <v>22.759994867</v>
      </c>
      <c r="P90" s="843">
        <v>22.644984270999998</v>
      </c>
      <c r="Q90" s="843">
        <v>22.833502614</v>
      </c>
      <c r="R90" s="843">
        <v>25.151712286000002</v>
      </c>
      <c r="S90" s="808"/>
    </row>
    <row r="91" spans="2:19" ht="24.2" customHeight="1">
      <c r="B91" s="178" t="s">
        <v>86</v>
      </c>
      <c r="C91" s="1217" t="s">
        <v>628</v>
      </c>
      <c r="D91" s="194">
        <v>0.73437140000000001</v>
      </c>
      <c r="E91" s="194">
        <v>0.61732035500000004</v>
      </c>
      <c r="F91" s="843">
        <v>0</v>
      </c>
      <c r="G91" s="843">
        <v>0</v>
      </c>
      <c r="H91" s="843">
        <v>0</v>
      </c>
      <c r="I91" s="843">
        <v>0</v>
      </c>
      <c r="J91" s="843">
        <v>0</v>
      </c>
      <c r="K91" s="843">
        <v>0</v>
      </c>
      <c r="L91" s="843">
        <v>0</v>
      </c>
      <c r="M91" s="843">
        <v>0</v>
      </c>
      <c r="N91" s="843">
        <v>0</v>
      </c>
      <c r="O91" s="843">
        <v>0.05</v>
      </c>
      <c r="P91" s="843">
        <v>4.9337869999999999E-2</v>
      </c>
      <c r="Q91" s="843">
        <v>4.8668843000000003E-2</v>
      </c>
      <c r="R91" s="843">
        <v>4.7992846999999998E-2</v>
      </c>
      <c r="S91" s="808"/>
    </row>
    <row r="92" spans="2:19"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15" t="s">
        <v>803</v>
      </c>
      <c r="C95" s="1519"/>
      <c r="D95" s="843"/>
      <c r="E95" s="843"/>
      <c r="S95" s="844"/>
    </row>
    <row r="96" spans="2:19" ht="15" customHeight="1">
      <c r="B96" s="1504" t="s">
        <v>630</v>
      </c>
      <c r="C96" s="1505"/>
      <c r="D96" s="194"/>
      <c r="E96" s="194"/>
      <c r="F96" s="194"/>
      <c r="G96" s="194"/>
      <c r="H96" s="194"/>
      <c r="I96" s="194"/>
      <c r="J96" s="194"/>
      <c r="K96" s="194"/>
      <c r="L96" s="194"/>
      <c r="M96" s="194"/>
      <c r="N96" s="194"/>
      <c r="O96" s="194"/>
      <c r="P96" s="194"/>
      <c r="Q96" s="194"/>
      <c r="R96" s="194"/>
      <c r="S96" s="577"/>
    </row>
    <row r="97" spans="2:19" ht="15" customHeight="1">
      <c r="B97" s="182" t="s">
        <v>17</v>
      </c>
      <c r="C97" s="1217" t="s">
        <v>631</v>
      </c>
      <c r="D97" s="194">
        <v>27850.961473214</v>
      </c>
      <c r="E97" s="194">
        <v>31555.730198409998</v>
      </c>
      <c r="F97" s="194">
        <v>31884.064605538999</v>
      </c>
      <c r="G97" s="194">
        <v>32337.339010807998</v>
      </c>
      <c r="H97" s="194">
        <v>32168.573784649998</v>
      </c>
      <c r="I97" s="194">
        <v>32045.592984262999</v>
      </c>
      <c r="J97" s="194">
        <v>32640.599021180999</v>
      </c>
      <c r="K97" s="194">
        <v>33195.620709191004</v>
      </c>
      <c r="L97" s="194">
        <v>33604.248887941001</v>
      </c>
      <c r="M97" s="194">
        <v>34558.038122038997</v>
      </c>
      <c r="N97" s="194">
        <v>34951.313585559001</v>
      </c>
      <c r="O97" s="194">
        <v>35468.80410514</v>
      </c>
      <c r="P97" s="194">
        <v>35939.645980045003</v>
      </c>
      <c r="Q97" s="194">
        <v>36242.342685495001</v>
      </c>
      <c r="R97" s="194">
        <v>35966.646486954996</v>
      </c>
      <c r="S97" s="808"/>
    </row>
    <row r="98" spans="2:19" ht="15" customHeight="1">
      <c r="B98" s="178"/>
      <c r="C98" s="1217" t="s">
        <v>781</v>
      </c>
      <c r="D98" s="194">
        <v>866.34449795099999</v>
      </c>
      <c r="E98" s="194">
        <v>1046.6953190019999</v>
      </c>
      <c r="F98" s="194">
        <v>1356.8717138249999</v>
      </c>
      <c r="G98" s="194">
        <v>1368.0391999139999</v>
      </c>
      <c r="H98" s="194">
        <v>1354.1606832859998</v>
      </c>
      <c r="I98" s="194">
        <v>1218.0344810500001</v>
      </c>
      <c r="J98" s="194">
        <v>1268.184684821</v>
      </c>
      <c r="K98" s="194">
        <v>1324.081699069</v>
      </c>
      <c r="L98" s="194">
        <v>1322.144341384</v>
      </c>
      <c r="M98" s="194">
        <v>1632.4790644719999</v>
      </c>
      <c r="N98" s="194">
        <v>1673.359557798</v>
      </c>
      <c r="O98" s="194">
        <v>1684.1282223139999</v>
      </c>
      <c r="P98" s="194">
        <v>1698.831515419</v>
      </c>
      <c r="Q98" s="194">
        <v>1686.088527332</v>
      </c>
      <c r="R98" s="194">
        <v>1665.412794545</v>
      </c>
      <c r="S98" s="808"/>
    </row>
    <row r="99" spans="2:19" ht="15" customHeight="1">
      <c r="B99" s="182" t="s">
        <v>17</v>
      </c>
      <c r="C99" s="1217" t="s">
        <v>632</v>
      </c>
      <c r="D99" s="194">
        <v>2868.4788423230002</v>
      </c>
      <c r="E99" s="194">
        <v>2924.6777910000001</v>
      </c>
      <c r="F99" s="194">
        <v>2971.7683485289999</v>
      </c>
      <c r="G99" s="194">
        <v>2997.4574755799999</v>
      </c>
      <c r="H99" s="194">
        <v>2992.832454844</v>
      </c>
      <c r="I99" s="194">
        <v>2631.727237651</v>
      </c>
      <c r="J99" s="194">
        <v>2610.6108920679999</v>
      </c>
      <c r="K99" s="194">
        <v>2607.0419513480001</v>
      </c>
      <c r="L99" s="194">
        <v>2611.0550194440002</v>
      </c>
      <c r="M99" s="194">
        <v>2638.0998959039998</v>
      </c>
      <c r="N99" s="194">
        <v>2656.7579972829999</v>
      </c>
      <c r="O99" s="194">
        <v>2661.77021006</v>
      </c>
      <c r="P99" s="194">
        <v>2658.4646816049999</v>
      </c>
      <c r="Q99" s="194">
        <v>2674.3870450039999</v>
      </c>
      <c r="R99" s="194">
        <v>2688.5237146629997</v>
      </c>
      <c r="S99" s="808"/>
    </row>
    <row r="100" spans="2:19" ht="15" customHeight="1">
      <c r="B100" s="178"/>
      <c r="C100" s="1217" t="s">
        <v>781</v>
      </c>
      <c r="D100" s="194">
        <v>33.923487385000001</v>
      </c>
      <c r="E100" s="194">
        <v>30.182897278000002</v>
      </c>
      <c r="F100" s="194">
        <v>25.564003837999998</v>
      </c>
      <c r="G100" s="194">
        <v>29.184436378000001</v>
      </c>
      <c r="H100" s="194">
        <v>22.726560840000001</v>
      </c>
      <c r="I100" s="194">
        <v>23.358623507000001</v>
      </c>
      <c r="J100" s="194">
        <v>23.415896230000001</v>
      </c>
      <c r="K100" s="194">
        <v>25.550228252000004</v>
      </c>
      <c r="L100" s="194">
        <v>26.616243564000001</v>
      </c>
      <c r="M100" s="194">
        <v>36.863565215999998</v>
      </c>
      <c r="N100" s="194">
        <v>35.368962672999999</v>
      </c>
      <c r="O100" s="194">
        <v>36.046292501000003</v>
      </c>
      <c r="P100" s="194">
        <v>37.086154860000001</v>
      </c>
      <c r="Q100" s="194">
        <v>30.476435449</v>
      </c>
      <c r="R100" s="194">
        <v>35.128497400000001</v>
      </c>
      <c r="S100" s="808"/>
    </row>
    <row r="101" spans="2:19" ht="15" customHeight="1">
      <c r="B101" s="182" t="s">
        <v>17</v>
      </c>
      <c r="C101" s="1217" t="s">
        <v>633</v>
      </c>
      <c r="D101" s="194">
        <v>1242.4332892060002</v>
      </c>
      <c r="E101" s="194">
        <v>1515.0828844540001</v>
      </c>
      <c r="F101" s="194">
        <v>1546.2416256229999</v>
      </c>
      <c r="G101" s="194">
        <v>1622.661590937</v>
      </c>
      <c r="H101" s="194">
        <v>1615.149489675</v>
      </c>
      <c r="I101" s="194">
        <v>1446.3255311799999</v>
      </c>
      <c r="J101" s="194">
        <v>1503.4915927840002</v>
      </c>
      <c r="K101" s="194">
        <v>1559.8182764150001</v>
      </c>
      <c r="L101" s="194">
        <v>1592.988273894</v>
      </c>
      <c r="M101" s="194">
        <v>1610.65667917</v>
      </c>
      <c r="N101" s="194">
        <v>1648.2209741290001</v>
      </c>
      <c r="O101" s="194">
        <v>1678.4892872160001</v>
      </c>
      <c r="P101" s="194">
        <v>1700.908480367</v>
      </c>
      <c r="Q101" s="194">
        <v>1690.879885567</v>
      </c>
      <c r="R101" s="194">
        <v>1668.7244959459999</v>
      </c>
      <c r="S101" s="808"/>
    </row>
    <row r="102" spans="2:19" ht="15" customHeight="1">
      <c r="B102" s="178"/>
      <c r="C102" s="1217" t="s">
        <v>781</v>
      </c>
      <c r="D102" s="194">
        <v>76.963562288999995</v>
      </c>
      <c r="E102" s="194">
        <v>89.934983455999998</v>
      </c>
      <c r="F102" s="194">
        <v>98.10778139</v>
      </c>
      <c r="G102" s="194">
        <v>97.025144670999993</v>
      </c>
      <c r="H102" s="194">
        <v>97.765200776</v>
      </c>
      <c r="I102" s="194">
        <v>73.627985432000003</v>
      </c>
      <c r="J102" s="194">
        <v>80.155858518000002</v>
      </c>
      <c r="K102" s="194">
        <v>84.056712051000005</v>
      </c>
      <c r="L102" s="194">
        <v>79.670461461000002</v>
      </c>
      <c r="M102" s="194">
        <v>83.519660251999994</v>
      </c>
      <c r="N102" s="194">
        <v>85.697831990000012</v>
      </c>
      <c r="O102" s="194">
        <v>83.212912969000001</v>
      </c>
      <c r="P102" s="194">
        <v>83.066954877000001</v>
      </c>
      <c r="Q102" s="194">
        <v>82.449842211000004</v>
      </c>
      <c r="R102" s="194">
        <v>83.515320853999995</v>
      </c>
      <c r="S102" s="808"/>
    </row>
    <row r="103" spans="2:19" ht="15" customHeight="1">
      <c r="B103" s="182" t="s">
        <v>17</v>
      </c>
      <c r="C103" s="1217" t="s">
        <v>634</v>
      </c>
      <c r="D103" s="194">
        <v>5732.5448588640002</v>
      </c>
      <c r="E103" s="194">
        <v>7510.5050843709996</v>
      </c>
      <c r="F103" s="194">
        <v>6939.0854514210005</v>
      </c>
      <c r="G103" s="194">
        <v>6792.5958924789993</v>
      </c>
      <c r="H103" s="194">
        <v>6625.3538428539996</v>
      </c>
      <c r="I103" s="194">
        <v>6495.7010070679999</v>
      </c>
      <c r="J103" s="194">
        <v>6452.5406975770002</v>
      </c>
      <c r="K103" s="194">
        <v>6359.0367676229998</v>
      </c>
      <c r="L103" s="194">
        <v>6405.6074463139994</v>
      </c>
      <c r="M103" s="194">
        <v>6629.4435594389997</v>
      </c>
      <c r="N103" s="194">
        <v>6774.7746544620004</v>
      </c>
      <c r="O103" s="194">
        <v>6787.2634973269996</v>
      </c>
      <c r="P103" s="194">
        <v>6614.1350197969996</v>
      </c>
      <c r="Q103" s="194">
        <v>6931.0730476000008</v>
      </c>
      <c r="R103" s="194">
        <v>3597.8894334199999</v>
      </c>
      <c r="S103" s="808"/>
    </row>
    <row r="104" spans="2:19" ht="15" customHeight="1">
      <c r="B104" s="178"/>
      <c r="C104" s="1217" t="s">
        <v>781</v>
      </c>
      <c r="D104" s="194">
        <v>96.099001553999997</v>
      </c>
      <c r="E104" s="194">
        <v>168.259486917</v>
      </c>
      <c r="F104" s="194">
        <v>140.554736972</v>
      </c>
      <c r="G104" s="194">
        <v>141.46421494500001</v>
      </c>
      <c r="H104" s="194">
        <v>144.05314787399999</v>
      </c>
      <c r="I104" s="194">
        <v>133.598619477</v>
      </c>
      <c r="J104" s="194">
        <v>135.100304357</v>
      </c>
      <c r="K104" s="194">
        <v>133.292244549</v>
      </c>
      <c r="L104" s="194">
        <v>133.13653611399999</v>
      </c>
      <c r="M104" s="194">
        <v>281.82189492900005</v>
      </c>
      <c r="N104" s="194">
        <v>279.70452561600001</v>
      </c>
      <c r="O104" s="194">
        <v>271.64188228500001</v>
      </c>
      <c r="P104" s="194">
        <v>272.15441466300001</v>
      </c>
      <c r="Q104" s="194">
        <v>266.22725408100001</v>
      </c>
      <c r="R104" s="194">
        <v>252.68979733500001</v>
      </c>
      <c r="S104" s="808"/>
    </row>
    <row r="105" spans="2:19" ht="27.2" customHeight="1">
      <c r="B105" s="182" t="s">
        <v>17</v>
      </c>
      <c r="C105" s="1217" t="s">
        <v>635</v>
      </c>
      <c r="D105" s="194">
        <v>151190.45742024999</v>
      </c>
      <c r="E105" s="194">
        <v>176001.82249040299</v>
      </c>
      <c r="F105" s="194">
        <v>172568.150686704</v>
      </c>
      <c r="G105" s="194">
        <v>174223.79825893301</v>
      </c>
      <c r="H105" s="194">
        <v>165160.599512541</v>
      </c>
      <c r="I105" s="194">
        <v>166574.74086956101</v>
      </c>
      <c r="J105" s="194">
        <v>166944.21460689101</v>
      </c>
      <c r="K105" s="194">
        <v>167632.19783023</v>
      </c>
      <c r="L105" s="194">
        <v>159865.57470322101</v>
      </c>
      <c r="M105" s="194">
        <v>171235.805656768</v>
      </c>
      <c r="N105" s="194">
        <v>172627.90644313698</v>
      </c>
      <c r="O105" s="194">
        <v>174703.89081172901</v>
      </c>
      <c r="P105" s="194">
        <v>177091.66366798399</v>
      </c>
      <c r="Q105" s="194">
        <v>179890.98676192301</v>
      </c>
      <c r="R105" s="194">
        <v>181912.12694175699</v>
      </c>
      <c r="S105" s="808"/>
    </row>
    <row r="106" spans="2:19" ht="15" customHeight="1">
      <c r="B106" s="178"/>
      <c r="C106" s="1217" t="s">
        <v>781</v>
      </c>
      <c r="D106" s="194">
        <v>1523.1380402090001</v>
      </c>
      <c r="E106" s="194">
        <v>3620.0837406850001</v>
      </c>
      <c r="F106" s="194">
        <v>2053.7218792670001</v>
      </c>
      <c r="G106" s="194">
        <v>2087.463400436</v>
      </c>
      <c r="H106" s="194">
        <v>1951.6287994300001</v>
      </c>
      <c r="I106" s="194">
        <v>1825.6555489479999</v>
      </c>
      <c r="J106" s="194">
        <v>1941.6917021050001</v>
      </c>
      <c r="K106" s="194">
        <v>2081.5443762989999</v>
      </c>
      <c r="L106" s="194">
        <v>2081.2666402509999</v>
      </c>
      <c r="M106" s="194">
        <v>3358.4636138549999</v>
      </c>
      <c r="N106" s="194">
        <v>3429.0327206430002</v>
      </c>
      <c r="O106" s="194">
        <v>3373.8286984369997</v>
      </c>
      <c r="P106" s="194">
        <v>3428.982127794</v>
      </c>
      <c r="Q106" s="194">
        <v>3472.1630748130001</v>
      </c>
      <c r="R106" s="194">
        <v>3352.0625304790001</v>
      </c>
      <c r="S106" s="808"/>
    </row>
    <row r="107" spans="2:19" ht="15" customHeight="1">
      <c r="B107" s="1509" t="s">
        <v>636</v>
      </c>
      <c r="C107" s="1510"/>
      <c r="D107" s="194">
        <v>75833.595661523999</v>
      </c>
      <c r="E107" s="194">
        <v>80867.924792054997</v>
      </c>
      <c r="F107" s="194">
        <v>83996.166675139</v>
      </c>
      <c r="G107" s="194">
        <v>85415.271072385993</v>
      </c>
      <c r="H107" s="194">
        <v>85904.835567781993</v>
      </c>
      <c r="I107" s="194">
        <v>86151.878824269996</v>
      </c>
      <c r="J107" s="194">
        <v>86795.876838755998</v>
      </c>
      <c r="K107" s="194">
        <v>87752.569496411001</v>
      </c>
      <c r="L107" s="194">
        <v>88907.968572073005</v>
      </c>
      <c r="M107" s="194">
        <v>89060.044454096991</v>
      </c>
      <c r="N107" s="194">
        <v>90025.102737676003</v>
      </c>
      <c r="O107" s="194">
        <v>91060.417629862</v>
      </c>
      <c r="P107" s="194">
        <v>92041.508755992007</v>
      </c>
      <c r="Q107" s="194">
        <v>93418.592603975994</v>
      </c>
      <c r="R107" s="194">
        <v>96435.370797655996</v>
      </c>
      <c r="S107" s="808"/>
    </row>
    <row r="108" spans="2:19" s="48" customFormat="1" ht="15" customHeight="1" thickBot="1">
      <c r="B108" s="183"/>
      <c r="C108" s="578" t="s">
        <v>782</v>
      </c>
      <c r="D108" s="310">
        <v>559.37983558400003</v>
      </c>
      <c r="E108" s="310">
        <v>783.03352132300006</v>
      </c>
      <c r="F108" s="310">
        <v>820.70014336199995</v>
      </c>
      <c r="G108" s="310">
        <v>832.53909630499993</v>
      </c>
      <c r="H108" s="310">
        <v>841.20011767599999</v>
      </c>
      <c r="I108" s="310">
        <v>825.37827631099992</v>
      </c>
      <c r="J108" s="310">
        <v>869.53403247400001</v>
      </c>
      <c r="K108" s="310">
        <v>924.37177361800002</v>
      </c>
      <c r="L108" s="310">
        <v>924.28500425000004</v>
      </c>
      <c r="M108" s="310">
        <v>928.99582862500006</v>
      </c>
      <c r="N108" s="310">
        <v>977.829936374</v>
      </c>
      <c r="O108" s="310">
        <v>938.95212445200002</v>
      </c>
      <c r="P108" s="310">
        <v>918.05176948100006</v>
      </c>
      <c r="Q108" s="310">
        <v>927.40680907299998</v>
      </c>
      <c r="R108" s="310">
        <v>951.14081957600001</v>
      </c>
      <c r="S108" s="811"/>
    </row>
    <row r="109" spans="2:19" ht="102" customHeight="1">
      <c r="B109" s="1506" t="s">
        <v>829</v>
      </c>
      <c r="C109" s="1507"/>
      <c r="D109" s="1507"/>
      <c r="E109" s="1507"/>
      <c r="F109" s="1507"/>
      <c r="G109" s="1507"/>
      <c r="H109" s="1507"/>
      <c r="I109" s="1507"/>
      <c r="J109" s="1507"/>
      <c r="K109" s="1507"/>
      <c r="L109" s="1507"/>
      <c r="M109" s="1507"/>
      <c r="N109" s="1507"/>
      <c r="O109" s="1507"/>
      <c r="P109" s="1507"/>
      <c r="Q109" s="1507"/>
      <c r="R109" s="1507"/>
      <c r="S109" s="1508"/>
    </row>
    <row r="110" spans="2:19" ht="22.5" customHeight="1">
      <c r="B110" s="1363" t="s">
        <v>419</v>
      </c>
      <c r="C110" s="1484"/>
      <c r="D110" s="1327">
        <v>2021</v>
      </c>
      <c r="E110" s="1327">
        <v>2022</v>
      </c>
      <c r="F110" s="1327">
        <v>2023</v>
      </c>
      <c r="G110" s="1327"/>
      <c r="H110" s="1327"/>
      <c r="I110" s="1327"/>
      <c r="J110" s="1327"/>
      <c r="K110" s="1327"/>
      <c r="L110" s="1327"/>
      <c r="M110" s="1327"/>
      <c r="N110" s="1327">
        <v>2024</v>
      </c>
      <c r="O110" s="1327"/>
      <c r="P110" s="1327"/>
      <c r="Q110" s="1327"/>
      <c r="R110" s="1327"/>
      <c r="S110" s="864"/>
    </row>
    <row r="111" spans="2:19" ht="21" customHeight="1">
      <c r="B111" s="1363"/>
      <c r="C111" s="1484"/>
      <c r="D111" s="1328"/>
      <c r="E111" s="1327"/>
      <c r="F111" s="807" t="s">
        <v>7</v>
      </c>
      <c r="G111" s="807" t="s">
        <v>13</v>
      </c>
      <c r="H111" s="807" t="s">
        <v>14</v>
      </c>
      <c r="I111" s="807" t="s">
        <v>15</v>
      </c>
      <c r="J111" s="807" t="s">
        <v>0</v>
      </c>
      <c r="K111" s="807" t="s">
        <v>1</v>
      </c>
      <c r="L111" s="807" t="s">
        <v>2</v>
      </c>
      <c r="M111" s="807" t="s">
        <v>3</v>
      </c>
      <c r="N111" s="807" t="s">
        <v>4</v>
      </c>
      <c r="O111" s="807" t="s">
        <v>5</v>
      </c>
      <c r="P111" s="807" t="s">
        <v>6</v>
      </c>
      <c r="Q111" s="807" t="s">
        <v>267</v>
      </c>
      <c r="R111" s="807" t="s">
        <v>7</v>
      </c>
      <c r="S111" s="810"/>
    </row>
    <row r="112" spans="2:19" ht="15" customHeight="1">
      <c r="B112" s="1513" t="s">
        <v>783</v>
      </c>
      <c r="C112" s="1514"/>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7" t="s">
        <v>613</v>
      </c>
      <c r="D113" s="194">
        <v>15080.817615030001</v>
      </c>
      <c r="E113" s="194">
        <v>13594.142672124999</v>
      </c>
      <c r="F113" s="194">
        <v>16102.343795252</v>
      </c>
      <c r="G113" s="194">
        <v>16156.598610166</v>
      </c>
      <c r="H113" s="194">
        <v>17675.884469034001</v>
      </c>
      <c r="I113" s="194">
        <v>17330.317807495998</v>
      </c>
      <c r="J113" s="194">
        <v>16504.576448448999</v>
      </c>
      <c r="K113" s="194">
        <v>16819.045860064001</v>
      </c>
      <c r="L113" s="194">
        <v>24587.761240234002</v>
      </c>
      <c r="M113" s="194">
        <v>24152.358970116999</v>
      </c>
      <c r="N113" s="194">
        <v>25515.21448776</v>
      </c>
      <c r="O113" s="194">
        <v>25313.029406146001</v>
      </c>
      <c r="P113" s="194">
        <v>25747.437967204998</v>
      </c>
      <c r="Q113" s="194">
        <v>25279.514817925003</v>
      </c>
      <c r="R113" s="194">
        <v>24848.076976153003</v>
      </c>
      <c r="S113" s="309"/>
      <c r="T113" s="23"/>
      <c r="U113" s="23"/>
      <c r="V113" s="23"/>
      <c r="W113" s="23">
        <f>R113+R115+R117+R119+R121+R123+R125+R127+R129+R131+R133+R135+R137+R139+R141+R143+R145+R151+R153+R155+R157+R159+R161</f>
        <v>864319.7448007518</v>
      </c>
      <c r="X113" s="23"/>
      <c r="Y113" s="23"/>
      <c r="Z113" s="23"/>
    </row>
    <row r="114" spans="2:26" ht="15" customHeight="1">
      <c r="B114" s="178"/>
      <c r="C114" s="1217" t="s">
        <v>781</v>
      </c>
      <c r="D114" s="194">
        <v>616.41332944400006</v>
      </c>
      <c r="E114" s="194">
        <v>560.72512274499991</v>
      </c>
      <c r="F114" s="194">
        <v>854.18937583299999</v>
      </c>
      <c r="G114" s="194">
        <v>874.62728877099994</v>
      </c>
      <c r="H114" s="194">
        <v>919.31563744800007</v>
      </c>
      <c r="I114" s="194">
        <v>679.73716334200003</v>
      </c>
      <c r="J114" s="194">
        <v>704.131254216</v>
      </c>
      <c r="K114" s="194">
        <v>722.14922467500003</v>
      </c>
      <c r="L114" s="194">
        <v>768.96393504900004</v>
      </c>
      <c r="M114" s="194">
        <v>749.74583023299999</v>
      </c>
      <c r="N114" s="194">
        <v>784.71970289199999</v>
      </c>
      <c r="O114" s="194">
        <v>763.868865497</v>
      </c>
      <c r="P114" s="194">
        <v>773.12556277399995</v>
      </c>
      <c r="Q114" s="194">
        <v>780.28347361900001</v>
      </c>
      <c r="R114" s="194">
        <v>784.82957879499997</v>
      </c>
      <c r="S114" s="309"/>
      <c r="T114" s="23"/>
      <c r="U114" s="23"/>
      <c r="V114" s="23"/>
      <c r="W114" s="23">
        <f>R114+R116+R118+R120+R122+R124+R126+R128+R130+R132+R134+R136+R138+R140+R142+R144+R146+R152+R154+R156+R158+R160+R162</f>
        <v>19248.358693337999</v>
      </c>
      <c r="X114" s="23"/>
      <c r="Y114" s="23"/>
      <c r="Z114" s="23"/>
    </row>
    <row r="115" spans="2:26" ht="15" customHeight="1">
      <c r="B115" s="178" t="s">
        <v>19</v>
      </c>
      <c r="C115" s="1217" t="s">
        <v>614</v>
      </c>
      <c r="D115" s="194">
        <v>1980.937596149</v>
      </c>
      <c r="E115" s="194">
        <v>1203.4823628839999</v>
      </c>
      <c r="F115" s="194">
        <v>1602.2890362810001</v>
      </c>
      <c r="G115" s="194">
        <v>1600.976743062</v>
      </c>
      <c r="H115" s="194">
        <v>1626.1765587</v>
      </c>
      <c r="I115" s="194">
        <v>1604.619664583</v>
      </c>
      <c r="J115" s="194">
        <v>1612.4525175179999</v>
      </c>
      <c r="K115" s="194">
        <v>1560.1112931109999</v>
      </c>
      <c r="L115" s="194">
        <v>1955.230567161</v>
      </c>
      <c r="M115" s="194">
        <v>1892.4001706859999</v>
      </c>
      <c r="N115" s="194">
        <v>1941.9953442030001</v>
      </c>
      <c r="O115" s="194">
        <v>1948.0872315419999</v>
      </c>
      <c r="P115" s="194">
        <v>1984.013475703</v>
      </c>
      <c r="Q115" s="194">
        <v>1970.852394729</v>
      </c>
      <c r="R115" s="194">
        <v>1986.5360142939999</v>
      </c>
      <c r="S115" s="309"/>
    </row>
    <row r="116" spans="2:26" ht="15" customHeight="1">
      <c r="B116" s="178"/>
      <c r="C116" s="1217" t="s">
        <v>781</v>
      </c>
      <c r="D116" s="194">
        <v>25.044904097</v>
      </c>
      <c r="E116" s="194">
        <v>10.909295289000001</v>
      </c>
      <c r="F116" s="194">
        <v>29.100992336000001</v>
      </c>
      <c r="G116" s="194">
        <v>29.402895535999999</v>
      </c>
      <c r="H116" s="194">
        <v>32.051674102</v>
      </c>
      <c r="I116" s="194">
        <v>31.135966981999999</v>
      </c>
      <c r="J116" s="194">
        <v>31.969140701000001</v>
      </c>
      <c r="K116" s="194">
        <v>36.906446336999998</v>
      </c>
      <c r="L116" s="194">
        <v>43.135223762000003</v>
      </c>
      <c r="M116" s="194">
        <v>45.532299215000002</v>
      </c>
      <c r="N116" s="194">
        <v>53.557219099999998</v>
      </c>
      <c r="O116" s="194">
        <v>47.075518049999999</v>
      </c>
      <c r="P116" s="194">
        <v>47.981967230000002</v>
      </c>
      <c r="Q116" s="194">
        <v>44.873614528999994</v>
      </c>
      <c r="R116" s="194">
        <v>47.383183093</v>
      </c>
      <c r="S116" s="309"/>
    </row>
    <row r="117" spans="2:26" ht="15" customHeight="1">
      <c r="B117" s="178" t="s">
        <v>20</v>
      </c>
      <c r="C117" s="1217" t="s">
        <v>615</v>
      </c>
      <c r="D117" s="194">
        <v>19720.087925282001</v>
      </c>
      <c r="E117" s="194">
        <v>26445.554161579999</v>
      </c>
      <c r="F117" s="194">
        <v>29888.480025711</v>
      </c>
      <c r="G117" s="194">
        <v>28869.176225761999</v>
      </c>
      <c r="H117" s="194">
        <v>29711.091437990999</v>
      </c>
      <c r="I117" s="194">
        <v>29016.276664454999</v>
      </c>
      <c r="J117" s="194">
        <v>31513.264694795998</v>
      </c>
      <c r="K117" s="194">
        <v>32555.313838832</v>
      </c>
      <c r="L117" s="194">
        <v>32370.426961461999</v>
      </c>
      <c r="M117" s="194">
        <v>31858.715575463</v>
      </c>
      <c r="N117" s="194">
        <v>30704.989533300999</v>
      </c>
      <c r="O117" s="194">
        <v>30788.696277952</v>
      </c>
      <c r="P117" s="194">
        <v>32732.337870464002</v>
      </c>
      <c r="Q117" s="194">
        <v>31412.194671991998</v>
      </c>
      <c r="R117" s="194">
        <v>31432.341783634001</v>
      </c>
      <c r="S117" s="309"/>
    </row>
    <row r="118" spans="2:26" ht="15" customHeight="1">
      <c r="B118" s="181"/>
      <c r="C118" s="1217" t="s">
        <v>781</v>
      </c>
      <c r="D118" s="194">
        <v>628.323454814</v>
      </c>
      <c r="E118" s="194">
        <v>449.88887042700003</v>
      </c>
      <c r="F118" s="194">
        <v>1211.645080927</v>
      </c>
      <c r="G118" s="194">
        <v>1218.296146078</v>
      </c>
      <c r="H118" s="194">
        <v>1215.4091430819999</v>
      </c>
      <c r="I118" s="194">
        <v>1154.719383398</v>
      </c>
      <c r="J118" s="194">
        <v>1160.3431326120001</v>
      </c>
      <c r="K118" s="194">
        <v>1159.245042665</v>
      </c>
      <c r="L118" s="194">
        <v>1182.1480165329999</v>
      </c>
      <c r="M118" s="194">
        <v>329.12534671499998</v>
      </c>
      <c r="N118" s="194">
        <v>323.15969825899998</v>
      </c>
      <c r="O118" s="194">
        <v>321.56599343200003</v>
      </c>
      <c r="P118" s="194">
        <v>320.95751086299998</v>
      </c>
      <c r="Q118" s="194">
        <v>485.20494239599998</v>
      </c>
      <c r="R118" s="194">
        <v>311.157320029</v>
      </c>
      <c r="S118" s="824"/>
    </row>
    <row r="119" spans="2:26" ht="15" customHeight="1">
      <c r="B119" s="178" t="s">
        <v>22</v>
      </c>
      <c r="C119" s="1217" t="s">
        <v>616</v>
      </c>
      <c r="D119" s="194">
        <v>115242.711667907</v>
      </c>
      <c r="E119" s="194">
        <v>131594.36279814999</v>
      </c>
      <c r="F119" s="194">
        <v>136824.01760024799</v>
      </c>
      <c r="G119" s="194">
        <v>137805.404461128</v>
      </c>
      <c r="H119" s="194">
        <v>146186.841216703</v>
      </c>
      <c r="I119" s="194">
        <v>144316.81596511201</v>
      </c>
      <c r="J119" s="194">
        <v>148571.25699264201</v>
      </c>
      <c r="K119" s="194">
        <v>146362.04658872299</v>
      </c>
      <c r="L119" s="194">
        <v>150168.58978725201</v>
      </c>
      <c r="M119" s="194">
        <v>147176.10250767801</v>
      </c>
      <c r="N119" s="194">
        <v>145760.493032431</v>
      </c>
      <c r="O119" s="194">
        <v>149989.80950355701</v>
      </c>
      <c r="P119" s="194">
        <v>148941.29996940203</v>
      </c>
      <c r="Q119" s="194">
        <v>142091.05759100203</v>
      </c>
      <c r="R119" s="194">
        <v>133842.55231870199</v>
      </c>
      <c r="S119" s="309"/>
    </row>
    <row r="120" spans="2:26" ht="15" customHeight="1">
      <c r="B120" s="178"/>
      <c r="C120" s="1217" t="s">
        <v>781</v>
      </c>
      <c r="D120" s="194">
        <v>4485.2004274860001</v>
      </c>
      <c r="E120" s="194">
        <v>4026.884432842</v>
      </c>
      <c r="F120" s="194">
        <v>3848.576317049</v>
      </c>
      <c r="G120" s="194">
        <v>3848.280639908</v>
      </c>
      <c r="H120" s="194">
        <v>3855.3013602159999</v>
      </c>
      <c r="I120" s="194">
        <v>4036.5968754760002</v>
      </c>
      <c r="J120" s="194">
        <v>4035.9024232010001</v>
      </c>
      <c r="K120" s="194">
        <v>3926.8124032410001</v>
      </c>
      <c r="L120" s="194">
        <v>4808.3991810609996</v>
      </c>
      <c r="M120" s="194">
        <v>4666.2281887970003</v>
      </c>
      <c r="N120" s="194">
        <v>5071.5672450020002</v>
      </c>
      <c r="O120" s="194">
        <v>5341.5500933020003</v>
      </c>
      <c r="P120" s="194">
        <v>5485.7732545750005</v>
      </c>
      <c r="Q120" s="194">
        <v>5341.8245754320005</v>
      </c>
      <c r="R120" s="194">
        <v>5042.5914762439998</v>
      </c>
      <c r="S120" s="309"/>
    </row>
    <row r="121" spans="2:26" ht="15" customHeight="1">
      <c r="B121" s="178" t="s">
        <v>23</v>
      </c>
      <c r="C121" s="1217" t="s">
        <v>617</v>
      </c>
      <c r="D121" s="194">
        <v>13672.338887046</v>
      </c>
      <c r="E121" s="194">
        <v>10153.706200459001</v>
      </c>
      <c r="F121" s="194">
        <v>8955.8833990490002</v>
      </c>
      <c r="G121" s="194">
        <v>9247.0090902159991</v>
      </c>
      <c r="H121" s="194">
        <v>10180.247112905001</v>
      </c>
      <c r="I121" s="194">
        <v>15055.272579979001</v>
      </c>
      <c r="J121" s="194">
        <v>13887.495217836</v>
      </c>
      <c r="K121" s="194">
        <v>14337.027959438999</v>
      </c>
      <c r="L121" s="194">
        <v>14670.273008557</v>
      </c>
      <c r="M121" s="194">
        <v>12542.592742031</v>
      </c>
      <c r="N121" s="194">
        <v>12751.559705213</v>
      </c>
      <c r="O121" s="194">
        <v>13196.247563770001</v>
      </c>
      <c r="P121" s="194">
        <v>13202.839223303001</v>
      </c>
      <c r="Q121" s="194">
        <v>12648.635409164001</v>
      </c>
      <c r="R121" s="194">
        <v>12635.029441115001</v>
      </c>
      <c r="S121" s="309"/>
    </row>
    <row r="122" spans="2:26" ht="15" customHeight="1">
      <c r="B122" s="178"/>
      <c r="C122" s="1217" t="s">
        <v>781</v>
      </c>
      <c r="D122" s="194">
        <v>147.69500137599999</v>
      </c>
      <c r="E122" s="194">
        <v>5.9586437290000003</v>
      </c>
      <c r="F122" s="194">
        <v>34.440017349999998</v>
      </c>
      <c r="G122" s="194">
        <v>34.440045527999999</v>
      </c>
      <c r="H122" s="194">
        <v>35.615997899</v>
      </c>
      <c r="I122" s="194">
        <v>16.757459583999999</v>
      </c>
      <c r="J122" s="194">
        <v>6.9530265050000004</v>
      </c>
      <c r="K122" s="194">
        <v>18.453799512</v>
      </c>
      <c r="L122" s="194">
        <v>14.613403038</v>
      </c>
      <c r="M122" s="194">
        <v>12.955319009</v>
      </c>
      <c r="N122" s="194">
        <v>13.338267955999999</v>
      </c>
      <c r="O122" s="194">
        <v>13.222048044999999</v>
      </c>
      <c r="P122" s="194">
        <v>13.07511498</v>
      </c>
      <c r="Q122" s="194">
        <v>13.019321662999999</v>
      </c>
      <c r="R122" s="194">
        <v>13.100631055999999</v>
      </c>
      <c r="S122" s="309"/>
    </row>
    <row r="123" spans="2:26" ht="15" customHeight="1">
      <c r="B123" s="178" t="s">
        <v>24</v>
      </c>
      <c r="C123" s="1217" t="s">
        <v>570</v>
      </c>
      <c r="D123" s="194">
        <v>50199.358347250003</v>
      </c>
      <c r="E123" s="194">
        <v>52727.143409035998</v>
      </c>
      <c r="F123" s="194">
        <v>55868.023217305999</v>
      </c>
      <c r="G123" s="194">
        <v>55780.369088343003</v>
      </c>
      <c r="H123" s="194">
        <v>60397.716450751999</v>
      </c>
      <c r="I123" s="194">
        <v>60017.807829573001</v>
      </c>
      <c r="J123" s="194">
        <v>59389.339536795997</v>
      </c>
      <c r="K123" s="194">
        <v>59511.087790680001</v>
      </c>
      <c r="L123" s="194">
        <v>59680.778556172001</v>
      </c>
      <c r="M123" s="194">
        <v>57429.467300381999</v>
      </c>
      <c r="N123" s="194">
        <v>57938.367976897003</v>
      </c>
      <c r="O123" s="194">
        <v>59144.160812604001</v>
      </c>
      <c r="P123" s="194">
        <v>59366.864728239001</v>
      </c>
      <c r="Q123" s="194">
        <v>59335.396951542003</v>
      </c>
      <c r="R123" s="194">
        <v>59242.504308402997</v>
      </c>
      <c r="S123" s="309"/>
    </row>
    <row r="124" spans="2:26" ht="15" customHeight="1">
      <c r="B124" s="181"/>
      <c r="C124" s="1217" t="s">
        <v>781</v>
      </c>
      <c r="D124" s="194">
        <v>1682.6475213809999</v>
      </c>
      <c r="E124" s="194">
        <v>1297.0300338530001</v>
      </c>
      <c r="F124" s="194">
        <v>2237.2758153</v>
      </c>
      <c r="G124" s="194">
        <v>2252.8086805500002</v>
      </c>
      <c r="H124" s="194">
        <v>2595.366985267</v>
      </c>
      <c r="I124" s="194">
        <v>2554.5677662359999</v>
      </c>
      <c r="J124" s="194">
        <v>2977.3158051649998</v>
      </c>
      <c r="K124" s="194">
        <v>2827.0454567470001</v>
      </c>
      <c r="L124" s="194">
        <v>2670.9037646209999</v>
      </c>
      <c r="M124" s="194">
        <v>2787.9309549579998</v>
      </c>
      <c r="N124" s="194">
        <v>2926.2530080430001</v>
      </c>
      <c r="O124" s="194">
        <v>2463.075702956</v>
      </c>
      <c r="P124" s="194">
        <v>2778.4258201279999</v>
      </c>
      <c r="Q124" s="194">
        <v>2764.1256602990002</v>
      </c>
      <c r="R124" s="194">
        <v>2603.025746328</v>
      </c>
      <c r="S124" s="309"/>
    </row>
    <row r="125" spans="2:26" ht="15" customHeight="1">
      <c r="B125" s="178" t="s">
        <v>25</v>
      </c>
      <c r="C125" s="1217" t="s">
        <v>618</v>
      </c>
      <c r="D125" s="194">
        <v>91527.490755498991</v>
      </c>
      <c r="E125" s="194">
        <v>89669.805787739999</v>
      </c>
      <c r="F125" s="194">
        <v>101710.527002156</v>
      </c>
      <c r="G125" s="194">
        <v>104226.86043455701</v>
      </c>
      <c r="H125" s="194">
        <v>111299.039033548</v>
      </c>
      <c r="I125" s="194">
        <v>115495.196728558</v>
      </c>
      <c r="J125" s="194">
        <v>105947.716787361</v>
      </c>
      <c r="K125" s="194">
        <v>109748.107287059</v>
      </c>
      <c r="L125" s="194">
        <v>131884.02383103501</v>
      </c>
      <c r="M125" s="194">
        <v>122503.555259325</v>
      </c>
      <c r="N125" s="194">
        <v>123323.855326087</v>
      </c>
      <c r="O125" s="194">
        <v>124753.369995783</v>
      </c>
      <c r="P125" s="194">
        <v>122305.517759907</v>
      </c>
      <c r="Q125" s="194">
        <v>121425.16871991301</v>
      </c>
      <c r="R125" s="194">
        <v>121489.216538636</v>
      </c>
      <c r="S125" s="309"/>
    </row>
    <row r="126" spans="2:26" ht="15" customHeight="1">
      <c r="B126" s="178"/>
      <c r="C126" s="1217" t="s">
        <v>781</v>
      </c>
      <c r="D126" s="194">
        <v>4636.3318825210008</v>
      </c>
      <c r="E126" s="194">
        <v>3117.7666133160001</v>
      </c>
      <c r="F126" s="194">
        <v>4308.7247947759997</v>
      </c>
      <c r="G126" s="194">
        <v>4319.8683102089999</v>
      </c>
      <c r="H126" s="194">
        <v>4620.4251467659997</v>
      </c>
      <c r="I126" s="194">
        <v>4292.5323905650002</v>
      </c>
      <c r="J126" s="194">
        <v>4685.7285991549998</v>
      </c>
      <c r="K126" s="194">
        <v>4711.9029986550004</v>
      </c>
      <c r="L126" s="194">
        <v>4692.403017742</v>
      </c>
      <c r="M126" s="194">
        <v>4649.6817572710006</v>
      </c>
      <c r="N126" s="194">
        <v>4639.1335678809992</v>
      </c>
      <c r="O126" s="194">
        <v>4441.8153838190001</v>
      </c>
      <c r="P126" s="194">
        <v>4508.664241167</v>
      </c>
      <c r="Q126" s="194">
        <v>4525.4800294059996</v>
      </c>
      <c r="R126" s="194">
        <v>4820.7861103999994</v>
      </c>
      <c r="S126" s="808"/>
    </row>
    <row r="127" spans="2:26" s="48" customFormat="1" ht="24.2" customHeight="1">
      <c r="B127" s="178" t="s">
        <v>26</v>
      </c>
      <c r="C127" s="1217" t="s">
        <v>619</v>
      </c>
      <c r="D127" s="194">
        <v>8305.9078233029995</v>
      </c>
      <c r="E127" s="194">
        <v>3876.8567479020003</v>
      </c>
      <c r="F127" s="194">
        <v>7791.0140182539999</v>
      </c>
      <c r="G127" s="194">
        <v>7861.4083865430002</v>
      </c>
      <c r="H127" s="194">
        <v>9270.9412122729991</v>
      </c>
      <c r="I127" s="194">
        <v>9842.4430563820006</v>
      </c>
      <c r="J127" s="194">
        <v>9823.6939423559998</v>
      </c>
      <c r="K127" s="194">
        <v>10068.324895643</v>
      </c>
      <c r="L127" s="194">
        <v>17533.026698396003</v>
      </c>
      <c r="M127" s="194">
        <v>14429.262982406999</v>
      </c>
      <c r="N127" s="194">
        <v>14363.331232467001</v>
      </c>
      <c r="O127" s="194">
        <v>14511.888392942999</v>
      </c>
      <c r="P127" s="194">
        <v>14588.196507453</v>
      </c>
      <c r="Q127" s="194">
        <v>14739.318749267999</v>
      </c>
      <c r="R127" s="194">
        <v>15108.262716937999</v>
      </c>
      <c r="S127" s="808"/>
    </row>
    <row r="128" spans="2:26" ht="15" customHeight="1">
      <c r="B128" s="178"/>
      <c r="C128" s="1217" t="s">
        <v>781</v>
      </c>
      <c r="D128" s="194">
        <v>421.130288183</v>
      </c>
      <c r="E128" s="194">
        <v>266.37216387999996</v>
      </c>
      <c r="F128" s="194">
        <v>219.931685687</v>
      </c>
      <c r="G128" s="194">
        <v>222.755499386</v>
      </c>
      <c r="H128" s="194">
        <v>237.38103606600001</v>
      </c>
      <c r="I128" s="194">
        <v>190.885898032</v>
      </c>
      <c r="J128" s="194">
        <v>193.34035671700002</v>
      </c>
      <c r="K128" s="194">
        <v>197.92841317</v>
      </c>
      <c r="L128" s="194">
        <v>207.612969956</v>
      </c>
      <c r="M128" s="194">
        <v>232.19544861599999</v>
      </c>
      <c r="N128" s="194">
        <v>232.90251668899998</v>
      </c>
      <c r="O128" s="194">
        <v>232.19653555299999</v>
      </c>
      <c r="P128" s="194">
        <v>235.31407985300001</v>
      </c>
      <c r="Q128" s="194">
        <v>240.09863278</v>
      </c>
      <c r="R128" s="194">
        <v>243.177105289</v>
      </c>
      <c r="S128" s="808"/>
    </row>
    <row r="129" spans="2:19" ht="24">
      <c r="B129" s="178" t="s">
        <v>27</v>
      </c>
      <c r="C129" s="1217" t="s">
        <v>620</v>
      </c>
      <c r="D129" s="194">
        <v>34102.016933419</v>
      </c>
      <c r="E129" s="194">
        <v>28511.235714147999</v>
      </c>
      <c r="F129" s="194">
        <v>35891.668361882999</v>
      </c>
      <c r="G129" s="194">
        <v>34752.040270988</v>
      </c>
      <c r="H129" s="194">
        <v>34495.886000081999</v>
      </c>
      <c r="I129" s="194">
        <v>36211.062172588005</v>
      </c>
      <c r="J129" s="194">
        <v>35611.658155882003</v>
      </c>
      <c r="K129" s="194">
        <v>35060.951267571007</v>
      </c>
      <c r="L129" s="194">
        <v>35439.392866606002</v>
      </c>
      <c r="M129" s="194">
        <v>35024.361975230997</v>
      </c>
      <c r="N129" s="194">
        <v>37286.826642287997</v>
      </c>
      <c r="O129" s="194">
        <v>35784.590168260998</v>
      </c>
      <c r="P129" s="194">
        <v>37834.941440662995</v>
      </c>
      <c r="Q129" s="194">
        <v>38074.555703795006</v>
      </c>
      <c r="R129" s="194">
        <v>36706.968413349001</v>
      </c>
      <c r="S129" s="808"/>
    </row>
    <row r="130" spans="2:19" ht="15" customHeight="1">
      <c r="B130" s="178"/>
      <c r="C130" s="1217" t="s">
        <v>781</v>
      </c>
      <c r="D130" s="194">
        <v>912.79378090199998</v>
      </c>
      <c r="E130" s="194">
        <v>403.355108777</v>
      </c>
      <c r="F130" s="194">
        <v>879.4045435920001</v>
      </c>
      <c r="G130" s="194">
        <v>674.968628459</v>
      </c>
      <c r="H130" s="194">
        <v>720.06512874299995</v>
      </c>
      <c r="I130" s="194">
        <v>704.30023785900005</v>
      </c>
      <c r="J130" s="194">
        <v>740.49745328300003</v>
      </c>
      <c r="K130" s="194">
        <v>763.11783834799996</v>
      </c>
      <c r="L130" s="194">
        <v>747.91184531900001</v>
      </c>
      <c r="M130" s="194">
        <v>459.80344449699999</v>
      </c>
      <c r="N130" s="194">
        <v>433.05790399199998</v>
      </c>
      <c r="O130" s="194">
        <v>419.422731973</v>
      </c>
      <c r="P130" s="194">
        <v>420.32555777200002</v>
      </c>
      <c r="Q130" s="194">
        <v>425.83937602700001</v>
      </c>
      <c r="R130" s="194">
        <v>434.43609530499998</v>
      </c>
      <c r="S130" s="808"/>
    </row>
    <row r="131" spans="2:19" ht="15" customHeight="1">
      <c r="B131" s="178" t="s">
        <v>28</v>
      </c>
      <c r="C131" s="1217" t="s">
        <v>621</v>
      </c>
      <c r="D131" s="194">
        <v>49304.730081583002</v>
      </c>
      <c r="E131" s="194">
        <v>66749.022396104992</v>
      </c>
      <c r="F131" s="194">
        <v>68525.781882448995</v>
      </c>
      <c r="G131" s="194">
        <v>65867.331989530998</v>
      </c>
      <c r="H131" s="194">
        <v>70188.607186662004</v>
      </c>
      <c r="I131" s="194">
        <v>80484.501674820014</v>
      </c>
      <c r="J131" s="194">
        <v>78960.793594380011</v>
      </c>
      <c r="K131" s="194">
        <v>80246.239306405012</v>
      </c>
      <c r="L131" s="194">
        <v>88274.190266937992</v>
      </c>
      <c r="M131" s="194">
        <v>83459.750436161004</v>
      </c>
      <c r="N131" s="194">
        <v>82191.302786592001</v>
      </c>
      <c r="O131" s="194">
        <v>89707.897418114997</v>
      </c>
      <c r="P131" s="194">
        <v>85866.511421200004</v>
      </c>
      <c r="Q131" s="194">
        <v>82767.830477823998</v>
      </c>
      <c r="R131" s="194">
        <v>85671.928493396001</v>
      </c>
      <c r="S131" s="808"/>
    </row>
    <row r="132" spans="2:19" ht="15" customHeight="1">
      <c r="B132" s="178"/>
      <c r="C132" s="1217" t="s">
        <v>781</v>
      </c>
      <c r="D132" s="194">
        <v>1350.1073318439999</v>
      </c>
      <c r="E132" s="194">
        <v>267.64883617100003</v>
      </c>
      <c r="F132" s="194">
        <v>631.12302709400001</v>
      </c>
      <c r="G132" s="194">
        <v>646.79915413999993</v>
      </c>
      <c r="H132" s="194">
        <v>648.29500737399997</v>
      </c>
      <c r="I132" s="194">
        <v>399.69249449300003</v>
      </c>
      <c r="J132" s="194">
        <v>404.20482483799998</v>
      </c>
      <c r="K132" s="194">
        <v>468.184331214</v>
      </c>
      <c r="L132" s="194">
        <v>486.69457990900003</v>
      </c>
      <c r="M132" s="194">
        <v>267.80543738599999</v>
      </c>
      <c r="N132" s="194">
        <v>265.35714073900004</v>
      </c>
      <c r="O132" s="194">
        <v>216.215386013</v>
      </c>
      <c r="P132" s="194">
        <v>220.869438414</v>
      </c>
      <c r="Q132" s="194">
        <v>217.82045647000001</v>
      </c>
      <c r="R132" s="194">
        <v>178.24400735200001</v>
      </c>
      <c r="S132" s="808"/>
    </row>
    <row r="133" spans="2:19" ht="24.2" customHeight="1">
      <c r="B133" s="178" t="s">
        <v>119</v>
      </c>
      <c r="C133" s="1217" t="s">
        <v>622</v>
      </c>
      <c r="D133" s="194">
        <v>38836.159933304996</v>
      </c>
      <c r="E133" s="194">
        <v>65844.659198470996</v>
      </c>
      <c r="F133" s="194">
        <v>69257.191855196012</v>
      </c>
      <c r="G133" s="194">
        <v>70004.185132818995</v>
      </c>
      <c r="H133" s="194">
        <v>71543.301282348999</v>
      </c>
      <c r="I133" s="194">
        <v>72368.128107432</v>
      </c>
      <c r="J133" s="194">
        <v>69244.016020594994</v>
      </c>
      <c r="K133" s="194">
        <v>69196.750970597001</v>
      </c>
      <c r="L133" s="194">
        <v>72664.841358188001</v>
      </c>
      <c r="M133" s="194">
        <v>71095.745644565992</v>
      </c>
      <c r="N133" s="194">
        <v>71087.765121197997</v>
      </c>
      <c r="O133" s="194">
        <v>71902.249646659009</v>
      </c>
      <c r="P133" s="194">
        <v>72297.480287929997</v>
      </c>
      <c r="Q133" s="194">
        <v>70137.518977393003</v>
      </c>
      <c r="R133" s="194">
        <v>68368.764447310008</v>
      </c>
      <c r="S133" s="808"/>
    </row>
    <row r="134" spans="2:19" ht="15" customHeight="1">
      <c r="B134" s="178"/>
      <c r="C134" s="1217" t="s">
        <v>781</v>
      </c>
      <c r="D134" s="194">
        <v>1080.4292328250001</v>
      </c>
      <c r="E134" s="194">
        <v>1423.1899983199999</v>
      </c>
      <c r="F134" s="194">
        <v>2059.1157633749999</v>
      </c>
      <c r="G134" s="194">
        <v>2084.023394154</v>
      </c>
      <c r="H134" s="194">
        <v>2094.9568009929999</v>
      </c>
      <c r="I134" s="194">
        <v>1439.376315472</v>
      </c>
      <c r="J134" s="194">
        <v>1746.5604974590001</v>
      </c>
      <c r="K134" s="194">
        <v>1726.9735070060001</v>
      </c>
      <c r="L134" s="194">
        <v>1555.3389731560001</v>
      </c>
      <c r="M134" s="194">
        <v>1430.3735719629999</v>
      </c>
      <c r="N134" s="194">
        <v>1431.0697895159999</v>
      </c>
      <c r="O134" s="194">
        <v>1406.7522508259999</v>
      </c>
      <c r="P134" s="194">
        <v>1423.0009432889999</v>
      </c>
      <c r="Q134" s="194">
        <v>1422.407741562</v>
      </c>
      <c r="R134" s="194">
        <v>1427.814471015</v>
      </c>
      <c r="S134" s="808"/>
    </row>
    <row r="135" spans="2:19" ht="24.2" customHeight="1">
      <c r="B135" s="178" t="s">
        <v>81</v>
      </c>
      <c r="C135" s="1217" t="s">
        <v>623</v>
      </c>
      <c r="D135" s="194">
        <v>214.24337656200001</v>
      </c>
      <c r="E135" s="194">
        <v>787.78195030899997</v>
      </c>
      <c r="F135" s="194">
        <v>993.50245224800005</v>
      </c>
      <c r="G135" s="194">
        <v>909.33564501800004</v>
      </c>
      <c r="H135" s="194">
        <v>1399.7916313539999</v>
      </c>
      <c r="I135" s="194">
        <v>1722.49148569</v>
      </c>
      <c r="J135" s="194">
        <v>2043.5500602950001</v>
      </c>
      <c r="K135" s="194">
        <v>1757.5320214579999</v>
      </c>
      <c r="L135" s="194">
        <v>1840.514753961</v>
      </c>
      <c r="M135" s="194">
        <v>1922.649965757</v>
      </c>
      <c r="N135" s="194">
        <v>1923.671704678</v>
      </c>
      <c r="O135" s="194">
        <v>2128.7622137520002</v>
      </c>
      <c r="P135" s="194">
        <v>2171.2494637969999</v>
      </c>
      <c r="Q135" s="194">
        <v>2277.5938990630002</v>
      </c>
      <c r="R135" s="194">
        <v>2661.6528900210001</v>
      </c>
      <c r="S135" s="808"/>
    </row>
    <row r="136" spans="2:19" ht="15" customHeight="1">
      <c r="B136" s="178"/>
      <c r="C136" s="1217" t="s">
        <v>781</v>
      </c>
      <c r="D136" s="194">
        <v>2.7824267999999999E-2</v>
      </c>
      <c r="E136" s="194">
        <v>0</v>
      </c>
      <c r="F136" s="194">
        <v>0.59217506799999997</v>
      </c>
      <c r="G136" s="194">
        <v>0.59217506799999997</v>
      </c>
      <c r="H136" s="194">
        <v>0.66318114500000003</v>
      </c>
      <c r="I136" s="194">
        <v>0.661405299</v>
      </c>
      <c r="J136" s="194">
        <v>1.0064172849999999</v>
      </c>
      <c r="K136" s="194">
        <v>0.82394396999999997</v>
      </c>
      <c r="L136" s="194">
        <v>0.74458931299999997</v>
      </c>
      <c r="M136" s="194">
        <v>0.43277519800000003</v>
      </c>
      <c r="N136" s="194">
        <v>0.431303991</v>
      </c>
      <c r="O136" s="194">
        <v>0.41135663500000003</v>
      </c>
      <c r="P136" s="194">
        <v>0.40986796800000003</v>
      </c>
      <c r="Q136" s="194">
        <v>0.40636768200000001</v>
      </c>
      <c r="R136" s="194">
        <v>0.42911725099999998</v>
      </c>
      <c r="S136" s="808"/>
    </row>
    <row r="137" spans="2:19" ht="15" customHeight="1">
      <c r="B137" s="178" t="s">
        <v>82</v>
      </c>
      <c r="C137" s="1217" t="s">
        <v>624</v>
      </c>
      <c r="D137" s="194">
        <v>2002.8932400890001</v>
      </c>
      <c r="E137" s="194">
        <v>1209.5899789709999</v>
      </c>
      <c r="F137" s="194">
        <v>2461.71050827</v>
      </c>
      <c r="G137" s="194">
        <v>2529.1752165359999</v>
      </c>
      <c r="H137" s="194">
        <v>2583.8687040939999</v>
      </c>
      <c r="I137" s="194">
        <v>2686.267428867</v>
      </c>
      <c r="J137" s="194">
        <v>2683.7717144130002</v>
      </c>
      <c r="K137" s="194">
        <v>2677.1681315440001</v>
      </c>
      <c r="L137" s="194">
        <v>2699.1607927149998</v>
      </c>
      <c r="M137" s="194">
        <v>2144.586004234</v>
      </c>
      <c r="N137" s="194">
        <v>2168.0419341860002</v>
      </c>
      <c r="O137" s="194">
        <v>2175.8337071639999</v>
      </c>
      <c r="P137" s="194">
        <v>2181.5401296260002</v>
      </c>
      <c r="Q137" s="194">
        <v>2191.7030889930002</v>
      </c>
      <c r="R137" s="194">
        <v>2177.5355270209998</v>
      </c>
      <c r="S137" s="808"/>
    </row>
    <row r="138" spans="2:19" ht="15" customHeight="1">
      <c r="B138" s="178"/>
      <c r="C138" s="1217" t="s">
        <v>781</v>
      </c>
      <c r="D138" s="194">
        <v>111.10732074800001</v>
      </c>
      <c r="E138" s="194">
        <v>103.083513744</v>
      </c>
      <c r="F138" s="194">
        <v>120.943020276</v>
      </c>
      <c r="G138" s="194">
        <v>120.712648708</v>
      </c>
      <c r="H138" s="194">
        <v>120.425437874</v>
      </c>
      <c r="I138" s="194">
        <v>120.731057216</v>
      </c>
      <c r="J138" s="194">
        <v>121.187823882</v>
      </c>
      <c r="K138" s="194">
        <v>132.260888193</v>
      </c>
      <c r="L138" s="194">
        <v>114.149419638</v>
      </c>
      <c r="M138" s="194">
        <v>107.377586792</v>
      </c>
      <c r="N138" s="194">
        <v>107.284054692</v>
      </c>
      <c r="O138" s="194">
        <v>106.84729964500001</v>
      </c>
      <c r="P138" s="194">
        <v>106.78751496</v>
      </c>
      <c r="Q138" s="194">
        <v>106.681978254</v>
      </c>
      <c r="R138" s="194">
        <v>107.369676559</v>
      </c>
      <c r="S138" s="808"/>
    </row>
    <row r="139" spans="2:19" ht="15" customHeight="1">
      <c r="B139" s="178" t="s">
        <v>83</v>
      </c>
      <c r="C139" s="1217" t="s">
        <v>625</v>
      </c>
      <c r="D139" s="194">
        <v>3073.6118664970004</v>
      </c>
      <c r="E139" s="194">
        <v>2768.848850111</v>
      </c>
      <c r="F139" s="194">
        <v>3063.6047773539999</v>
      </c>
      <c r="G139" s="194">
        <v>2582.1162204789998</v>
      </c>
      <c r="H139" s="194">
        <v>2786.548894779</v>
      </c>
      <c r="I139" s="194">
        <v>2964.4260379010002</v>
      </c>
      <c r="J139" s="194">
        <v>2815.2183338260002</v>
      </c>
      <c r="K139" s="194">
        <v>2713.8867754780003</v>
      </c>
      <c r="L139" s="194">
        <v>2742.4007320129999</v>
      </c>
      <c r="M139" s="194">
        <v>2612.6252319690002</v>
      </c>
      <c r="N139" s="194">
        <v>2632.7666464279996</v>
      </c>
      <c r="O139" s="194">
        <v>2622.3635286659996</v>
      </c>
      <c r="P139" s="194">
        <v>2612.374224658</v>
      </c>
      <c r="Q139" s="194">
        <v>2610.379332127</v>
      </c>
      <c r="R139" s="194">
        <v>2641.5014232919998</v>
      </c>
      <c r="S139" s="808"/>
    </row>
    <row r="140" spans="2:19" ht="15" customHeight="1">
      <c r="B140" s="178"/>
      <c r="C140" s="1217" t="s">
        <v>781</v>
      </c>
      <c r="D140" s="194">
        <v>11.082617002000001</v>
      </c>
      <c r="E140" s="194">
        <v>18.434230774</v>
      </c>
      <c r="F140" s="194">
        <v>39.042887067000002</v>
      </c>
      <c r="G140" s="194">
        <v>38.607712411999998</v>
      </c>
      <c r="H140" s="194">
        <v>41.517570282000001</v>
      </c>
      <c r="I140" s="194">
        <v>192.73211683900001</v>
      </c>
      <c r="J140" s="194">
        <v>43.313015475999997</v>
      </c>
      <c r="K140" s="194">
        <v>53.827012228000001</v>
      </c>
      <c r="L140" s="194">
        <v>55.469745459000002</v>
      </c>
      <c r="M140" s="194">
        <v>26.990982664000001</v>
      </c>
      <c r="N140" s="194">
        <v>29.838780257</v>
      </c>
      <c r="O140" s="194">
        <v>18.191558998000001</v>
      </c>
      <c r="P140" s="194">
        <v>18.881869838</v>
      </c>
      <c r="Q140" s="194">
        <v>16.644950256000001</v>
      </c>
      <c r="R140" s="194">
        <v>17.991172407000001</v>
      </c>
      <c r="S140" s="808"/>
    </row>
    <row r="141" spans="2:19" ht="24.2" customHeight="1">
      <c r="B141" s="178" t="s">
        <v>84</v>
      </c>
      <c r="C141" s="1217" t="s">
        <v>626</v>
      </c>
      <c r="D141" s="194">
        <v>7202.1531104919995</v>
      </c>
      <c r="E141" s="194">
        <v>7173.6872528260001</v>
      </c>
      <c r="F141" s="194">
        <v>7929.061106737</v>
      </c>
      <c r="G141" s="194">
        <v>7934.5947077830006</v>
      </c>
      <c r="H141" s="194">
        <v>7955.8119522630004</v>
      </c>
      <c r="I141" s="194">
        <v>7932.899929274</v>
      </c>
      <c r="J141" s="194">
        <v>7729.4563605510002</v>
      </c>
      <c r="K141" s="194">
        <v>7978.525328105</v>
      </c>
      <c r="L141" s="194">
        <v>10301.100038520999</v>
      </c>
      <c r="M141" s="194">
        <v>9533.7675624990006</v>
      </c>
      <c r="N141" s="194">
        <v>9585.1840307210005</v>
      </c>
      <c r="O141" s="194">
        <v>9611.7681936690005</v>
      </c>
      <c r="P141" s="194">
        <v>9737.2281211829995</v>
      </c>
      <c r="Q141" s="194">
        <v>9939.2150404990007</v>
      </c>
      <c r="R141" s="194">
        <v>9787.3342130739984</v>
      </c>
      <c r="S141" s="808"/>
    </row>
    <row r="142" spans="2:19" ht="15" customHeight="1">
      <c r="B142" s="178"/>
      <c r="C142" s="1217" t="s">
        <v>781</v>
      </c>
      <c r="D142" s="194">
        <v>170.52380786700002</v>
      </c>
      <c r="E142" s="194">
        <v>109.940751314</v>
      </c>
      <c r="F142" s="194">
        <v>262.15231418500002</v>
      </c>
      <c r="G142" s="194">
        <v>267.451647041</v>
      </c>
      <c r="H142" s="194">
        <v>280.85415632600001</v>
      </c>
      <c r="I142" s="194">
        <v>522.04132362600001</v>
      </c>
      <c r="J142" s="194">
        <v>529.91177711900002</v>
      </c>
      <c r="K142" s="194">
        <v>545.62373625999999</v>
      </c>
      <c r="L142" s="194">
        <v>551.43432011900006</v>
      </c>
      <c r="M142" s="194">
        <v>207.578909442</v>
      </c>
      <c r="N142" s="194">
        <v>212.94165498000001</v>
      </c>
      <c r="O142" s="194">
        <v>184.41583735899999</v>
      </c>
      <c r="P142" s="194">
        <v>193.53885516599999</v>
      </c>
      <c r="Q142" s="194">
        <v>196.85593063300001</v>
      </c>
      <c r="R142" s="194">
        <v>192.33356158200002</v>
      </c>
      <c r="S142" s="808"/>
    </row>
    <row r="143" spans="2:19" ht="24">
      <c r="B143" s="178" t="s">
        <v>85</v>
      </c>
      <c r="C143" s="1217" t="s">
        <v>627</v>
      </c>
      <c r="D143" s="194">
        <v>615.22194909899997</v>
      </c>
      <c r="E143" s="194">
        <v>786.0780173600001</v>
      </c>
      <c r="F143" s="194">
        <v>792.61197699599995</v>
      </c>
      <c r="G143" s="194">
        <v>773.93753751500003</v>
      </c>
      <c r="H143" s="194">
        <v>745.22976889200004</v>
      </c>
      <c r="I143" s="194">
        <v>776.95606364700006</v>
      </c>
      <c r="J143" s="194">
        <v>708.55424157700008</v>
      </c>
      <c r="K143" s="194">
        <v>694.84792783399996</v>
      </c>
      <c r="L143" s="194">
        <v>2450.2344512170002</v>
      </c>
      <c r="M143" s="194">
        <v>2435.4652291140001</v>
      </c>
      <c r="N143" s="194">
        <v>2414.939018945</v>
      </c>
      <c r="O143" s="194">
        <v>2403.386595163</v>
      </c>
      <c r="P143" s="194">
        <v>2394.6340888530003</v>
      </c>
      <c r="Q143" s="194">
        <v>2389.1142335140003</v>
      </c>
      <c r="R143" s="194">
        <v>2392.2304905760002</v>
      </c>
      <c r="S143" s="808"/>
    </row>
    <row r="144" spans="2:19" ht="15" customHeight="1">
      <c r="B144" s="178"/>
      <c r="C144" s="1217" t="s">
        <v>781</v>
      </c>
      <c r="D144" s="194">
        <v>13.321528496000001</v>
      </c>
      <c r="E144" s="194">
        <v>18.278583586</v>
      </c>
      <c r="F144" s="194">
        <v>22.000483087999999</v>
      </c>
      <c r="G144" s="194">
        <v>21.976949454</v>
      </c>
      <c r="H144" s="194">
        <v>20.779259592000002</v>
      </c>
      <c r="I144" s="194">
        <v>20.984045346000002</v>
      </c>
      <c r="J144" s="194">
        <v>21.238624269999999</v>
      </c>
      <c r="K144" s="194">
        <v>21.908303423</v>
      </c>
      <c r="L144" s="194">
        <v>27.957066286</v>
      </c>
      <c r="M144" s="194">
        <v>28.770607251000001</v>
      </c>
      <c r="N144" s="194">
        <v>28.307373459000001</v>
      </c>
      <c r="O144" s="194">
        <v>29.204327159999998</v>
      </c>
      <c r="P144" s="194">
        <v>33.340935944999998</v>
      </c>
      <c r="Q144" s="194">
        <v>33.340251795999997</v>
      </c>
      <c r="R144" s="194">
        <v>35.666836446999994</v>
      </c>
      <c r="S144" s="808"/>
    </row>
    <row r="145" spans="2:19" ht="24.2" customHeight="1">
      <c r="B145" s="178" t="s">
        <v>86</v>
      </c>
      <c r="C145" s="1217" t="s">
        <v>628</v>
      </c>
      <c r="D145" s="194">
        <v>0.97767294000000005</v>
      </c>
      <c r="E145" s="194">
        <v>2.0009691950000001</v>
      </c>
      <c r="F145" s="194">
        <v>2.2083451279999999</v>
      </c>
      <c r="G145" s="194">
        <v>2.157903873</v>
      </c>
      <c r="H145" s="194">
        <v>2.2862147309999998</v>
      </c>
      <c r="I145" s="194">
        <v>2.306769053</v>
      </c>
      <c r="J145" s="194">
        <v>2.2378619749999999</v>
      </c>
      <c r="K145" s="194">
        <v>2.105331466</v>
      </c>
      <c r="L145" s="194">
        <v>2.06440052</v>
      </c>
      <c r="M145" s="194">
        <v>2.0398969939999998</v>
      </c>
      <c r="N145" s="194">
        <v>2.0091734799999998</v>
      </c>
      <c r="O145" s="194">
        <v>2.086648302</v>
      </c>
      <c r="P145" s="194">
        <v>2.0181177350000001</v>
      </c>
      <c r="Q145" s="194">
        <v>1.8969475360000001</v>
      </c>
      <c r="R145" s="194">
        <v>1.85254287</v>
      </c>
      <c r="S145" s="808"/>
    </row>
    <row r="146" spans="2:19" ht="15" customHeight="1">
      <c r="B146" s="178"/>
      <c r="C146" s="1217" t="s">
        <v>781</v>
      </c>
      <c r="D146" s="194">
        <v>0</v>
      </c>
      <c r="E146" s="194">
        <v>0</v>
      </c>
      <c r="F146" s="194">
        <v>0</v>
      </c>
      <c r="G146" s="194">
        <v>0</v>
      </c>
      <c r="H146" s="194">
        <v>0</v>
      </c>
      <c r="I146" s="194">
        <v>0</v>
      </c>
      <c r="J146" s="194">
        <v>0</v>
      </c>
      <c r="K146" s="194">
        <v>0</v>
      </c>
      <c r="L146" s="194">
        <v>0</v>
      </c>
      <c r="M146" s="194">
        <v>6.1212860000000001E-3</v>
      </c>
      <c r="N146" s="194">
        <v>0</v>
      </c>
      <c r="O146" s="194">
        <v>0</v>
      </c>
      <c r="P146" s="194">
        <v>0.105851084</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15" t="s">
        <v>803</v>
      </c>
      <c r="C149" s="1516"/>
      <c r="D149" s="194"/>
      <c r="E149" s="194"/>
      <c r="K149" s="194"/>
      <c r="L149" s="194"/>
      <c r="M149" s="194"/>
      <c r="N149" s="194"/>
      <c r="O149" s="194">
        <v>0</v>
      </c>
      <c r="P149" s="194">
        <v>0</v>
      </c>
      <c r="Q149" s="194"/>
      <c r="R149" s="194"/>
      <c r="S149" s="825"/>
    </row>
    <row r="150" spans="2:19" ht="15" customHeight="1">
      <c r="B150" s="1504" t="s">
        <v>630</v>
      </c>
      <c r="C150" s="1505"/>
      <c r="D150" s="194"/>
      <c r="E150" s="194"/>
      <c r="F150" s="194"/>
      <c r="G150" s="194"/>
      <c r="H150" s="194"/>
      <c r="I150" s="194"/>
      <c r="J150" s="194"/>
      <c r="S150" s="577"/>
    </row>
    <row r="151" spans="2:19" ht="15" customHeight="1">
      <c r="B151" s="182" t="s">
        <v>17</v>
      </c>
      <c r="C151" s="1217" t="s">
        <v>631</v>
      </c>
      <c r="D151" s="194">
        <v>16436.418290836002</v>
      </c>
      <c r="E151" s="194">
        <v>15378.927946657999</v>
      </c>
      <c r="F151" s="194">
        <v>17762.989810007999</v>
      </c>
      <c r="G151" s="194">
        <v>17912.226445089</v>
      </c>
      <c r="H151" s="194">
        <v>18347.340431951001</v>
      </c>
      <c r="I151" s="194">
        <v>18944.210054697</v>
      </c>
      <c r="J151" s="194">
        <v>19024.676666921001</v>
      </c>
      <c r="K151" s="194">
        <v>19078.592266075</v>
      </c>
      <c r="L151" s="194">
        <v>19190.377278709999</v>
      </c>
      <c r="M151" s="194">
        <v>18150.833268733</v>
      </c>
      <c r="N151" s="194">
        <v>18256.478871805</v>
      </c>
      <c r="O151" s="194">
        <v>18269.509694814999</v>
      </c>
      <c r="P151" s="194">
        <v>18448.446315559999</v>
      </c>
      <c r="Q151" s="194">
        <v>18517.074113537001</v>
      </c>
      <c r="R151" s="194">
        <v>18505.349746119002</v>
      </c>
      <c r="S151" s="808"/>
    </row>
    <row r="152" spans="2:19" ht="15" customHeight="1">
      <c r="B152" s="178"/>
      <c r="C152" s="1217" t="s">
        <v>781</v>
      </c>
      <c r="D152" s="194">
        <v>1455.6685279190001</v>
      </c>
      <c r="E152" s="194">
        <v>1006.690768177</v>
      </c>
      <c r="F152" s="194">
        <v>1668.3655302120001</v>
      </c>
      <c r="G152" s="194">
        <v>1680.4307461379999</v>
      </c>
      <c r="H152" s="194">
        <v>1612.2131335629999</v>
      </c>
      <c r="I152" s="194">
        <v>1497.8784322480001</v>
      </c>
      <c r="J152" s="194">
        <v>1587.705596952</v>
      </c>
      <c r="K152" s="194">
        <v>1580.5715391809999</v>
      </c>
      <c r="L152" s="194">
        <v>1473.214730552</v>
      </c>
      <c r="M152" s="194">
        <v>1158.926210527</v>
      </c>
      <c r="N152" s="194">
        <v>1193.496796464</v>
      </c>
      <c r="O152" s="194">
        <v>1160.1289822379999</v>
      </c>
      <c r="P152" s="194">
        <v>1178.8652376810001</v>
      </c>
      <c r="Q152" s="194">
        <v>1179.4670973790001</v>
      </c>
      <c r="R152" s="194">
        <v>1165.71928443</v>
      </c>
      <c r="S152" s="808"/>
    </row>
    <row r="153" spans="2:19" ht="15" customHeight="1">
      <c r="B153" s="182" t="s">
        <v>17</v>
      </c>
      <c r="C153" s="1217" t="s">
        <v>632</v>
      </c>
      <c r="D153" s="194">
        <v>724.05637117699996</v>
      </c>
      <c r="E153" s="194">
        <v>692.85524272299995</v>
      </c>
      <c r="F153" s="194">
        <v>759.37033408900004</v>
      </c>
      <c r="G153" s="194">
        <v>758.76590881799996</v>
      </c>
      <c r="H153" s="194">
        <v>756.47547173500004</v>
      </c>
      <c r="I153" s="194">
        <v>1103.944942292</v>
      </c>
      <c r="J153" s="194">
        <v>1089.334728731</v>
      </c>
      <c r="K153" s="194">
        <v>1076.962463134</v>
      </c>
      <c r="L153" s="194">
        <v>1082.5204757710001</v>
      </c>
      <c r="M153" s="194">
        <v>1037.534862531</v>
      </c>
      <c r="N153" s="194">
        <v>1028.651683304</v>
      </c>
      <c r="O153" s="194">
        <v>972.34076769499995</v>
      </c>
      <c r="P153" s="194">
        <v>1032.843478211</v>
      </c>
      <c r="Q153" s="194">
        <v>1026.99123257</v>
      </c>
      <c r="R153" s="194">
        <v>1018.41715101</v>
      </c>
      <c r="S153" s="808"/>
    </row>
    <row r="154" spans="2:19" ht="15" customHeight="1">
      <c r="B154" s="178"/>
      <c r="C154" s="1217" t="s">
        <v>781</v>
      </c>
      <c r="D154" s="194">
        <v>41.929170048000003</v>
      </c>
      <c r="E154" s="194">
        <v>28.076218535999999</v>
      </c>
      <c r="F154" s="194">
        <v>62.579774104000002</v>
      </c>
      <c r="G154" s="194">
        <v>66.309686991999996</v>
      </c>
      <c r="H154" s="194">
        <v>71.100894925999995</v>
      </c>
      <c r="I154" s="194">
        <v>54.910223778999999</v>
      </c>
      <c r="J154" s="194">
        <v>56.359332883999997</v>
      </c>
      <c r="K154" s="194">
        <v>59.232852856999997</v>
      </c>
      <c r="L154" s="194">
        <v>61.109804343</v>
      </c>
      <c r="M154" s="194">
        <v>47.796720211</v>
      </c>
      <c r="N154" s="194">
        <v>46.350593959000001</v>
      </c>
      <c r="O154" s="194">
        <v>35.234790308000001</v>
      </c>
      <c r="P154" s="194">
        <v>44.006547261999998</v>
      </c>
      <c r="Q154" s="194">
        <v>46.309801649999997</v>
      </c>
      <c r="R154" s="194">
        <v>42.317388932999997</v>
      </c>
      <c r="S154" s="808"/>
    </row>
    <row r="155" spans="2:19" ht="15" customHeight="1">
      <c r="B155" s="182" t="s">
        <v>17</v>
      </c>
      <c r="C155" s="1217" t="s">
        <v>633</v>
      </c>
      <c r="D155" s="194">
        <v>368.51482714899998</v>
      </c>
      <c r="E155" s="194">
        <v>294.921957814</v>
      </c>
      <c r="F155" s="194">
        <v>296.78653009800001</v>
      </c>
      <c r="G155" s="194">
        <v>291.98947811599999</v>
      </c>
      <c r="H155" s="194">
        <v>292.1503798</v>
      </c>
      <c r="I155" s="194">
        <v>495.452118353</v>
      </c>
      <c r="J155" s="194">
        <v>488.90267477100002</v>
      </c>
      <c r="K155" s="194">
        <v>507.58080602199999</v>
      </c>
      <c r="L155" s="194">
        <v>508.06373141699999</v>
      </c>
      <c r="M155" s="194">
        <v>514.77427201700004</v>
      </c>
      <c r="N155" s="194">
        <v>505.29544766599997</v>
      </c>
      <c r="O155" s="194">
        <v>506.30338996199998</v>
      </c>
      <c r="P155" s="194">
        <v>519.05075636499998</v>
      </c>
      <c r="Q155" s="194">
        <v>573.80812528399997</v>
      </c>
      <c r="R155" s="194">
        <v>582.36820803399996</v>
      </c>
      <c r="S155" s="808"/>
    </row>
    <row r="156" spans="2:19" ht="15" customHeight="1">
      <c r="B156" s="178"/>
      <c r="C156" s="1217" t="s">
        <v>781</v>
      </c>
      <c r="D156" s="194">
        <v>72.344562427</v>
      </c>
      <c r="E156" s="194">
        <v>59.632016231999998</v>
      </c>
      <c r="F156" s="194">
        <v>67.389190454000001</v>
      </c>
      <c r="G156" s="194">
        <v>60.612340093999997</v>
      </c>
      <c r="H156" s="194">
        <v>58.513151571000002</v>
      </c>
      <c r="I156" s="194">
        <v>56.801828278000002</v>
      </c>
      <c r="J156" s="194">
        <v>62.297381446000003</v>
      </c>
      <c r="K156" s="194">
        <v>69.596430627999993</v>
      </c>
      <c r="L156" s="194">
        <v>70.480954199999999</v>
      </c>
      <c r="M156" s="194">
        <v>67.008966786000002</v>
      </c>
      <c r="N156" s="194">
        <v>68.017206427000005</v>
      </c>
      <c r="O156" s="194">
        <v>68.910782220000002</v>
      </c>
      <c r="P156" s="194">
        <v>64.215843539999995</v>
      </c>
      <c r="Q156" s="194">
        <v>63.704331211000003</v>
      </c>
      <c r="R156" s="194">
        <v>62.623781170000001</v>
      </c>
      <c r="S156" s="808"/>
    </row>
    <row r="157" spans="2:19" ht="15" customHeight="1">
      <c r="B157" s="182" t="s">
        <v>17</v>
      </c>
      <c r="C157" s="1217" t="s">
        <v>634</v>
      </c>
      <c r="D157" s="194">
        <v>3280.6190024880002</v>
      </c>
      <c r="E157" s="194">
        <v>3323.3104734829999</v>
      </c>
      <c r="F157" s="194">
        <v>4275.5301632689998</v>
      </c>
      <c r="G157" s="194">
        <v>4333.6881867769998</v>
      </c>
      <c r="H157" s="194">
        <v>4540.1269920340001</v>
      </c>
      <c r="I157" s="194">
        <v>4684.1508384680001</v>
      </c>
      <c r="J157" s="194">
        <v>5170.1272480240004</v>
      </c>
      <c r="K157" s="194">
        <v>5520.1858078750001</v>
      </c>
      <c r="L157" s="194">
        <v>5619.3345135669997</v>
      </c>
      <c r="M157" s="194">
        <v>5464.702268563</v>
      </c>
      <c r="N157" s="194">
        <v>5462.5229915979999</v>
      </c>
      <c r="O157" s="194">
        <v>3177.4529962719998</v>
      </c>
      <c r="P157" s="194">
        <v>5478.283586861</v>
      </c>
      <c r="Q157" s="194">
        <v>5443.2027777889998</v>
      </c>
      <c r="R157" s="194">
        <v>5450.7174957970001</v>
      </c>
      <c r="S157" s="808"/>
    </row>
    <row r="158" spans="2:19" ht="15" customHeight="1">
      <c r="B158" s="178"/>
      <c r="C158" s="1217" t="s">
        <v>781</v>
      </c>
      <c r="D158" s="194">
        <v>98.927512892999999</v>
      </c>
      <c r="E158" s="194">
        <v>68.697070408000002</v>
      </c>
      <c r="F158" s="194">
        <v>285.34246636900002</v>
      </c>
      <c r="G158" s="194">
        <v>270.30578619099998</v>
      </c>
      <c r="H158" s="194">
        <v>269.20250796800002</v>
      </c>
      <c r="I158" s="194">
        <v>267.80340303200001</v>
      </c>
      <c r="J158" s="194">
        <v>271.03187684599999</v>
      </c>
      <c r="K158" s="194">
        <v>276.436788885</v>
      </c>
      <c r="L158" s="194">
        <v>265.28516137399998</v>
      </c>
      <c r="M158" s="194">
        <v>97.532097218999994</v>
      </c>
      <c r="N158" s="194">
        <v>106.63140427899999</v>
      </c>
      <c r="O158" s="194">
        <v>68.328027180000007</v>
      </c>
      <c r="P158" s="194">
        <v>105.18264407700001</v>
      </c>
      <c r="Q158" s="194">
        <v>107.347097964</v>
      </c>
      <c r="R158" s="194">
        <v>123.655809694</v>
      </c>
      <c r="S158" s="808"/>
    </row>
    <row r="159" spans="2:19" ht="27.2" customHeight="1">
      <c r="B159" s="182" t="s">
        <v>17</v>
      </c>
      <c r="C159" s="1217" t="s">
        <v>635</v>
      </c>
      <c r="D159" s="194">
        <v>96872.988539658996</v>
      </c>
      <c r="E159" s="194">
        <v>105900.535617031</v>
      </c>
      <c r="F159" s="194">
        <v>126487.73809904199</v>
      </c>
      <c r="G159" s="194">
        <v>127333.03973285899</v>
      </c>
      <c r="H159" s="194">
        <v>138965.3253769</v>
      </c>
      <c r="I159" s="194">
        <v>141457.52222752201</v>
      </c>
      <c r="J159" s="194">
        <v>141832.31858372901</v>
      </c>
      <c r="K159" s="194">
        <v>143099.133413031</v>
      </c>
      <c r="L159" s="194">
        <v>154333.437143299</v>
      </c>
      <c r="M159" s="194">
        <v>144148.264447436</v>
      </c>
      <c r="N159" s="194">
        <v>146129.68412412598</v>
      </c>
      <c r="O159" s="194">
        <v>147737.68274046801</v>
      </c>
      <c r="P159" s="194">
        <v>149611.55274309302</v>
      </c>
      <c r="Q159" s="194">
        <v>152455.252375207</v>
      </c>
      <c r="R159" s="194">
        <v>155196.20406194302</v>
      </c>
      <c r="S159" s="808"/>
    </row>
    <row r="160" spans="2:19" ht="15" customHeight="1">
      <c r="B160" s="178"/>
      <c r="C160" s="1217" t="s">
        <v>781</v>
      </c>
      <c r="D160" s="194">
        <v>2199.3371754340001</v>
      </c>
      <c r="E160" s="194">
        <v>675.02816948700001</v>
      </c>
      <c r="F160" s="194">
        <v>1969.253299729</v>
      </c>
      <c r="G160" s="194">
        <v>2031.553918178</v>
      </c>
      <c r="H160" s="194">
        <v>2140.6697249499998</v>
      </c>
      <c r="I160" s="194">
        <v>2148.572056511</v>
      </c>
      <c r="J160" s="194">
        <v>2222.896553734</v>
      </c>
      <c r="K160" s="194">
        <v>2278.7668532149996</v>
      </c>
      <c r="L160" s="194">
        <v>2328.2888172570001</v>
      </c>
      <c r="M160" s="194">
        <v>1183.3556168059999</v>
      </c>
      <c r="N160" s="194">
        <v>1268.674658805</v>
      </c>
      <c r="O160" s="194">
        <v>1135.6188420359999</v>
      </c>
      <c r="P160" s="194">
        <v>1157.530383046</v>
      </c>
      <c r="Q160" s="194">
        <v>1112.561198486</v>
      </c>
      <c r="R160" s="194">
        <v>1135.2381598030001</v>
      </c>
      <c r="S160" s="808"/>
    </row>
    <row r="161" spans="2:26" ht="15" customHeight="1">
      <c r="B161" s="1509" t="s">
        <v>636</v>
      </c>
      <c r="C161" s="1510"/>
      <c r="D161" s="194">
        <v>76007.158064103001</v>
      </c>
      <c r="E161" s="194">
        <v>75077.83321400499</v>
      </c>
      <c r="F161" s="194">
        <v>78032.803288530005</v>
      </c>
      <c r="G161" s="194">
        <v>78222.249414433987</v>
      </c>
      <c r="H161" s="194">
        <v>70693.738869127003</v>
      </c>
      <c r="I161" s="194">
        <v>70278.723744465999</v>
      </c>
      <c r="J161" s="194">
        <v>70089.496291067</v>
      </c>
      <c r="K161" s="194">
        <v>70271.454774130994</v>
      </c>
      <c r="L161" s="194">
        <v>70187.710319589009</v>
      </c>
      <c r="M161" s="194">
        <v>70512.042842891999</v>
      </c>
      <c r="N161" s="194">
        <v>70814.285422479996</v>
      </c>
      <c r="O161" s="194">
        <v>73688.640135519992</v>
      </c>
      <c r="P161" s="194">
        <v>71559.306269050998</v>
      </c>
      <c r="Q161" s="194">
        <v>71189.903827383998</v>
      </c>
      <c r="R161" s="194">
        <v>72572.399599065</v>
      </c>
      <c r="S161" s="808"/>
    </row>
    <row r="162" spans="2:26" s="48" customFormat="1" ht="15" customHeight="1" thickBot="1">
      <c r="B162" s="183"/>
      <c r="C162" s="578" t="s">
        <v>782</v>
      </c>
      <c r="D162" s="310">
        <v>668.97818638000001</v>
      </c>
      <c r="E162" s="310">
        <v>467.14007157899999</v>
      </c>
      <c r="F162" s="310">
        <v>606.92746091799995</v>
      </c>
      <c r="G162" s="310">
        <v>636.58742569799995</v>
      </c>
      <c r="H162" s="310">
        <v>475.17648647599998</v>
      </c>
      <c r="I162" s="310">
        <v>469.71950686700001</v>
      </c>
      <c r="J162" s="310">
        <v>480.87205583600002</v>
      </c>
      <c r="K162" s="310">
        <v>522.96234674300001</v>
      </c>
      <c r="L162" s="310">
        <v>510.35006060000001</v>
      </c>
      <c r="M162" s="310">
        <v>545.39399296700003</v>
      </c>
      <c r="N162" s="310">
        <v>554.75041794100002</v>
      </c>
      <c r="O162" s="310">
        <v>506.894590591</v>
      </c>
      <c r="P162" s="310">
        <v>451.23549263500001</v>
      </c>
      <c r="Q162" s="310">
        <v>426.53102604200001</v>
      </c>
      <c r="R162" s="310">
        <v>458.46818015600002</v>
      </c>
      <c r="S162" s="811"/>
    </row>
    <row r="163" spans="2:26" ht="102" customHeight="1">
      <c r="B163" s="1506" t="s">
        <v>830</v>
      </c>
      <c r="C163" s="1507"/>
      <c r="D163" s="1507"/>
      <c r="E163" s="1507"/>
      <c r="F163" s="1507"/>
      <c r="G163" s="1507"/>
      <c r="H163" s="1507"/>
      <c r="I163" s="1507"/>
      <c r="J163" s="1507"/>
      <c r="K163" s="1507"/>
      <c r="L163" s="1507"/>
      <c r="M163" s="1507"/>
      <c r="N163" s="1507"/>
      <c r="O163" s="1507"/>
      <c r="P163" s="1507"/>
      <c r="Q163" s="1507"/>
      <c r="R163" s="1507"/>
      <c r="S163" s="1508"/>
    </row>
    <row r="164" spans="2:26" ht="22.35" customHeight="1">
      <c r="B164" s="1363" t="s">
        <v>419</v>
      </c>
      <c r="C164" s="1484"/>
      <c r="D164" s="1328">
        <v>2021</v>
      </c>
      <c r="E164" s="1328">
        <v>2022</v>
      </c>
      <c r="F164" s="1327">
        <v>2023</v>
      </c>
      <c r="G164" s="1327"/>
      <c r="H164" s="1327"/>
      <c r="I164" s="1327"/>
      <c r="J164" s="1327"/>
      <c r="K164" s="1327"/>
      <c r="L164" s="1327"/>
      <c r="M164" s="1327"/>
      <c r="N164" s="1327">
        <v>2024</v>
      </c>
      <c r="O164" s="1327"/>
      <c r="P164" s="1327"/>
      <c r="Q164" s="1327"/>
      <c r="R164" s="1327"/>
      <c r="S164" s="864"/>
    </row>
    <row r="165" spans="2:26" ht="22.35" customHeight="1">
      <c r="B165" s="1363"/>
      <c r="C165" s="1484"/>
      <c r="D165" s="1328"/>
      <c r="E165" s="1328"/>
      <c r="F165" s="807" t="s">
        <v>7</v>
      </c>
      <c r="G165" s="807" t="s">
        <v>13</v>
      </c>
      <c r="H165" s="807" t="s">
        <v>14</v>
      </c>
      <c r="I165" s="807" t="s">
        <v>15</v>
      </c>
      <c r="J165" s="807" t="s">
        <v>0</v>
      </c>
      <c r="K165" s="807" t="s">
        <v>1</v>
      </c>
      <c r="L165" s="807" t="s">
        <v>2</v>
      </c>
      <c r="M165" s="807" t="s">
        <v>3</v>
      </c>
      <c r="N165" s="807" t="s">
        <v>4</v>
      </c>
      <c r="O165" s="807" t="s">
        <v>5</v>
      </c>
      <c r="P165" s="807" t="s">
        <v>6</v>
      </c>
      <c r="Q165" s="807" t="s">
        <v>267</v>
      </c>
      <c r="R165" s="807" t="s">
        <v>7</v>
      </c>
      <c r="S165" s="810"/>
    </row>
    <row r="166" spans="2:26" ht="49.9" hidden="1" customHeight="1">
      <c r="B166" s="1511" t="s">
        <v>200</v>
      </c>
      <c r="C166" s="1512"/>
      <c r="D166" s="575"/>
      <c r="E166" s="575"/>
      <c r="F166" s="575"/>
      <c r="G166" s="575"/>
      <c r="H166" s="575"/>
      <c r="I166" s="575"/>
      <c r="J166" s="575"/>
      <c r="K166" s="575"/>
      <c r="L166" s="575"/>
      <c r="M166" s="575"/>
      <c r="N166" s="575"/>
      <c r="O166" s="575"/>
      <c r="P166" s="575"/>
      <c r="Q166" s="575"/>
      <c r="R166" s="575"/>
      <c r="S166" s="576"/>
    </row>
    <row r="167" spans="2:26" ht="15" customHeight="1">
      <c r="B167" s="1513" t="s">
        <v>783</v>
      </c>
      <c r="C167" s="1514"/>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7" t="s">
        <v>613</v>
      </c>
      <c r="D168" s="194">
        <v>55759.93114262</v>
      </c>
      <c r="E168" s="194">
        <v>59434.203260051996</v>
      </c>
      <c r="F168" s="194">
        <v>59443.935231069001</v>
      </c>
      <c r="G168" s="194">
        <v>58606.766304049001</v>
      </c>
      <c r="H168" s="194">
        <v>59502.262339308996</v>
      </c>
      <c r="I168" s="194">
        <v>62077.123936497999</v>
      </c>
      <c r="J168" s="194">
        <v>60884.190595831999</v>
      </c>
      <c r="K168" s="194">
        <v>60723.723125623001</v>
      </c>
      <c r="L168" s="194">
        <v>63552.397878440002</v>
      </c>
      <c r="M168" s="194">
        <v>61923.338878443996</v>
      </c>
      <c r="N168" s="194">
        <v>62865.217252717004</v>
      </c>
      <c r="O168" s="194">
        <v>64307.051005916001</v>
      </c>
      <c r="P168" s="194">
        <v>65142.842717905005</v>
      </c>
      <c r="Q168" s="194">
        <v>63566.696245537001</v>
      </c>
      <c r="R168" s="194">
        <v>63253.573271103996</v>
      </c>
      <c r="S168" s="309"/>
      <c r="T168" s="23"/>
      <c r="U168" s="23"/>
      <c r="V168" s="23"/>
      <c r="W168" s="23">
        <f>R168+R170+R172+R174+R176+R178+R180+R182+R184+R186+R188+R190+R192+R194+R196+R198+R200+R206+R208+R210+R212+R214+R216</f>
        <v>1937438.2023118848</v>
      </c>
      <c r="X168" s="23"/>
      <c r="Y168" s="23"/>
      <c r="Z168" s="23"/>
    </row>
    <row r="169" spans="2:26" ht="15" customHeight="1">
      <c r="B169" s="178"/>
      <c r="C169" s="1217" t="s">
        <v>781</v>
      </c>
      <c r="D169" s="194">
        <v>876.069954177</v>
      </c>
      <c r="E169" s="194">
        <v>797.05588202800004</v>
      </c>
      <c r="F169" s="194">
        <v>697.06017248199998</v>
      </c>
      <c r="G169" s="194">
        <v>659.966514523</v>
      </c>
      <c r="H169" s="194">
        <v>805.73795102999998</v>
      </c>
      <c r="I169" s="194">
        <v>791.52338279500009</v>
      </c>
      <c r="J169" s="194">
        <v>776.85801007600003</v>
      </c>
      <c r="K169" s="194">
        <v>775.75792177099993</v>
      </c>
      <c r="L169" s="194">
        <v>772.22685220700009</v>
      </c>
      <c r="M169" s="194">
        <v>787.70353116900003</v>
      </c>
      <c r="N169" s="194">
        <v>806.41093784600002</v>
      </c>
      <c r="O169" s="194">
        <v>814.25161739800001</v>
      </c>
      <c r="P169" s="194">
        <v>796.22035943000003</v>
      </c>
      <c r="Q169" s="194">
        <v>805.24928110199994</v>
      </c>
      <c r="R169" s="194">
        <v>803.56097580300002</v>
      </c>
      <c r="S169" s="309"/>
      <c r="T169" s="23"/>
      <c r="U169" s="23"/>
      <c r="V169" s="23"/>
      <c r="W169" s="23">
        <f>R169+R171+R173+R175+R177+R179+R181+R183+R185+R187+R189+R191+R193+R195+R197+R199+R201+R207+R209+R211+R213+R215+R217</f>
        <v>44727.250520962007</v>
      </c>
      <c r="X169" s="23"/>
      <c r="Y169" s="23"/>
      <c r="Z169" s="23"/>
    </row>
    <row r="170" spans="2:26" ht="15" customHeight="1">
      <c r="B170" s="178" t="s">
        <v>19</v>
      </c>
      <c r="C170" s="1217" t="s">
        <v>614</v>
      </c>
      <c r="D170" s="194">
        <v>2520.547973574</v>
      </c>
      <c r="E170" s="194">
        <v>1916.3787361959999</v>
      </c>
      <c r="F170" s="194">
        <v>2073.1695201789998</v>
      </c>
      <c r="G170" s="194">
        <v>2042.9944712199999</v>
      </c>
      <c r="H170" s="194">
        <v>2029.78509721</v>
      </c>
      <c r="I170" s="194">
        <v>1989.7084312060001</v>
      </c>
      <c r="J170" s="194">
        <v>1920.8772307630002</v>
      </c>
      <c r="K170" s="194">
        <v>1872.2488807329999</v>
      </c>
      <c r="L170" s="194">
        <v>1964.2323313370002</v>
      </c>
      <c r="M170" s="194">
        <v>2026.133645568</v>
      </c>
      <c r="N170" s="194">
        <v>2040.6283101940001</v>
      </c>
      <c r="O170" s="194">
        <v>2058.3319833400001</v>
      </c>
      <c r="P170" s="194">
        <v>1932.0177659390001</v>
      </c>
      <c r="Q170" s="194">
        <v>1748.619793325</v>
      </c>
      <c r="R170" s="194">
        <v>1697.581983558</v>
      </c>
      <c r="S170" s="309"/>
    </row>
    <row r="171" spans="2:26" ht="15" customHeight="1">
      <c r="B171" s="178"/>
      <c r="C171" s="1217" t="s">
        <v>781</v>
      </c>
      <c r="D171" s="194">
        <v>89.59288719300001</v>
      </c>
      <c r="E171" s="194">
        <v>204.418792795</v>
      </c>
      <c r="F171" s="194">
        <v>202.12165353200001</v>
      </c>
      <c r="G171" s="194">
        <v>205.669676208</v>
      </c>
      <c r="H171" s="194">
        <v>194.31258777400001</v>
      </c>
      <c r="I171" s="194">
        <v>186.70802472100002</v>
      </c>
      <c r="J171" s="194">
        <v>191.05561980900001</v>
      </c>
      <c r="K171" s="194">
        <v>185.32515955099998</v>
      </c>
      <c r="L171" s="194">
        <v>183.51950563399998</v>
      </c>
      <c r="M171" s="194">
        <v>190.02993471900001</v>
      </c>
      <c r="N171" s="194">
        <v>191.05319274000001</v>
      </c>
      <c r="O171" s="194">
        <v>191.75981472900003</v>
      </c>
      <c r="P171" s="194">
        <v>192.265946601</v>
      </c>
      <c r="Q171" s="194">
        <v>83.566141025999997</v>
      </c>
      <c r="R171" s="194">
        <v>85.374323842999999</v>
      </c>
      <c r="S171" s="309"/>
    </row>
    <row r="172" spans="2:26" ht="15" customHeight="1">
      <c r="B172" s="178" t="s">
        <v>20</v>
      </c>
      <c r="C172" s="1217" t="s">
        <v>615</v>
      </c>
      <c r="D172" s="194">
        <v>34252.337840596003</v>
      </c>
      <c r="E172" s="194">
        <v>54985.790074144003</v>
      </c>
      <c r="F172" s="194">
        <v>56257.482217420998</v>
      </c>
      <c r="G172" s="194">
        <v>54574.044537425005</v>
      </c>
      <c r="H172" s="194">
        <v>52439.838176758996</v>
      </c>
      <c r="I172" s="194">
        <v>56059.615350913999</v>
      </c>
      <c r="J172" s="194">
        <v>57004.912124073999</v>
      </c>
      <c r="K172" s="194">
        <v>59601.534607358</v>
      </c>
      <c r="L172" s="194">
        <v>61564.553908661997</v>
      </c>
      <c r="M172" s="194">
        <v>62008.691139832998</v>
      </c>
      <c r="N172" s="194">
        <v>62652.056455630001</v>
      </c>
      <c r="O172" s="194">
        <v>60092.176002879998</v>
      </c>
      <c r="P172" s="194">
        <v>56857.534270792996</v>
      </c>
      <c r="Q172" s="194">
        <v>56082.281030749</v>
      </c>
      <c r="R172" s="194">
        <v>55067.563336366002</v>
      </c>
      <c r="S172" s="824"/>
    </row>
    <row r="173" spans="2:26" ht="15" customHeight="1">
      <c r="B173" s="181"/>
      <c r="C173" s="1217" t="s">
        <v>781</v>
      </c>
      <c r="D173" s="194">
        <v>258.42569898900001</v>
      </c>
      <c r="E173" s="194">
        <v>291.20225704900002</v>
      </c>
      <c r="F173" s="194">
        <v>265.69474106199999</v>
      </c>
      <c r="G173" s="194">
        <v>264.68777939699999</v>
      </c>
      <c r="H173" s="194">
        <v>268.61402212999997</v>
      </c>
      <c r="I173" s="194">
        <v>265.68726339099999</v>
      </c>
      <c r="J173" s="194">
        <v>354.90386643400001</v>
      </c>
      <c r="K173" s="194">
        <v>352.79150808099996</v>
      </c>
      <c r="L173" s="194">
        <v>352.23828711899995</v>
      </c>
      <c r="M173" s="194">
        <v>361.351020103</v>
      </c>
      <c r="N173" s="194">
        <v>358.69050419800004</v>
      </c>
      <c r="O173" s="194">
        <v>358.64195200800003</v>
      </c>
      <c r="P173" s="194">
        <v>366.53307079699999</v>
      </c>
      <c r="Q173" s="194">
        <v>353.98075429799997</v>
      </c>
      <c r="R173" s="194">
        <v>559.36441649300002</v>
      </c>
      <c r="S173" s="309"/>
    </row>
    <row r="174" spans="2:26" ht="15" customHeight="1">
      <c r="B174" s="178" t="s">
        <v>22</v>
      </c>
      <c r="C174" s="1217" t="s">
        <v>616</v>
      </c>
      <c r="D174" s="194">
        <v>241045.44334717299</v>
      </c>
      <c r="E174" s="194">
        <v>291381.45672940899</v>
      </c>
      <c r="F174" s="194">
        <v>286210.61319388601</v>
      </c>
      <c r="G174" s="194">
        <v>291675.94272399897</v>
      </c>
      <c r="H174" s="194">
        <v>292595.09072843997</v>
      </c>
      <c r="I174" s="194">
        <v>288836.55101629999</v>
      </c>
      <c r="J174" s="194">
        <v>283685.47996783804</v>
      </c>
      <c r="K174" s="194">
        <v>287328.44116810203</v>
      </c>
      <c r="L174" s="194">
        <v>293167.27350743598</v>
      </c>
      <c r="M174" s="194">
        <v>302715.25902700797</v>
      </c>
      <c r="N174" s="194">
        <v>296109.890398547</v>
      </c>
      <c r="O174" s="194">
        <v>301089.23207741696</v>
      </c>
      <c r="P174" s="194">
        <v>308334.88855950302</v>
      </c>
      <c r="Q174" s="194">
        <v>300664.04588587699</v>
      </c>
      <c r="R174" s="194">
        <v>303603.53941400099</v>
      </c>
      <c r="S174" s="309"/>
    </row>
    <row r="175" spans="2:26" ht="15" customHeight="1">
      <c r="B175" s="178"/>
      <c r="C175" s="1217" t="s">
        <v>781</v>
      </c>
      <c r="D175" s="194">
        <v>12329.169516963999</v>
      </c>
      <c r="E175" s="194">
        <v>11986.002949062</v>
      </c>
      <c r="F175" s="194">
        <v>10251.041269029001</v>
      </c>
      <c r="G175" s="194">
        <v>10180.305030817</v>
      </c>
      <c r="H175" s="194">
        <v>9483.1302141310007</v>
      </c>
      <c r="I175" s="194">
        <v>8709.1825097550009</v>
      </c>
      <c r="J175" s="194">
        <v>8699.7782384029997</v>
      </c>
      <c r="K175" s="194">
        <v>8668.912000037999</v>
      </c>
      <c r="L175" s="194">
        <v>8583.2852886199998</v>
      </c>
      <c r="M175" s="194">
        <v>8603.2313492880003</v>
      </c>
      <c r="N175" s="194">
        <v>8577.7614221099993</v>
      </c>
      <c r="O175" s="194">
        <v>7954.5948727840005</v>
      </c>
      <c r="P175" s="194">
        <v>8330.2332282370007</v>
      </c>
      <c r="Q175" s="194">
        <v>7671.7014724270002</v>
      </c>
      <c r="R175" s="194">
        <v>7505.1324055710002</v>
      </c>
      <c r="S175" s="309"/>
    </row>
    <row r="176" spans="2:26" s="110" customFormat="1" ht="15" customHeight="1">
      <c r="B176" s="178" t="s">
        <v>23</v>
      </c>
      <c r="C176" s="1217" t="s">
        <v>617</v>
      </c>
      <c r="D176" s="194">
        <v>28905.645946417</v>
      </c>
      <c r="E176" s="194">
        <v>30864.722173574002</v>
      </c>
      <c r="F176" s="194">
        <v>32725.298169813999</v>
      </c>
      <c r="G176" s="194">
        <v>33017.838727741997</v>
      </c>
      <c r="H176" s="194">
        <v>34663.661562775</v>
      </c>
      <c r="I176" s="194">
        <v>39464.044504035999</v>
      </c>
      <c r="J176" s="194">
        <v>39653.500450479994</v>
      </c>
      <c r="K176" s="194">
        <v>39230.578968496993</v>
      </c>
      <c r="L176" s="194">
        <v>39391.840316123998</v>
      </c>
      <c r="M176" s="194">
        <v>37799.374552374</v>
      </c>
      <c r="N176" s="194">
        <v>38579.360314699996</v>
      </c>
      <c r="O176" s="194">
        <v>38070.738310971996</v>
      </c>
      <c r="P176" s="194">
        <v>38441.859494842</v>
      </c>
      <c r="Q176" s="194">
        <v>37488.793700775997</v>
      </c>
      <c r="R176" s="194">
        <v>37293.366555083994</v>
      </c>
      <c r="S176" s="309"/>
    </row>
    <row r="177" spans="2:19" ht="15" customHeight="1">
      <c r="B177" s="178"/>
      <c r="C177" s="1217" t="s">
        <v>781</v>
      </c>
      <c r="D177" s="194">
        <v>455.16782741899999</v>
      </c>
      <c r="E177" s="194">
        <v>426.503539209</v>
      </c>
      <c r="F177" s="194">
        <v>381.83333892300004</v>
      </c>
      <c r="G177" s="194">
        <v>382.49000055099998</v>
      </c>
      <c r="H177" s="194">
        <v>369.91569689900001</v>
      </c>
      <c r="I177" s="194">
        <v>361.622185161</v>
      </c>
      <c r="J177" s="194">
        <v>196.334011148</v>
      </c>
      <c r="K177" s="194">
        <v>195.058266463</v>
      </c>
      <c r="L177" s="194">
        <v>192.59556184500002</v>
      </c>
      <c r="M177" s="194">
        <v>198.04188922</v>
      </c>
      <c r="N177" s="194">
        <v>184.945962237</v>
      </c>
      <c r="O177" s="194">
        <v>196.88731933400001</v>
      </c>
      <c r="P177" s="194">
        <v>195.52975259600001</v>
      </c>
      <c r="Q177" s="194">
        <v>188.93503917700002</v>
      </c>
      <c r="R177" s="194">
        <v>182.531817851</v>
      </c>
      <c r="S177" s="309"/>
    </row>
    <row r="178" spans="2:19" ht="15" customHeight="1">
      <c r="B178" s="178" t="s">
        <v>24</v>
      </c>
      <c r="C178" s="1217" t="s">
        <v>570</v>
      </c>
      <c r="D178" s="194">
        <v>116671.791805409</v>
      </c>
      <c r="E178" s="194">
        <v>114604.016298453</v>
      </c>
      <c r="F178" s="194">
        <v>102264.37169137801</v>
      </c>
      <c r="G178" s="194">
        <v>101613.415752456</v>
      </c>
      <c r="H178" s="194">
        <v>100587.479544976</v>
      </c>
      <c r="I178" s="194">
        <v>101607.16179312799</v>
      </c>
      <c r="J178" s="194">
        <v>98260.306342846001</v>
      </c>
      <c r="K178" s="194">
        <v>98093.237458874006</v>
      </c>
      <c r="L178" s="194">
        <v>98396.33577376201</v>
      </c>
      <c r="M178" s="194">
        <v>97114.412525330001</v>
      </c>
      <c r="N178" s="194">
        <v>97813.605651580991</v>
      </c>
      <c r="O178" s="194">
        <v>98911.625062239007</v>
      </c>
      <c r="P178" s="194">
        <v>98720.170665193989</v>
      </c>
      <c r="Q178" s="194">
        <v>98282.928064912005</v>
      </c>
      <c r="R178" s="194">
        <v>100279.931834749</v>
      </c>
      <c r="S178" s="309"/>
    </row>
    <row r="179" spans="2:19" ht="15" customHeight="1">
      <c r="B179" s="181"/>
      <c r="C179" s="1217" t="s">
        <v>781</v>
      </c>
      <c r="D179" s="194">
        <v>6822.7927964030005</v>
      </c>
      <c r="E179" s="194">
        <v>7432.3170922919999</v>
      </c>
      <c r="F179" s="194">
        <v>6751.1008376560003</v>
      </c>
      <c r="G179" s="194">
        <v>7704.2595090940004</v>
      </c>
      <c r="H179" s="194">
        <v>7705.3386842370001</v>
      </c>
      <c r="I179" s="194">
        <v>7167.3922376740002</v>
      </c>
      <c r="J179" s="194">
        <v>7291.0106432170005</v>
      </c>
      <c r="K179" s="194">
        <v>7458.5142474590002</v>
      </c>
      <c r="L179" s="194">
        <v>7219.8264656450001</v>
      </c>
      <c r="M179" s="194">
        <v>7236.6189095290001</v>
      </c>
      <c r="N179" s="194">
        <v>7509.0798041159997</v>
      </c>
      <c r="O179" s="194">
        <v>7587.6224685560001</v>
      </c>
      <c r="P179" s="194">
        <v>7857.039587405</v>
      </c>
      <c r="Q179" s="194">
        <v>7805.830740415</v>
      </c>
      <c r="R179" s="194">
        <v>7215.3852434459995</v>
      </c>
      <c r="S179" s="309"/>
    </row>
    <row r="180" spans="2:19" ht="15" customHeight="1">
      <c r="B180" s="178" t="s">
        <v>25</v>
      </c>
      <c r="C180" s="1217" t="s">
        <v>618</v>
      </c>
      <c r="D180" s="194">
        <v>185948.54349286901</v>
      </c>
      <c r="E180" s="194">
        <v>193307.77724830798</v>
      </c>
      <c r="F180" s="194">
        <v>203402.95564887501</v>
      </c>
      <c r="G180" s="194">
        <v>205117.16134435602</v>
      </c>
      <c r="H180" s="194">
        <v>206209.686703593</v>
      </c>
      <c r="I180" s="194">
        <v>210641.63341215</v>
      </c>
      <c r="J180" s="194">
        <v>204140.97807046599</v>
      </c>
      <c r="K180" s="194">
        <v>216891.65920166898</v>
      </c>
      <c r="L180" s="194">
        <v>224141.72676196101</v>
      </c>
      <c r="M180" s="194">
        <v>225028.175719708</v>
      </c>
      <c r="N180" s="194">
        <v>223158.08378396201</v>
      </c>
      <c r="O180" s="194">
        <v>228152.90054177699</v>
      </c>
      <c r="P180" s="194">
        <v>223151.01128716301</v>
      </c>
      <c r="Q180" s="194">
        <v>223273.27871767402</v>
      </c>
      <c r="R180" s="194">
        <v>232377.04919745697</v>
      </c>
      <c r="S180" s="808"/>
    </row>
    <row r="181" spans="2:19" ht="15" customHeight="1">
      <c r="B181" s="178"/>
      <c r="C181" s="1217" t="s">
        <v>781</v>
      </c>
      <c r="D181" s="194">
        <v>10008.357751747</v>
      </c>
      <c r="E181" s="194">
        <v>9158.1088062950002</v>
      </c>
      <c r="F181" s="194">
        <v>8919.7658502499999</v>
      </c>
      <c r="G181" s="194">
        <v>8705.5216733279995</v>
      </c>
      <c r="H181" s="194">
        <v>8262.7402563710002</v>
      </c>
      <c r="I181" s="194">
        <v>7628.7686792129998</v>
      </c>
      <c r="J181" s="194">
        <v>7719.2261170519996</v>
      </c>
      <c r="K181" s="194">
        <v>7683.376986661</v>
      </c>
      <c r="L181" s="194">
        <v>7570.8038260530002</v>
      </c>
      <c r="M181" s="194">
        <v>7925.0623217510001</v>
      </c>
      <c r="N181" s="194">
        <v>7799.1388069620007</v>
      </c>
      <c r="O181" s="194">
        <v>7773.0720211739999</v>
      </c>
      <c r="P181" s="194">
        <v>7676.9292530590001</v>
      </c>
      <c r="Q181" s="194">
        <v>7620.6774015800002</v>
      </c>
      <c r="R181" s="194">
        <v>7611.8077523699994</v>
      </c>
      <c r="S181" s="808"/>
    </row>
    <row r="182" spans="2:19" s="48" customFormat="1" ht="27.75" customHeight="1">
      <c r="B182" s="178" t="s">
        <v>26</v>
      </c>
      <c r="C182" s="1217" t="s">
        <v>619</v>
      </c>
      <c r="D182" s="194">
        <v>23043.802735922003</v>
      </c>
      <c r="E182" s="194">
        <v>24240.789436812003</v>
      </c>
      <c r="F182" s="194">
        <v>23335.225936334999</v>
      </c>
      <c r="G182" s="194">
        <v>23427.153076465002</v>
      </c>
      <c r="H182" s="194">
        <v>23366.957836676</v>
      </c>
      <c r="I182" s="194">
        <v>23293.413353725002</v>
      </c>
      <c r="J182" s="194">
        <v>23068.517760801002</v>
      </c>
      <c r="K182" s="194">
        <v>23067.485880452001</v>
      </c>
      <c r="L182" s="194">
        <v>23118.853040531998</v>
      </c>
      <c r="M182" s="194">
        <v>23177.750274968999</v>
      </c>
      <c r="N182" s="194">
        <v>23895.173562725999</v>
      </c>
      <c r="O182" s="194">
        <v>23994.79150254</v>
      </c>
      <c r="P182" s="194">
        <v>23853.811069841999</v>
      </c>
      <c r="Q182" s="194">
        <v>23721.705131973002</v>
      </c>
      <c r="R182" s="194">
        <v>23710.868925233</v>
      </c>
      <c r="S182" s="808"/>
    </row>
    <row r="183" spans="2:19" ht="15" customHeight="1">
      <c r="B183" s="178"/>
      <c r="C183" s="1217" t="s">
        <v>781</v>
      </c>
      <c r="D183" s="194">
        <v>1163.9521619280001</v>
      </c>
      <c r="E183" s="194">
        <v>1800.9804581560002</v>
      </c>
      <c r="F183" s="194">
        <v>1388.834753262</v>
      </c>
      <c r="G183" s="194">
        <v>1373.453964244</v>
      </c>
      <c r="H183" s="194">
        <v>1354.9050253569999</v>
      </c>
      <c r="I183" s="194">
        <v>1215.9789718330001</v>
      </c>
      <c r="J183" s="194">
        <v>1483.645814296</v>
      </c>
      <c r="K183" s="194">
        <v>1515.5134561059999</v>
      </c>
      <c r="L183" s="194">
        <v>1520.93120862</v>
      </c>
      <c r="M183" s="194">
        <v>1542.491846403</v>
      </c>
      <c r="N183" s="194">
        <v>1731.8671253</v>
      </c>
      <c r="O183" s="194">
        <v>1529.418325523</v>
      </c>
      <c r="P183" s="194">
        <v>1221.2444887649999</v>
      </c>
      <c r="Q183" s="194">
        <v>1211.0228209429999</v>
      </c>
      <c r="R183" s="194">
        <v>1193.944688372</v>
      </c>
      <c r="S183" s="808"/>
    </row>
    <row r="184" spans="2:19" ht="24">
      <c r="B184" s="178" t="s">
        <v>27</v>
      </c>
      <c r="C184" s="1217" t="s">
        <v>620</v>
      </c>
      <c r="D184" s="194">
        <v>78203.345716312993</v>
      </c>
      <c r="E184" s="194">
        <v>79996.87572137799</v>
      </c>
      <c r="F184" s="194">
        <v>92063.761514288999</v>
      </c>
      <c r="G184" s="194">
        <v>94280.976870186001</v>
      </c>
      <c r="H184" s="194">
        <v>96529.72321221701</v>
      </c>
      <c r="I184" s="194">
        <v>97341.025528399012</v>
      </c>
      <c r="J184" s="194">
        <v>97749.941221195011</v>
      </c>
      <c r="K184" s="194">
        <v>98444.911836725005</v>
      </c>
      <c r="L184" s="194">
        <v>100185.61143261299</v>
      </c>
      <c r="M184" s="194">
        <v>103938.01506020299</v>
      </c>
      <c r="N184" s="194">
        <v>103996.762623777</v>
      </c>
      <c r="O184" s="194">
        <v>105467.841206795</v>
      </c>
      <c r="P184" s="194">
        <v>107524.139603535</v>
      </c>
      <c r="Q184" s="194">
        <v>103794.925037615</v>
      </c>
      <c r="R184" s="194">
        <v>106283.58774719101</v>
      </c>
      <c r="S184" s="808"/>
    </row>
    <row r="185" spans="2:19" ht="15" customHeight="1">
      <c r="B185" s="178"/>
      <c r="C185" s="1217" t="s">
        <v>781</v>
      </c>
      <c r="D185" s="194">
        <v>999.43227134799997</v>
      </c>
      <c r="E185" s="194">
        <v>903.81433194600004</v>
      </c>
      <c r="F185" s="194">
        <v>905.595773872</v>
      </c>
      <c r="G185" s="194">
        <v>896.14563541199993</v>
      </c>
      <c r="H185" s="194">
        <v>877.43647807399998</v>
      </c>
      <c r="I185" s="194">
        <v>922.51874198600001</v>
      </c>
      <c r="J185" s="194">
        <v>939.04251079400001</v>
      </c>
      <c r="K185" s="194">
        <v>943.78158769499998</v>
      </c>
      <c r="L185" s="194">
        <v>895.16760740300003</v>
      </c>
      <c r="M185" s="194">
        <v>887.81761837099998</v>
      </c>
      <c r="N185" s="194">
        <v>900.57134683899994</v>
      </c>
      <c r="O185" s="194">
        <v>906.55275036299997</v>
      </c>
      <c r="P185" s="194">
        <v>913.32565703599994</v>
      </c>
      <c r="Q185" s="194">
        <v>902.72869339800002</v>
      </c>
      <c r="R185" s="194">
        <v>897.78916395500005</v>
      </c>
      <c r="S185" s="808"/>
    </row>
    <row r="186" spans="2:19" ht="15" customHeight="1">
      <c r="B186" s="178" t="s">
        <v>28</v>
      </c>
      <c r="C186" s="1217" t="s">
        <v>621</v>
      </c>
      <c r="D186" s="194">
        <v>65862.151708445002</v>
      </c>
      <c r="E186" s="194">
        <v>104206.758997005</v>
      </c>
      <c r="F186" s="194">
        <v>118817.68651329201</v>
      </c>
      <c r="G186" s="194">
        <v>121168.295781907</v>
      </c>
      <c r="H186" s="194">
        <v>120872.18688947501</v>
      </c>
      <c r="I186" s="194">
        <v>125669.83026848901</v>
      </c>
      <c r="J186" s="194">
        <v>122361.42723697</v>
      </c>
      <c r="K186" s="194">
        <v>121284.612643199</v>
      </c>
      <c r="L186" s="194">
        <v>134751.88479102301</v>
      </c>
      <c r="M186" s="194">
        <v>136984.78461554</v>
      </c>
      <c r="N186" s="194">
        <v>141158.97733836801</v>
      </c>
      <c r="O186" s="194">
        <v>141990.83094846</v>
      </c>
      <c r="P186" s="194">
        <v>136482.16472313099</v>
      </c>
      <c r="Q186" s="194">
        <v>139422.95470233698</v>
      </c>
      <c r="R186" s="194">
        <v>140642.646042181</v>
      </c>
      <c r="S186" s="808"/>
    </row>
    <row r="187" spans="2:19" ht="15" customHeight="1">
      <c r="B187" s="178"/>
      <c r="C187" s="1217" t="s">
        <v>781</v>
      </c>
      <c r="D187" s="194">
        <v>677.90978037799994</v>
      </c>
      <c r="E187" s="194">
        <v>1230.373714697</v>
      </c>
      <c r="F187" s="194">
        <v>797.56025521599997</v>
      </c>
      <c r="G187" s="194">
        <v>795.87461639100002</v>
      </c>
      <c r="H187" s="194">
        <v>795.45941400699996</v>
      </c>
      <c r="I187" s="194">
        <v>777.409650027</v>
      </c>
      <c r="J187" s="194">
        <v>778.6111327210001</v>
      </c>
      <c r="K187" s="194">
        <v>796.968611334</v>
      </c>
      <c r="L187" s="194">
        <v>795.85396954800001</v>
      </c>
      <c r="M187" s="194">
        <v>800.85071286499999</v>
      </c>
      <c r="N187" s="194">
        <v>773.40797981200001</v>
      </c>
      <c r="O187" s="194">
        <v>802.58251680799992</v>
      </c>
      <c r="P187" s="194">
        <v>810.18193525000004</v>
      </c>
      <c r="Q187" s="194">
        <v>807.56446950999998</v>
      </c>
      <c r="R187" s="194">
        <v>806.44131285200001</v>
      </c>
      <c r="S187" s="808"/>
    </row>
    <row r="188" spans="2:19" ht="24.2" customHeight="1">
      <c r="B188" s="178" t="s">
        <v>119</v>
      </c>
      <c r="C188" s="1217" t="s">
        <v>622</v>
      </c>
      <c r="D188" s="194">
        <v>85783.884221300003</v>
      </c>
      <c r="E188" s="194">
        <v>101492.5178381</v>
      </c>
      <c r="F188" s="194">
        <v>110833.13577984799</v>
      </c>
      <c r="G188" s="194">
        <v>109292.483644789</v>
      </c>
      <c r="H188" s="194">
        <v>110878.50036643</v>
      </c>
      <c r="I188" s="194">
        <v>115018.51986745899</v>
      </c>
      <c r="J188" s="194">
        <v>115791.405083195</v>
      </c>
      <c r="K188" s="194">
        <v>108516.49384188499</v>
      </c>
      <c r="L188" s="194">
        <v>108114.994181292</v>
      </c>
      <c r="M188" s="194">
        <v>107166.993206717</v>
      </c>
      <c r="N188" s="194">
        <v>107799.19553</v>
      </c>
      <c r="O188" s="194">
        <v>110114.650741555</v>
      </c>
      <c r="P188" s="194">
        <v>111842.194418238</v>
      </c>
      <c r="Q188" s="194">
        <v>111154.20726605201</v>
      </c>
      <c r="R188" s="194">
        <v>111243.15360694801</v>
      </c>
      <c r="S188" s="808"/>
    </row>
    <row r="189" spans="2:19" ht="15" customHeight="1">
      <c r="B189" s="178"/>
      <c r="C189" s="1217" t="s">
        <v>781</v>
      </c>
      <c r="D189" s="194">
        <v>2074.4733816459998</v>
      </c>
      <c r="E189" s="194">
        <v>2211.3081519070001</v>
      </c>
      <c r="F189" s="194">
        <v>2291.5635805829997</v>
      </c>
      <c r="G189" s="194">
        <v>2728.9265183299999</v>
      </c>
      <c r="H189" s="194">
        <v>2659.5871646420001</v>
      </c>
      <c r="I189" s="194">
        <v>2248.5017883700002</v>
      </c>
      <c r="J189" s="194">
        <v>4704.2014950859993</v>
      </c>
      <c r="K189" s="194">
        <v>4656.1222709120002</v>
      </c>
      <c r="L189" s="194">
        <v>2252.160127828</v>
      </c>
      <c r="M189" s="194">
        <v>2302.240957086</v>
      </c>
      <c r="N189" s="194">
        <v>2225.5030257929998</v>
      </c>
      <c r="O189" s="194">
        <v>2196.197308452</v>
      </c>
      <c r="P189" s="194">
        <v>2238.8251583599999</v>
      </c>
      <c r="Q189" s="194">
        <v>2409.5682401470003</v>
      </c>
      <c r="R189" s="194">
        <v>2622.7111870429999</v>
      </c>
      <c r="S189" s="808"/>
    </row>
    <row r="190" spans="2:19" ht="24.2" customHeight="1">
      <c r="B190" s="178" t="s">
        <v>81</v>
      </c>
      <c r="C190" s="1217" t="s">
        <v>623</v>
      </c>
      <c r="D190" s="194">
        <v>6.688029781</v>
      </c>
      <c r="E190" s="194">
        <v>7.3669704600000001</v>
      </c>
      <c r="F190" s="194">
        <v>1586.5048329670001</v>
      </c>
      <c r="G190" s="194">
        <v>2087.179903272</v>
      </c>
      <c r="H190" s="194">
        <v>2344.4646122640002</v>
      </c>
      <c r="I190" s="194">
        <v>4345.3430130460001</v>
      </c>
      <c r="J190" s="194">
        <v>3167.5308386420002</v>
      </c>
      <c r="K190" s="194">
        <v>3167.4757043069999</v>
      </c>
      <c r="L190" s="194">
        <v>3167.3499663120001</v>
      </c>
      <c r="M190" s="194">
        <v>3187.5824896399999</v>
      </c>
      <c r="N190" s="194">
        <v>3481.4606397090001</v>
      </c>
      <c r="O190" s="194">
        <v>3590.2401166720001</v>
      </c>
      <c r="P190" s="194">
        <v>3766.8507070740002</v>
      </c>
      <c r="Q190" s="194">
        <v>3808.1279542950001</v>
      </c>
      <c r="R190" s="194">
        <v>3851.8576496269998</v>
      </c>
      <c r="S190" s="808"/>
    </row>
    <row r="191" spans="2:19" ht="15" customHeight="1">
      <c r="B191" s="178"/>
      <c r="C191" s="1217" t="s">
        <v>781</v>
      </c>
      <c r="D191" s="194">
        <v>0</v>
      </c>
      <c r="E191" s="194">
        <v>0</v>
      </c>
      <c r="F191" s="194">
        <v>0</v>
      </c>
      <c r="G191" s="194">
        <v>0</v>
      </c>
      <c r="H191" s="194">
        <v>0</v>
      </c>
      <c r="I191" s="194">
        <v>0</v>
      </c>
      <c r="J191" s="194">
        <v>0</v>
      </c>
      <c r="K191" s="194">
        <v>8.7510924000000004E-2</v>
      </c>
      <c r="L191" s="194">
        <v>8.7510924000000004E-2</v>
      </c>
      <c r="M191" s="194">
        <v>8.7510924000000004E-2</v>
      </c>
      <c r="N191" s="194">
        <v>0.58840764700000003</v>
      </c>
      <c r="O191" s="194">
        <v>0.13377923799999999</v>
      </c>
      <c r="P191" s="194">
        <v>0.24818379700000001</v>
      </c>
      <c r="Q191" s="194">
        <v>0.24973248000000001</v>
      </c>
      <c r="R191" s="194">
        <v>0.13532792099999999</v>
      </c>
      <c r="S191" s="808"/>
    </row>
    <row r="192" spans="2:19" ht="15" customHeight="1">
      <c r="B192" s="178" t="s">
        <v>82</v>
      </c>
      <c r="C192" s="1217" t="s">
        <v>624</v>
      </c>
      <c r="D192" s="194">
        <v>5160.9277474769997</v>
      </c>
      <c r="E192" s="194">
        <v>5196.5551159930001</v>
      </c>
      <c r="F192" s="194">
        <v>5454.1244047740001</v>
      </c>
      <c r="G192" s="194">
        <v>5493.8281459420004</v>
      </c>
      <c r="H192" s="194">
        <v>5519.2267186900008</v>
      </c>
      <c r="I192" s="194">
        <v>5608.7366692149999</v>
      </c>
      <c r="J192" s="194">
        <v>5688.8087773679999</v>
      </c>
      <c r="K192" s="194">
        <v>5777.0750885979996</v>
      </c>
      <c r="L192" s="194">
        <v>5832.8691802600006</v>
      </c>
      <c r="M192" s="194">
        <v>5824.8613592089996</v>
      </c>
      <c r="N192" s="194">
        <v>5906.2968013469999</v>
      </c>
      <c r="O192" s="194">
        <v>5953.7322660760001</v>
      </c>
      <c r="P192" s="194">
        <v>5945.850090461</v>
      </c>
      <c r="Q192" s="194">
        <v>6045.5223404939998</v>
      </c>
      <c r="R192" s="194">
        <v>6040.7590437170002</v>
      </c>
      <c r="S192" s="808"/>
    </row>
    <row r="193" spans="2:19" ht="15" customHeight="1">
      <c r="B193" s="178"/>
      <c r="C193" s="1217" t="s">
        <v>781</v>
      </c>
      <c r="D193" s="194">
        <v>48.149416621</v>
      </c>
      <c r="E193" s="194">
        <v>95.189595416000003</v>
      </c>
      <c r="F193" s="194">
        <v>48.278493820999998</v>
      </c>
      <c r="G193" s="194">
        <v>31.717792338999999</v>
      </c>
      <c r="H193" s="194">
        <v>32.872798619999998</v>
      </c>
      <c r="I193" s="194">
        <v>42.019981634000004</v>
      </c>
      <c r="J193" s="194">
        <v>47.340128190000001</v>
      </c>
      <c r="K193" s="194">
        <v>46.352604334999995</v>
      </c>
      <c r="L193" s="194">
        <v>45.946680740000005</v>
      </c>
      <c r="M193" s="194">
        <v>45.901296383000002</v>
      </c>
      <c r="N193" s="194">
        <v>40.787128746999997</v>
      </c>
      <c r="O193" s="194">
        <v>43.956510053000002</v>
      </c>
      <c r="P193" s="194">
        <v>45.673901047000001</v>
      </c>
      <c r="Q193" s="194">
        <v>48.355720230000003</v>
      </c>
      <c r="R193" s="194">
        <v>48.180626917999994</v>
      </c>
      <c r="S193" s="808"/>
    </row>
    <row r="194" spans="2:19" ht="15" customHeight="1">
      <c r="B194" s="178" t="s">
        <v>83</v>
      </c>
      <c r="C194" s="1217" t="s">
        <v>625</v>
      </c>
      <c r="D194" s="194">
        <v>8111.4242600979996</v>
      </c>
      <c r="E194" s="194">
        <v>9446.3181725579998</v>
      </c>
      <c r="F194" s="194">
        <v>10735.428759506001</v>
      </c>
      <c r="G194" s="194">
        <v>11019.572766859001</v>
      </c>
      <c r="H194" s="194">
        <v>11236.420353148</v>
      </c>
      <c r="I194" s="194">
        <v>11808.723873135001</v>
      </c>
      <c r="J194" s="194">
        <v>11363.033200524002</v>
      </c>
      <c r="K194" s="194">
        <v>11410.435056570001</v>
      </c>
      <c r="L194" s="194">
        <v>11951.63106612</v>
      </c>
      <c r="M194" s="194">
        <v>12270.589575542999</v>
      </c>
      <c r="N194" s="194">
        <v>12488.694094605</v>
      </c>
      <c r="O194" s="194">
        <v>12504.96763229</v>
      </c>
      <c r="P194" s="194">
        <v>12622.441539372001</v>
      </c>
      <c r="Q194" s="194">
        <v>12751.040865737999</v>
      </c>
      <c r="R194" s="194">
        <v>13245.875944321</v>
      </c>
      <c r="S194" s="808"/>
    </row>
    <row r="195" spans="2:19" ht="15" customHeight="1">
      <c r="B195" s="178"/>
      <c r="C195" s="1217" t="s">
        <v>781</v>
      </c>
      <c r="D195" s="194">
        <v>51.178890809000002</v>
      </c>
      <c r="E195" s="194">
        <v>64.818844072999994</v>
      </c>
      <c r="F195" s="194">
        <v>74.966066107999993</v>
      </c>
      <c r="G195" s="194">
        <v>86.333574060000004</v>
      </c>
      <c r="H195" s="194">
        <v>86.360535687999999</v>
      </c>
      <c r="I195" s="194">
        <v>77.156995164000008</v>
      </c>
      <c r="J195" s="194">
        <v>80.359160746000001</v>
      </c>
      <c r="K195" s="194">
        <v>82.576686632000005</v>
      </c>
      <c r="L195" s="194">
        <v>83.945287844000006</v>
      </c>
      <c r="M195" s="194">
        <v>84.933410069999994</v>
      </c>
      <c r="N195" s="194">
        <v>84.225909666999996</v>
      </c>
      <c r="O195" s="194">
        <v>83.136189801</v>
      </c>
      <c r="P195" s="194">
        <v>77.989437081000005</v>
      </c>
      <c r="Q195" s="194">
        <v>74.629102023000002</v>
      </c>
      <c r="R195" s="194">
        <v>74.863653033000006</v>
      </c>
      <c r="S195" s="808"/>
    </row>
    <row r="196" spans="2:19" ht="24.2" customHeight="1">
      <c r="B196" s="178" t="s">
        <v>84</v>
      </c>
      <c r="C196" s="1217" t="s">
        <v>626</v>
      </c>
      <c r="D196" s="194">
        <v>12071.059005956</v>
      </c>
      <c r="E196" s="194">
        <v>10055.493001133</v>
      </c>
      <c r="F196" s="194">
        <v>10778.93909025</v>
      </c>
      <c r="G196" s="194">
        <v>10929.498056115999</v>
      </c>
      <c r="H196" s="194">
        <v>11033.189292691</v>
      </c>
      <c r="I196" s="194">
        <v>11659.428488932001</v>
      </c>
      <c r="J196" s="194">
        <v>11875.737068113001</v>
      </c>
      <c r="K196" s="194">
        <v>10966.153240258</v>
      </c>
      <c r="L196" s="194">
        <v>10853.629852350999</v>
      </c>
      <c r="M196" s="194">
        <v>10924.033030765</v>
      </c>
      <c r="N196" s="194">
        <v>10972.820549995</v>
      </c>
      <c r="O196" s="194">
        <v>11335.907363087999</v>
      </c>
      <c r="P196" s="194">
        <v>11685.099916796999</v>
      </c>
      <c r="Q196" s="194">
        <v>11920.039548622</v>
      </c>
      <c r="R196" s="194">
        <v>12393.115089376999</v>
      </c>
      <c r="S196" s="808"/>
    </row>
    <row r="197" spans="2:19" ht="15" customHeight="1">
      <c r="B197" s="178"/>
      <c r="C197" s="1217" t="s">
        <v>781</v>
      </c>
      <c r="D197" s="194">
        <v>296.06170254699998</v>
      </c>
      <c r="E197" s="194">
        <v>297.74154183400003</v>
      </c>
      <c r="F197" s="194">
        <v>221.366649537</v>
      </c>
      <c r="G197" s="194">
        <v>225.71612124699999</v>
      </c>
      <c r="H197" s="194">
        <v>229.64187607499997</v>
      </c>
      <c r="I197" s="194">
        <v>217.98345372</v>
      </c>
      <c r="J197" s="194">
        <v>221.24742349500002</v>
      </c>
      <c r="K197" s="194">
        <v>216.765886596</v>
      </c>
      <c r="L197" s="194">
        <v>242.739959312</v>
      </c>
      <c r="M197" s="194">
        <v>234.57380483999998</v>
      </c>
      <c r="N197" s="194">
        <v>276.93693212599999</v>
      </c>
      <c r="O197" s="194">
        <v>244.335585377</v>
      </c>
      <c r="P197" s="194">
        <v>234.59480247700003</v>
      </c>
      <c r="Q197" s="194">
        <v>232.29603971500001</v>
      </c>
      <c r="R197" s="194">
        <v>235.63273668599999</v>
      </c>
      <c r="S197" s="808"/>
    </row>
    <row r="198" spans="2:19" ht="24">
      <c r="B198" s="178" t="s">
        <v>85</v>
      </c>
      <c r="C198" s="1217" t="s">
        <v>627</v>
      </c>
      <c r="D198" s="194">
        <v>331.40377141800002</v>
      </c>
      <c r="E198" s="194">
        <v>283.36599340200002</v>
      </c>
      <c r="F198" s="194">
        <v>269.50650253800001</v>
      </c>
      <c r="G198" s="194">
        <v>263.80068306800001</v>
      </c>
      <c r="H198" s="194">
        <v>271.90391113300001</v>
      </c>
      <c r="I198" s="194">
        <v>268.835486613</v>
      </c>
      <c r="J198" s="194">
        <v>276.36051750500002</v>
      </c>
      <c r="K198" s="194">
        <v>274.03722126000002</v>
      </c>
      <c r="L198" s="194">
        <v>273.82949494299999</v>
      </c>
      <c r="M198" s="194">
        <v>248.033944674</v>
      </c>
      <c r="N198" s="194">
        <v>250.37878850600001</v>
      </c>
      <c r="O198" s="194">
        <v>257.72485750100003</v>
      </c>
      <c r="P198" s="194">
        <v>267.66105616699997</v>
      </c>
      <c r="Q198" s="194">
        <v>272.49504023600002</v>
      </c>
      <c r="R198" s="194">
        <v>277.34822424100003</v>
      </c>
      <c r="S198" s="808"/>
    </row>
    <row r="199" spans="2:19" ht="15" customHeight="1">
      <c r="B199" s="178"/>
      <c r="C199" s="1217" t="s">
        <v>781</v>
      </c>
      <c r="D199" s="194">
        <v>14.681094631000001</v>
      </c>
      <c r="E199" s="194">
        <v>12.850891676</v>
      </c>
      <c r="F199" s="194">
        <v>12.559058364</v>
      </c>
      <c r="G199" s="194">
        <v>14.803586130999999</v>
      </c>
      <c r="H199" s="194">
        <v>16.427466566</v>
      </c>
      <c r="I199" s="194">
        <v>16.481034913000002</v>
      </c>
      <c r="J199" s="194">
        <v>15.895598689</v>
      </c>
      <c r="K199" s="194">
        <v>16.324899416000001</v>
      </c>
      <c r="L199" s="194">
        <v>20.657335772000003</v>
      </c>
      <c r="M199" s="194">
        <v>21.255736509999998</v>
      </c>
      <c r="N199" s="194">
        <v>20.926850120000001</v>
      </c>
      <c r="O199" s="194">
        <v>20.634198293000001</v>
      </c>
      <c r="P199" s="194">
        <v>20.662285322999999</v>
      </c>
      <c r="Q199" s="194">
        <v>20.395129025999999</v>
      </c>
      <c r="R199" s="194">
        <v>20.638945528999997</v>
      </c>
      <c r="S199" s="808"/>
    </row>
    <row r="200" spans="2:19" ht="24.2" customHeight="1">
      <c r="B200" s="178" t="s">
        <v>86</v>
      </c>
      <c r="C200" s="1217" t="s">
        <v>628</v>
      </c>
      <c r="D200" s="194">
        <v>0.57010000000000005</v>
      </c>
      <c r="E200" s="194">
        <v>0.62270000000000003</v>
      </c>
      <c r="F200" s="194">
        <v>0.61819999999999997</v>
      </c>
      <c r="G200" s="194">
        <v>0.63539999999999996</v>
      </c>
      <c r="H200" s="194">
        <v>0.62039999999999995</v>
      </c>
      <c r="I200" s="194">
        <v>0.61587999999999998</v>
      </c>
      <c r="J200" s="194">
        <v>0.63119999999999998</v>
      </c>
      <c r="K200" s="194">
        <v>0.62860000000000005</v>
      </c>
      <c r="L200" s="194">
        <v>0.63419999999999999</v>
      </c>
      <c r="M200" s="194">
        <v>0.65039999999999998</v>
      </c>
      <c r="N200" s="194">
        <v>0</v>
      </c>
      <c r="O200" s="194">
        <v>0</v>
      </c>
      <c r="P200" s="194">
        <v>0</v>
      </c>
      <c r="Q200" s="194">
        <v>0</v>
      </c>
      <c r="R200" s="194">
        <v>0</v>
      </c>
      <c r="S200" s="808"/>
    </row>
    <row r="201" spans="2:19"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15" t="s">
        <v>803</v>
      </c>
      <c r="C204" s="1516"/>
      <c r="D204" s="194"/>
      <c r="E204" s="194"/>
      <c r="S204" s="577"/>
    </row>
    <row r="205" spans="2:19" ht="15" customHeight="1">
      <c r="B205" s="1504" t="s">
        <v>630</v>
      </c>
      <c r="C205" s="1505"/>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7" t="s">
        <v>631</v>
      </c>
      <c r="D206" s="194">
        <v>341767.64094751299</v>
      </c>
      <c r="E206" s="194">
        <v>381089.79441782302</v>
      </c>
      <c r="F206" s="194">
        <v>408558.51689032599</v>
      </c>
      <c r="G206" s="194">
        <v>412469.56844731799</v>
      </c>
      <c r="H206" s="194">
        <v>416745.52380058297</v>
      </c>
      <c r="I206" s="194">
        <v>419915.364964835</v>
      </c>
      <c r="J206" s="194">
        <v>422918.33617476001</v>
      </c>
      <c r="K206" s="194">
        <v>425841.44820900098</v>
      </c>
      <c r="L206" s="194">
        <v>428245.39772460802</v>
      </c>
      <c r="M206" s="194">
        <v>430100.44897641701</v>
      </c>
      <c r="N206" s="194">
        <v>433283.22773712699</v>
      </c>
      <c r="O206" s="194">
        <v>437373.58460864198</v>
      </c>
      <c r="P206" s="194">
        <v>441487.34223898395</v>
      </c>
      <c r="Q206" s="194">
        <v>442372.27037422004</v>
      </c>
      <c r="R206" s="194">
        <v>442724.739003786</v>
      </c>
      <c r="S206" s="827"/>
    </row>
    <row r="207" spans="2:19" ht="15" customHeight="1">
      <c r="B207" s="178"/>
      <c r="C207" s="1217" t="s">
        <v>781</v>
      </c>
      <c r="D207" s="194">
        <v>6220.8145232669995</v>
      </c>
      <c r="E207" s="194">
        <v>6552.1001963869994</v>
      </c>
      <c r="F207" s="194">
        <v>8393.4925861760003</v>
      </c>
      <c r="G207" s="194">
        <v>8426.8170857830009</v>
      </c>
      <c r="H207" s="194">
        <v>8306.3452960220002</v>
      </c>
      <c r="I207" s="194">
        <v>8139.3980530539993</v>
      </c>
      <c r="J207" s="194">
        <v>8610.4425850619991</v>
      </c>
      <c r="K207" s="194">
        <v>8724.0211820149998</v>
      </c>
      <c r="L207" s="194">
        <v>8570.2970998950004</v>
      </c>
      <c r="M207" s="194">
        <v>9098.4134375810008</v>
      </c>
      <c r="N207" s="194">
        <v>9100.209133676999</v>
      </c>
      <c r="O207" s="194">
        <v>9014.6390428650011</v>
      </c>
      <c r="P207" s="194">
        <v>9565.486244243999</v>
      </c>
      <c r="Q207" s="194">
        <v>9600.68039383</v>
      </c>
      <c r="R207" s="194">
        <v>9637.5189644999991</v>
      </c>
      <c r="S207" s="827"/>
    </row>
    <row r="208" spans="2:19" ht="15" customHeight="1">
      <c r="B208" s="182" t="s">
        <v>17</v>
      </c>
      <c r="C208" s="1217" t="s">
        <v>632</v>
      </c>
      <c r="D208" s="194">
        <v>14052.230893263</v>
      </c>
      <c r="E208" s="194">
        <v>15268.723971194</v>
      </c>
      <c r="F208" s="194">
        <v>16031.469123622999</v>
      </c>
      <c r="G208" s="194">
        <v>16122.533705403001</v>
      </c>
      <c r="H208" s="194">
        <v>16166.327791544001</v>
      </c>
      <c r="I208" s="194">
        <v>16333.7327104</v>
      </c>
      <c r="J208" s="194">
        <v>16364.748119005999</v>
      </c>
      <c r="K208" s="194">
        <v>16353.393003409999</v>
      </c>
      <c r="L208" s="194">
        <v>16435.602816172999</v>
      </c>
      <c r="M208" s="194">
        <v>16444.478733684999</v>
      </c>
      <c r="N208" s="194">
        <v>16586.344138470999</v>
      </c>
      <c r="O208" s="194">
        <v>16808.963923561001</v>
      </c>
      <c r="P208" s="194">
        <v>16940.917595032999</v>
      </c>
      <c r="Q208" s="194">
        <v>16958.31341893</v>
      </c>
      <c r="R208" s="194">
        <v>17042.735406979999</v>
      </c>
      <c r="S208" s="827"/>
    </row>
    <row r="209" spans="2:29" ht="15" customHeight="1">
      <c r="B209" s="178"/>
      <c r="C209" s="1217" t="s">
        <v>781</v>
      </c>
      <c r="D209" s="194">
        <v>264.01066888600002</v>
      </c>
      <c r="E209" s="194">
        <v>313.32137428699997</v>
      </c>
      <c r="F209" s="194">
        <v>394.29395000300002</v>
      </c>
      <c r="G209" s="194">
        <v>422.24996675300002</v>
      </c>
      <c r="H209" s="194">
        <v>413.314209027</v>
      </c>
      <c r="I209" s="194">
        <v>390.68166627100004</v>
      </c>
      <c r="J209" s="194">
        <v>418.607418155</v>
      </c>
      <c r="K209" s="194">
        <v>410.55735483399997</v>
      </c>
      <c r="L209" s="194">
        <v>425.71120891300001</v>
      </c>
      <c r="M209" s="194">
        <v>453.22975877499999</v>
      </c>
      <c r="N209" s="194">
        <v>472.60127325000002</v>
      </c>
      <c r="O209" s="194">
        <v>457.40161293399996</v>
      </c>
      <c r="P209" s="194">
        <v>474.10961750000001</v>
      </c>
      <c r="Q209" s="194">
        <v>465.28797103300002</v>
      </c>
      <c r="R209" s="194">
        <v>462.76271922199999</v>
      </c>
      <c r="S209" s="827"/>
    </row>
    <row r="210" spans="2:29" ht="15" customHeight="1">
      <c r="B210" s="182" t="s">
        <v>17</v>
      </c>
      <c r="C210" s="1217" t="s">
        <v>633</v>
      </c>
      <c r="D210" s="194">
        <v>12227.996718674001</v>
      </c>
      <c r="E210" s="194">
        <v>12794.947611277001</v>
      </c>
      <c r="F210" s="194">
        <v>13560.724346128</v>
      </c>
      <c r="G210" s="194">
        <v>13903.593304082</v>
      </c>
      <c r="H210" s="194">
        <v>14038.813898674</v>
      </c>
      <c r="I210" s="194">
        <v>14285.528696349</v>
      </c>
      <c r="J210" s="194">
        <v>14417.626053401002</v>
      </c>
      <c r="K210" s="194">
        <v>14545.937700487999</v>
      </c>
      <c r="L210" s="194">
        <v>14698.062415388</v>
      </c>
      <c r="M210" s="194">
        <v>14749.225139143</v>
      </c>
      <c r="N210" s="194">
        <v>14784.967873848</v>
      </c>
      <c r="O210" s="194">
        <v>14856.299162082001</v>
      </c>
      <c r="P210" s="194">
        <v>14929.922430202001</v>
      </c>
      <c r="Q210" s="194">
        <v>15014.573119712</v>
      </c>
      <c r="R210" s="194">
        <v>15108.019693339</v>
      </c>
      <c r="S210" s="827"/>
    </row>
    <row r="211" spans="2:29" ht="15" customHeight="1">
      <c r="B211" s="178"/>
      <c r="C211" s="1217" t="s">
        <v>781</v>
      </c>
      <c r="D211" s="194">
        <v>497.68205914399999</v>
      </c>
      <c r="E211" s="194">
        <v>461.98590689700001</v>
      </c>
      <c r="F211" s="194">
        <v>515.82914362200006</v>
      </c>
      <c r="G211" s="194">
        <v>510.801231014</v>
      </c>
      <c r="H211" s="194">
        <v>498.440711265</v>
      </c>
      <c r="I211" s="194">
        <v>495.73880748599998</v>
      </c>
      <c r="J211" s="194">
        <v>510.47310726699999</v>
      </c>
      <c r="K211" s="194">
        <v>511.278825219</v>
      </c>
      <c r="L211" s="194">
        <v>511.851262969</v>
      </c>
      <c r="M211" s="194">
        <v>539.51006978099997</v>
      </c>
      <c r="N211" s="194">
        <v>462.76039843799998</v>
      </c>
      <c r="O211" s="194">
        <v>483.00073513299998</v>
      </c>
      <c r="P211" s="194">
        <v>488.826440779</v>
      </c>
      <c r="Q211" s="194">
        <v>503.32837301699999</v>
      </c>
      <c r="R211" s="194">
        <v>507.02598070800002</v>
      </c>
      <c r="S211" s="827"/>
    </row>
    <row r="212" spans="2:29" ht="15" customHeight="1">
      <c r="B212" s="182" t="s">
        <v>17</v>
      </c>
      <c r="C212" s="1217" t="s">
        <v>634</v>
      </c>
      <c r="D212" s="194">
        <v>28997.966348029</v>
      </c>
      <c r="E212" s="194">
        <v>37044.665919777995</v>
      </c>
      <c r="F212" s="194">
        <v>41214.970953515003</v>
      </c>
      <c r="G212" s="194">
        <v>41035.167377728998</v>
      </c>
      <c r="H212" s="194">
        <v>41708.361608175997</v>
      </c>
      <c r="I212" s="194">
        <v>43391.178577226994</v>
      </c>
      <c r="J212" s="194">
        <v>43118.084861618001</v>
      </c>
      <c r="K212" s="194">
        <v>43535.772892472996</v>
      </c>
      <c r="L212" s="194">
        <v>44126.085728891994</v>
      </c>
      <c r="M212" s="194">
        <v>44218.738631738001</v>
      </c>
      <c r="N212" s="194">
        <v>43616.577651737003</v>
      </c>
      <c r="O212" s="194">
        <v>44042.436418170997</v>
      </c>
      <c r="P212" s="194">
        <v>44468.691939545999</v>
      </c>
      <c r="Q212" s="194">
        <v>44565.788985384999</v>
      </c>
      <c r="R212" s="194">
        <v>48816.976830774001</v>
      </c>
      <c r="S212" s="827"/>
    </row>
    <row r="213" spans="2:29" ht="15" customHeight="1">
      <c r="B213" s="178"/>
      <c r="C213" s="1217" t="s">
        <v>781</v>
      </c>
      <c r="D213" s="194">
        <v>452.37748015900002</v>
      </c>
      <c r="E213" s="194">
        <v>466.20199288600003</v>
      </c>
      <c r="F213" s="194">
        <v>619.95718771099996</v>
      </c>
      <c r="G213" s="194">
        <v>626.90244805299994</v>
      </c>
      <c r="H213" s="194">
        <v>611.72420913600001</v>
      </c>
      <c r="I213" s="194">
        <v>623.32991282500006</v>
      </c>
      <c r="J213" s="194">
        <v>661.13111276699999</v>
      </c>
      <c r="K213" s="194">
        <v>648.75343364899993</v>
      </c>
      <c r="L213" s="194">
        <v>695.72471705499993</v>
      </c>
      <c r="M213" s="194">
        <v>743.78842679000002</v>
      </c>
      <c r="N213" s="194">
        <v>816.18312648999995</v>
      </c>
      <c r="O213" s="194">
        <v>814.58285484500004</v>
      </c>
      <c r="P213" s="194">
        <v>843.96119178399999</v>
      </c>
      <c r="Q213" s="194">
        <v>876.96308434100001</v>
      </c>
      <c r="R213" s="194">
        <v>918.24590789900003</v>
      </c>
      <c r="S213" s="827"/>
    </row>
    <row r="214" spans="2:29" ht="30.95" customHeight="1">
      <c r="B214" s="182" t="s">
        <v>17</v>
      </c>
      <c r="C214" s="1217" t="s">
        <v>635</v>
      </c>
      <c r="D214" s="194">
        <v>121728.321241375</v>
      </c>
      <c r="E214" s="194">
        <v>140330.018896728</v>
      </c>
      <c r="F214" s="194">
        <v>149867.81522433599</v>
      </c>
      <c r="G214" s="194">
        <v>151642.93322050199</v>
      </c>
      <c r="H214" s="194">
        <v>153984.67875169002</v>
      </c>
      <c r="I214" s="194">
        <v>157408.36096358101</v>
      </c>
      <c r="J214" s="194">
        <v>158201.47403751098</v>
      </c>
      <c r="K214" s="194">
        <v>159742.10205661901</v>
      </c>
      <c r="L214" s="194">
        <v>163377.25527939101</v>
      </c>
      <c r="M214" s="194">
        <v>164228.354005873</v>
      </c>
      <c r="N214" s="194">
        <v>165913.04233068301</v>
      </c>
      <c r="O214" s="194">
        <v>167785.40987965598</v>
      </c>
      <c r="P214" s="194">
        <v>169411.93001317</v>
      </c>
      <c r="Q214" s="194">
        <v>171500.69284853101</v>
      </c>
      <c r="R214" s="194">
        <v>174259.77129175799</v>
      </c>
      <c r="S214" s="827"/>
    </row>
    <row r="215" spans="2:29" s="48" customFormat="1" ht="15" customHeight="1">
      <c r="B215" s="178"/>
      <c r="C215" s="1217" t="s">
        <v>781</v>
      </c>
      <c r="D215" s="194">
        <v>1868.1936822560001</v>
      </c>
      <c r="E215" s="194">
        <v>1938.1075262889999</v>
      </c>
      <c r="F215" s="194">
        <v>2127.77883694</v>
      </c>
      <c r="G215" s="194">
        <v>2185.1827198230003</v>
      </c>
      <c r="H215" s="194">
        <v>2218.2830098439999</v>
      </c>
      <c r="I215" s="194">
        <v>2235.3672037699998</v>
      </c>
      <c r="J215" s="194">
        <v>2397.1915010820003</v>
      </c>
      <c r="K215" s="194">
        <v>2419.50391339</v>
      </c>
      <c r="L215" s="194">
        <v>2521.8657654660001</v>
      </c>
      <c r="M215" s="194">
        <v>2596.6019932199997</v>
      </c>
      <c r="N215" s="194">
        <v>2707.191962979</v>
      </c>
      <c r="O215" s="194">
        <v>2670.2443530380001</v>
      </c>
      <c r="P215" s="194">
        <v>2745.5373634570001</v>
      </c>
      <c r="Q215" s="194">
        <v>2773.5639052219999</v>
      </c>
      <c r="R215" s="194">
        <v>2813.1411625849996</v>
      </c>
      <c r="S215" s="827"/>
    </row>
    <row r="216" spans="2:29" ht="15" customHeight="1">
      <c r="B216" s="1509" t="s">
        <v>636</v>
      </c>
      <c r="C216" s="1510"/>
      <c r="D216" s="194">
        <v>20428.058711374</v>
      </c>
      <c r="E216" s="194">
        <v>19260.034405455001</v>
      </c>
      <c r="F216" s="194">
        <v>19402.576504108001</v>
      </c>
      <c r="G216" s="194">
        <v>19614.105105123999</v>
      </c>
      <c r="H216" s="194">
        <v>27831.417394376</v>
      </c>
      <c r="I216" s="194">
        <v>27883.208346128999</v>
      </c>
      <c r="J216" s="194">
        <v>27747.012203270002</v>
      </c>
      <c r="K216" s="194">
        <v>27533.6359734</v>
      </c>
      <c r="L216" s="194">
        <v>27499.719068180999</v>
      </c>
      <c r="M216" s="194">
        <v>27554.816556885999</v>
      </c>
      <c r="N216" s="194">
        <v>27517.171113613</v>
      </c>
      <c r="O216" s="194">
        <v>27893.967888951003</v>
      </c>
      <c r="P216" s="194">
        <v>27832.046803597001</v>
      </c>
      <c r="Q216" s="194">
        <v>27987.436995346998</v>
      </c>
      <c r="R216" s="194">
        <v>28224.142220092999</v>
      </c>
      <c r="S216" s="827"/>
    </row>
    <row r="217" spans="2:29" s="48" customFormat="1" ht="15" customHeight="1" thickBot="1">
      <c r="B217" s="183"/>
      <c r="C217" s="578" t="s">
        <v>782</v>
      </c>
      <c r="D217" s="310">
        <v>548.96352532200001</v>
      </c>
      <c r="E217" s="310">
        <v>371.553336167</v>
      </c>
      <c r="F217" s="310">
        <v>389.329222695</v>
      </c>
      <c r="G217" s="310">
        <v>385.23301475899996</v>
      </c>
      <c r="H217" s="310">
        <v>567.09032031499999</v>
      </c>
      <c r="I217" s="310">
        <v>532.97526294399995</v>
      </c>
      <c r="J217" s="310">
        <v>538.26048097900002</v>
      </c>
      <c r="K217" s="310">
        <v>564.83466707000002</v>
      </c>
      <c r="L217" s="310">
        <v>599.98352036699998</v>
      </c>
      <c r="M217" s="310">
        <v>591.56538650700008</v>
      </c>
      <c r="N217" s="310">
        <v>580.38817690200005</v>
      </c>
      <c r="O217" s="310">
        <v>564.84136657900001</v>
      </c>
      <c r="P217" s="310">
        <v>535.76560307200009</v>
      </c>
      <c r="Q217" s="310">
        <v>522.36161877199993</v>
      </c>
      <c r="R217" s="310">
        <v>525.061208362</v>
      </c>
      <c r="S217" s="828"/>
    </row>
    <row r="218" spans="2:29" ht="102" customHeight="1">
      <c r="B218" s="1506" t="s">
        <v>831</v>
      </c>
      <c r="C218" s="1507"/>
      <c r="D218" s="1507"/>
      <c r="E218" s="1507"/>
      <c r="F218" s="1507"/>
      <c r="G218" s="1507"/>
      <c r="H218" s="1507"/>
      <c r="I218" s="1507"/>
      <c r="J218" s="1507"/>
      <c r="K218" s="1507"/>
      <c r="L218" s="1507"/>
      <c r="M218" s="1507"/>
      <c r="N218" s="1507"/>
      <c r="O218" s="1507"/>
      <c r="P218" s="1507"/>
      <c r="Q218" s="1507"/>
      <c r="R218" s="1507"/>
      <c r="S218" s="1508"/>
    </row>
    <row r="219" spans="2:29" ht="21" customHeight="1">
      <c r="B219" s="1363" t="s">
        <v>419</v>
      </c>
      <c r="C219" s="1484"/>
      <c r="D219" s="1327">
        <v>2021</v>
      </c>
      <c r="E219" s="1327">
        <v>2022</v>
      </c>
      <c r="F219" s="1327">
        <v>2023</v>
      </c>
      <c r="G219" s="1327"/>
      <c r="H219" s="1327"/>
      <c r="I219" s="1327"/>
      <c r="J219" s="1327"/>
      <c r="K219" s="1327"/>
      <c r="L219" s="1327"/>
      <c r="M219" s="1327"/>
      <c r="N219" s="1327">
        <v>2024</v>
      </c>
      <c r="O219" s="1327"/>
      <c r="P219" s="1327"/>
      <c r="Q219" s="1327"/>
      <c r="R219" s="1327"/>
      <c r="S219" s="864"/>
    </row>
    <row r="220" spans="2:29" ht="20.45" customHeight="1">
      <c r="B220" s="1363"/>
      <c r="C220" s="1484"/>
      <c r="D220" s="1328"/>
      <c r="E220" s="1327"/>
      <c r="F220" s="807" t="s">
        <v>7</v>
      </c>
      <c r="G220" s="807" t="s">
        <v>13</v>
      </c>
      <c r="H220" s="807" t="s">
        <v>14</v>
      </c>
      <c r="I220" s="807" t="s">
        <v>15</v>
      </c>
      <c r="J220" s="807" t="s">
        <v>0</v>
      </c>
      <c r="K220" s="807" t="s">
        <v>1</v>
      </c>
      <c r="L220" s="807" t="s">
        <v>896</v>
      </c>
      <c r="M220" s="807" t="s">
        <v>3</v>
      </c>
      <c r="N220" s="807" t="s">
        <v>4</v>
      </c>
      <c r="O220" s="807" t="s">
        <v>5</v>
      </c>
      <c r="P220" s="807" t="s">
        <v>6</v>
      </c>
      <c r="Q220" s="807" t="s">
        <v>267</v>
      </c>
      <c r="R220" s="807" t="s">
        <v>7</v>
      </c>
      <c r="S220" s="810"/>
    </row>
    <row r="221" spans="2:29" ht="15" customHeight="1">
      <c r="B221" s="1513" t="s">
        <v>783</v>
      </c>
      <c r="C221" s="1514"/>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7" t="s">
        <v>613</v>
      </c>
      <c r="D222" s="194">
        <v>311809.23390337301</v>
      </c>
      <c r="E222" s="194">
        <v>349536.36349317897</v>
      </c>
      <c r="F222" s="194">
        <v>372642.18020604702</v>
      </c>
      <c r="G222" s="194">
        <v>377717.998519919</v>
      </c>
      <c r="H222" s="194">
        <v>383764.56129849103</v>
      </c>
      <c r="I222" s="194">
        <v>385193.03703288903</v>
      </c>
      <c r="J222" s="194">
        <v>384572.43502634001</v>
      </c>
      <c r="K222" s="194">
        <v>384896.589708585</v>
      </c>
      <c r="L222" s="194">
        <v>388772.78734182101</v>
      </c>
      <c r="M222" s="194">
        <v>388544.54238386097</v>
      </c>
      <c r="N222" s="194">
        <v>393561.75859046099</v>
      </c>
      <c r="O222" s="194">
        <v>396568.14161737199</v>
      </c>
      <c r="P222" s="194">
        <v>400885.62486389501</v>
      </c>
      <c r="Q222" s="194">
        <v>400363.38081734302</v>
      </c>
      <c r="R222" s="194">
        <v>401646.298347331</v>
      </c>
      <c r="S222" s="309"/>
      <c r="T222" s="23"/>
      <c r="U222" s="23"/>
      <c r="V222" s="23"/>
      <c r="W222" s="23">
        <f>R222+R224+R226+R228+R230+R232+R234+R236+R238+R240+R242+R244+R246+R248+R250+R252+R254+R260+R262+R264+R266+R268+R270</f>
        <v>3998547.7820960809</v>
      </c>
      <c r="X222" s="23"/>
      <c r="Y222" s="23"/>
      <c r="Z222" s="23"/>
      <c r="AA222" s="23"/>
      <c r="AB222" s="23"/>
      <c r="AC222" s="23"/>
    </row>
    <row r="223" spans="2:29" ht="15" customHeight="1">
      <c r="B223" s="178"/>
      <c r="C223" s="1217" t="s">
        <v>781</v>
      </c>
      <c r="D223" s="194">
        <v>4009.2866581849999</v>
      </c>
      <c r="E223" s="194">
        <v>4315.1996990349999</v>
      </c>
      <c r="F223" s="194">
        <v>8197.6221448390006</v>
      </c>
      <c r="G223" s="194">
        <v>8625.4764983940004</v>
      </c>
      <c r="H223" s="194">
        <v>8685.1935708460005</v>
      </c>
      <c r="I223" s="194">
        <v>6984.5005517520003</v>
      </c>
      <c r="J223" s="194">
        <v>7616.0421291720004</v>
      </c>
      <c r="K223" s="194">
        <v>7808.9853978159999</v>
      </c>
      <c r="L223" s="194">
        <v>7323.5246134179997</v>
      </c>
      <c r="M223" s="194">
        <v>7607.0004589370001</v>
      </c>
      <c r="N223" s="194">
        <v>7760.9558801599997</v>
      </c>
      <c r="O223" s="194">
        <v>7681.9284327510004</v>
      </c>
      <c r="P223" s="194">
        <v>8343.2999271770004</v>
      </c>
      <c r="Q223" s="194">
        <v>8299.3860695780004</v>
      </c>
      <c r="R223" s="194">
        <v>7454.5155624230001</v>
      </c>
      <c r="S223" s="309"/>
      <c r="T223" s="23"/>
      <c r="U223" s="23"/>
      <c r="V223" s="23"/>
      <c r="W223" s="23">
        <f>R223+R225+R227+R229+R231+R233+R235+R237+R239+R241+R243+R245+R247+R249+R251+R253+R255+R261+R263+R265+R267+R269+R271</f>
        <v>80720.633868041012</v>
      </c>
      <c r="X223" s="23"/>
      <c r="Y223" s="23"/>
      <c r="Z223" s="23"/>
      <c r="AA223" s="23"/>
      <c r="AB223" s="23"/>
      <c r="AC223" s="23"/>
    </row>
    <row r="224" spans="2:29" ht="15" customHeight="1">
      <c r="B224" s="178" t="s">
        <v>19</v>
      </c>
      <c r="C224" s="1217" t="s">
        <v>614</v>
      </c>
      <c r="D224" s="194">
        <v>12310.650075124</v>
      </c>
      <c r="E224" s="194">
        <v>13984.608876058999</v>
      </c>
      <c r="F224" s="194">
        <v>14794.971273126001</v>
      </c>
      <c r="G224" s="194">
        <v>14839.606307210999</v>
      </c>
      <c r="H224" s="194">
        <v>14930.400977474999</v>
      </c>
      <c r="I224" s="194">
        <v>15056.360935747</v>
      </c>
      <c r="J224" s="194">
        <v>15035.782869090001</v>
      </c>
      <c r="K224" s="194">
        <v>15092.653621216001</v>
      </c>
      <c r="L224" s="194">
        <v>15202.177762177</v>
      </c>
      <c r="M224" s="194">
        <v>15154.982770262</v>
      </c>
      <c r="N224" s="194">
        <v>15143.889538842999</v>
      </c>
      <c r="O224" s="194">
        <v>15114.766856782</v>
      </c>
      <c r="P224" s="194">
        <v>15121.918195681999</v>
      </c>
      <c r="Q224" s="194">
        <v>15138.420294165</v>
      </c>
      <c r="R224" s="194">
        <v>15123.859668956</v>
      </c>
      <c r="S224" s="309"/>
    </row>
    <row r="225" spans="2:19" ht="15" customHeight="1">
      <c r="B225" s="178"/>
      <c r="C225" s="1217" t="s">
        <v>781</v>
      </c>
      <c r="D225" s="194">
        <v>846.818522755</v>
      </c>
      <c r="E225" s="194">
        <v>887.42483498800004</v>
      </c>
      <c r="F225" s="194">
        <v>656.39512254399995</v>
      </c>
      <c r="G225" s="194">
        <v>678.16167852800004</v>
      </c>
      <c r="H225" s="194">
        <v>690.88370348599994</v>
      </c>
      <c r="I225" s="194">
        <v>682.29921157599995</v>
      </c>
      <c r="J225" s="194">
        <v>737.66279025899996</v>
      </c>
      <c r="K225" s="194">
        <v>755.92293511900004</v>
      </c>
      <c r="L225" s="194">
        <v>786.39662459299996</v>
      </c>
      <c r="M225" s="194">
        <v>829.78810970999996</v>
      </c>
      <c r="N225" s="194">
        <v>823.74062327800004</v>
      </c>
      <c r="O225" s="194">
        <v>836.15952821099995</v>
      </c>
      <c r="P225" s="194">
        <v>809.09786582799995</v>
      </c>
      <c r="Q225" s="194">
        <v>806.72561600799997</v>
      </c>
      <c r="R225" s="194">
        <v>827.26558803099999</v>
      </c>
      <c r="S225" s="309"/>
    </row>
    <row r="226" spans="2:19" ht="15" customHeight="1">
      <c r="B226" s="178" t="s">
        <v>20</v>
      </c>
      <c r="C226" s="1217" t="s">
        <v>615</v>
      </c>
      <c r="D226" s="194">
        <v>90025.695185261997</v>
      </c>
      <c r="E226" s="194">
        <v>140652.86280996399</v>
      </c>
      <c r="F226" s="194">
        <v>169173.93864530601</v>
      </c>
      <c r="G226" s="194">
        <v>180269.19283953501</v>
      </c>
      <c r="H226" s="194">
        <v>177049.74879783101</v>
      </c>
      <c r="I226" s="194">
        <v>189254.42848047201</v>
      </c>
      <c r="J226" s="194">
        <v>193309.623376045</v>
      </c>
      <c r="K226" s="194">
        <v>190949.08521009501</v>
      </c>
      <c r="L226" s="194">
        <v>197087.547898747</v>
      </c>
      <c r="M226" s="194">
        <v>201246.999958545</v>
      </c>
      <c r="N226" s="194">
        <v>215294.56599583299</v>
      </c>
      <c r="O226" s="194">
        <v>215609.498221783</v>
      </c>
      <c r="P226" s="194">
        <v>223980.208240087</v>
      </c>
      <c r="Q226" s="194">
        <v>223240.51668980901</v>
      </c>
      <c r="R226" s="194">
        <v>236974.95130176601</v>
      </c>
      <c r="S226" s="309"/>
    </row>
    <row r="227" spans="2:19" ht="15" customHeight="1">
      <c r="B227" s="181"/>
      <c r="C227" s="1217" t="s">
        <v>781</v>
      </c>
      <c r="D227" s="194">
        <v>5663.3147308199996</v>
      </c>
      <c r="E227" s="194">
        <v>4773.4244331210002</v>
      </c>
      <c r="F227" s="194">
        <v>4033.3937932919998</v>
      </c>
      <c r="G227" s="194">
        <v>1967.041481989</v>
      </c>
      <c r="H227" s="194">
        <v>1971.0608588340001</v>
      </c>
      <c r="I227" s="194">
        <v>1908.1652220220001</v>
      </c>
      <c r="J227" s="194">
        <v>2006.320158171</v>
      </c>
      <c r="K227" s="194">
        <v>1967.146722257</v>
      </c>
      <c r="L227" s="194">
        <v>2002.4686004969999</v>
      </c>
      <c r="M227" s="194">
        <v>2046.7147924599999</v>
      </c>
      <c r="N227" s="194">
        <v>1971.075345923</v>
      </c>
      <c r="O227" s="194">
        <v>3378.9423023539998</v>
      </c>
      <c r="P227" s="194">
        <v>3361.546264353</v>
      </c>
      <c r="Q227" s="194">
        <v>3336.8510036530001</v>
      </c>
      <c r="R227" s="194">
        <v>3316.397776753</v>
      </c>
      <c r="S227" s="824"/>
    </row>
    <row r="228" spans="2:19" ht="15" customHeight="1">
      <c r="B228" s="178" t="s">
        <v>22</v>
      </c>
      <c r="C228" s="1217" t="s">
        <v>616</v>
      </c>
      <c r="D228" s="194">
        <v>492262.12978076597</v>
      </c>
      <c r="E228" s="194">
        <v>545814.45098398905</v>
      </c>
      <c r="F228" s="194">
        <v>562584.354677786</v>
      </c>
      <c r="G228" s="194">
        <v>577556.34873290698</v>
      </c>
      <c r="H228" s="194">
        <v>572652.321668308</v>
      </c>
      <c r="I228" s="194">
        <v>586762.63049723196</v>
      </c>
      <c r="J228" s="194">
        <v>577168.89978968096</v>
      </c>
      <c r="K228" s="194">
        <v>572922.15138177504</v>
      </c>
      <c r="L228" s="194">
        <v>588563.08667035797</v>
      </c>
      <c r="M228" s="194">
        <v>612627.93671531603</v>
      </c>
      <c r="N228" s="194">
        <v>609641.69299975398</v>
      </c>
      <c r="O228" s="194">
        <v>610788.38575276197</v>
      </c>
      <c r="P228" s="194">
        <v>611924.97285799705</v>
      </c>
      <c r="Q228" s="194">
        <v>604116.94482911704</v>
      </c>
      <c r="R228" s="194">
        <v>616007.70697266003</v>
      </c>
      <c r="S228" s="309"/>
    </row>
    <row r="229" spans="2:19" ht="15" customHeight="1">
      <c r="B229" s="178"/>
      <c r="C229" s="1217" t="s">
        <v>781</v>
      </c>
      <c r="D229" s="194">
        <v>28182.555547233998</v>
      </c>
      <c r="E229" s="194">
        <v>21838.011891327998</v>
      </c>
      <c r="F229" s="194">
        <v>22613.224184223</v>
      </c>
      <c r="G229" s="194">
        <v>23167.608238539</v>
      </c>
      <c r="H229" s="194">
        <v>22495.057780569001</v>
      </c>
      <c r="I229" s="194">
        <v>21597.795848128</v>
      </c>
      <c r="J229" s="194">
        <v>21628.330989818998</v>
      </c>
      <c r="K229" s="194">
        <v>20897.786858060001</v>
      </c>
      <c r="L229" s="194">
        <v>20847.453379662002</v>
      </c>
      <c r="M229" s="194">
        <v>21472.391462586998</v>
      </c>
      <c r="N229" s="194">
        <v>21602.473852220999</v>
      </c>
      <c r="O229" s="194">
        <v>22828.077491923999</v>
      </c>
      <c r="P229" s="194">
        <v>22858.539343560999</v>
      </c>
      <c r="Q229" s="194">
        <v>22527.024184336002</v>
      </c>
      <c r="R229" s="194">
        <v>22430.008585160998</v>
      </c>
      <c r="S229" s="309"/>
    </row>
    <row r="230" spans="2:19" ht="15" customHeight="1">
      <c r="B230" s="178" t="s">
        <v>23</v>
      </c>
      <c r="C230" s="1217" t="s">
        <v>617</v>
      </c>
      <c r="D230" s="194">
        <v>103788.113965704</v>
      </c>
      <c r="E230" s="194">
        <v>110227.83174153999</v>
      </c>
      <c r="F230" s="194">
        <v>120614.310880752</v>
      </c>
      <c r="G230" s="194">
        <v>114705.45077505799</v>
      </c>
      <c r="H230" s="194">
        <v>118829.48169189</v>
      </c>
      <c r="I230" s="194">
        <v>120244.658525267</v>
      </c>
      <c r="J230" s="194">
        <v>125077.366213517</v>
      </c>
      <c r="K230" s="194">
        <v>123333.215294243</v>
      </c>
      <c r="L230" s="194">
        <v>125082.448379312</v>
      </c>
      <c r="M230" s="194">
        <v>132267.49713919399</v>
      </c>
      <c r="N230" s="194">
        <v>134981.946913683</v>
      </c>
      <c r="O230" s="194">
        <v>138523.06817696101</v>
      </c>
      <c r="P230" s="194">
        <v>147763.34127975599</v>
      </c>
      <c r="Q230" s="194">
        <v>156192.57284593699</v>
      </c>
      <c r="R230" s="194">
        <v>139682.715915874</v>
      </c>
      <c r="S230" s="309"/>
    </row>
    <row r="231" spans="2:19" ht="15" customHeight="1">
      <c r="B231" s="178"/>
      <c r="C231" s="1217" t="s">
        <v>781</v>
      </c>
      <c r="D231" s="194">
        <v>936.12470897399999</v>
      </c>
      <c r="E231" s="194">
        <v>261.840408766</v>
      </c>
      <c r="F231" s="194">
        <v>270.54245148199999</v>
      </c>
      <c r="G231" s="194">
        <v>276.03420003100001</v>
      </c>
      <c r="H231" s="194">
        <v>273.23776332800003</v>
      </c>
      <c r="I231" s="194">
        <v>272.96727275699999</v>
      </c>
      <c r="J231" s="194">
        <v>282.99103317100003</v>
      </c>
      <c r="K231" s="194">
        <v>76.025905312000006</v>
      </c>
      <c r="L231" s="194">
        <v>75.225388339999995</v>
      </c>
      <c r="M231" s="194">
        <v>83.882388683000002</v>
      </c>
      <c r="N231" s="194">
        <v>78.966302823000007</v>
      </c>
      <c r="O231" s="194">
        <v>78.573758052000002</v>
      </c>
      <c r="P231" s="194">
        <v>102.235235765</v>
      </c>
      <c r="Q231" s="194">
        <v>102.811802482</v>
      </c>
      <c r="R231" s="194">
        <v>101.494886924</v>
      </c>
      <c r="S231" s="309"/>
    </row>
    <row r="232" spans="2:19" ht="15" customHeight="1">
      <c r="B232" s="178" t="s">
        <v>24</v>
      </c>
      <c r="C232" s="1217" t="s">
        <v>570</v>
      </c>
      <c r="D232" s="194">
        <v>174524.03012138</v>
      </c>
      <c r="E232" s="194">
        <v>184970.862980454</v>
      </c>
      <c r="F232" s="194">
        <v>197279.60536011</v>
      </c>
      <c r="G232" s="194">
        <v>193210.33548339599</v>
      </c>
      <c r="H232" s="194">
        <v>192729.24873028</v>
      </c>
      <c r="I232" s="194">
        <v>194498.19535494901</v>
      </c>
      <c r="J232" s="194">
        <v>190560.11223237799</v>
      </c>
      <c r="K232" s="194">
        <v>192780.39630480899</v>
      </c>
      <c r="L232" s="194">
        <v>195307.03200313801</v>
      </c>
      <c r="M232" s="194">
        <v>195336.76217125799</v>
      </c>
      <c r="N232" s="194">
        <v>194593.731486</v>
      </c>
      <c r="O232" s="194">
        <v>195956.404697099</v>
      </c>
      <c r="P232" s="194">
        <v>195968.96032843701</v>
      </c>
      <c r="Q232" s="194">
        <v>195880.41910449599</v>
      </c>
      <c r="R232" s="194">
        <v>204122.016601168</v>
      </c>
      <c r="S232" s="309"/>
    </row>
    <row r="233" spans="2:19" ht="15" customHeight="1">
      <c r="B233" s="181"/>
      <c r="C233" s="1217" t="s">
        <v>781</v>
      </c>
      <c r="D233" s="194">
        <v>2977.5241958940001</v>
      </c>
      <c r="E233" s="194">
        <v>3338.3355806549998</v>
      </c>
      <c r="F233" s="194">
        <v>2930.8945347130002</v>
      </c>
      <c r="G233" s="194">
        <v>2904.0043731280002</v>
      </c>
      <c r="H233" s="194">
        <v>2830.4525451600002</v>
      </c>
      <c r="I233" s="194">
        <v>2800.2667434310001</v>
      </c>
      <c r="J233" s="194">
        <v>2895.7724553849998</v>
      </c>
      <c r="K233" s="194">
        <v>2854.8910733550001</v>
      </c>
      <c r="L233" s="194">
        <v>2819.1456725859998</v>
      </c>
      <c r="M233" s="194">
        <v>2856.5259849829999</v>
      </c>
      <c r="N233" s="194">
        <v>2755.1039294050001</v>
      </c>
      <c r="O233" s="194">
        <v>2337.5789682159998</v>
      </c>
      <c r="P233" s="194">
        <v>2282.3576731930002</v>
      </c>
      <c r="Q233" s="194">
        <v>2272.6728166170001</v>
      </c>
      <c r="R233" s="194">
        <v>2287.8779668689999</v>
      </c>
      <c r="S233" s="309"/>
    </row>
    <row r="234" spans="2:19" ht="15" customHeight="1">
      <c r="B234" s="178" t="s">
        <v>25</v>
      </c>
      <c r="C234" s="1217" t="s">
        <v>618</v>
      </c>
      <c r="D234" s="194">
        <v>609471.51180816803</v>
      </c>
      <c r="E234" s="194">
        <v>663830.20436454494</v>
      </c>
      <c r="F234" s="194">
        <v>701873.40722942899</v>
      </c>
      <c r="G234" s="194">
        <v>701983.87974267395</v>
      </c>
      <c r="H234" s="194">
        <v>713266.58944983198</v>
      </c>
      <c r="I234" s="194">
        <v>718192.02087864501</v>
      </c>
      <c r="J234" s="194">
        <v>708971.85703499103</v>
      </c>
      <c r="K234" s="194">
        <v>712569.26401762699</v>
      </c>
      <c r="L234" s="194">
        <v>723915.04196646495</v>
      </c>
      <c r="M234" s="194">
        <v>731426.60851309705</v>
      </c>
      <c r="N234" s="194">
        <v>738684.75710257003</v>
      </c>
      <c r="O234" s="194">
        <v>747303.38100310904</v>
      </c>
      <c r="P234" s="194">
        <v>742898.55737211602</v>
      </c>
      <c r="Q234" s="194">
        <v>742605.06133043999</v>
      </c>
      <c r="R234" s="194">
        <v>757972.88621456095</v>
      </c>
      <c r="S234" s="309"/>
    </row>
    <row r="235" spans="2:19" ht="15" customHeight="1">
      <c r="B235" s="178"/>
      <c r="C235" s="1217" t="s">
        <v>781</v>
      </c>
      <c r="D235" s="194">
        <v>21397.493997590002</v>
      </c>
      <c r="E235" s="194">
        <v>21305.324316137001</v>
      </c>
      <c r="F235" s="194">
        <v>22543.185889918001</v>
      </c>
      <c r="G235" s="194">
        <v>22270.789444561</v>
      </c>
      <c r="H235" s="194">
        <v>22121.672301256</v>
      </c>
      <c r="I235" s="194">
        <v>20979.622053433999</v>
      </c>
      <c r="J235" s="194">
        <v>23257.023785047</v>
      </c>
      <c r="K235" s="194">
        <v>23653.067916607</v>
      </c>
      <c r="L235" s="194">
        <v>22950.310098532998</v>
      </c>
      <c r="M235" s="194">
        <v>24312.892219743</v>
      </c>
      <c r="N235" s="194">
        <v>24660.131819175</v>
      </c>
      <c r="O235" s="194">
        <v>23372.578566336</v>
      </c>
      <c r="P235" s="194">
        <v>23400.234552966998</v>
      </c>
      <c r="Q235" s="194">
        <v>23171.798612547998</v>
      </c>
      <c r="R235" s="194">
        <v>22611.156707539001</v>
      </c>
      <c r="S235" s="808"/>
    </row>
    <row r="236" spans="2:19" s="48" customFormat="1" ht="24.2" customHeight="1">
      <c r="B236" s="178" t="s">
        <v>26</v>
      </c>
      <c r="C236" s="1217" t="s">
        <v>619</v>
      </c>
      <c r="D236" s="194">
        <v>64874.411424031001</v>
      </c>
      <c r="E236" s="194">
        <v>67675.279722445994</v>
      </c>
      <c r="F236" s="194">
        <v>73268.963554863003</v>
      </c>
      <c r="G236" s="194">
        <v>74167.305870550001</v>
      </c>
      <c r="H236" s="194">
        <v>74712.741784512007</v>
      </c>
      <c r="I236" s="194">
        <v>76001.608101271006</v>
      </c>
      <c r="J236" s="194">
        <v>75224.926517822998</v>
      </c>
      <c r="K236" s="194">
        <v>75269.611497751001</v>
      </c>
      <c r="L236" s="194">
        <v>75208.496358029995</v>
      </c>
      <c r="M236" s="194">
        <v>78850.055796854998</v>
      </c>
      <c r="N236" s="194">
        <v>78600.751369745005</v>
      </c>
      <c r="O236" s="194">
        <v>79862.040875592007</v>
      </c>
      <c r="P236" s="194">
        <v>79557.258461632999</v>
      </c>
      <c r="Q236" s="194">
        <v>79642.870510862005</v>
      </c>
      <c r="R236" s="194">
        <v>79643.334055743995</v>
      </c>
      <c r="S236" s="808"/>
    </row>
    <row r="237" spans="2:19" ht="15" customHeight="1">
      <c r="B237" s="178"/>
      <c r="C237" s="1217" t="s">
        <v>781</v>
      </c>
      <c r="D237" s="194">
        <v>4003.3265478369999</v>
      </c>
      <c r="E237" s="194">
        <v>2706.7739803059999</v>
      </c>
      <c r="F237" s="194">
        <v>1968.411488107</v>
      </c>
      <c r="G237" s="194">
        <v>2035.3770673460001</v>
      </c>
      <c r="H237" s="194">
        <v>1991.3552023039999</v>
      </c>
      <c r="I237" s="194">
        <v>1888.0990072090001</v>
      </c>
      <c r="J237" s="194">
        <v>2022.266551832</v>
      </c>
      <c r="K237" s="194">
        <v>2045.747252201</v>
      </c>
      <c r="L237" s="194">
        <v>2028.2455373780001</v>
      </c>
      <c r="M237" s="194">
        <v>2307.256809475</v>
      </c>
      <c r="N237" s="194">
        <v>2277.687101386</v>
      </c>
      <c r="O237" s="194">
        <v>2011.421415989</v>
      </c>
      <c r="P237" s="194">
        <v>1971.6035388580001</v>
      </c>
      <c r="Q237" s="194">
        <v>1965.523244898</v>
      </c>
      <c r="R237" s="194">
        <v>2009.666876023</v>
      </c>
      <c r="S237" s="808"/>
    </row>
    <row r="238" spans="2:19" ht="24">
      <c r="B238" s="178" t="s">
        <v>27</v>
      </c>
      <c r="C238" s="1217" t="s">
        <v>620</v>
      </c>
      <c r="D238" s="194">
        <v>173922.05774804699</v>
      </c>
      <c r="E238" s="194">
        <v>182684.351119525</v>
      </c>
      <c r="F238" s="194">
        <v>203071.99000267001</v>
      </c>
      <c r="G238" s="194">
        <v>207449.46563758599</v>
      </c>
      <c r="H238" s="194">
        <v>210839.66805381299</v>
      </c>
      <c r="I238" s="194">
        <v>217288.767077653</v>
      </c>
      <c r="J238" s="194">
        <v>218854.18853444399</v>
      </c>
      <c r="K238" s="194">
        <v>218209.994029503</v>
      </c>
      <c r="L238" s="194">
        <v>227868.63733431301</v>
      </c>
      <c r="M238" s="194">
        <v>229762.54028804001</v>
      </c>
      <c r="N238" s="194">
        <v>238497.418230743</v>
      </c>
      <c r="O238" s="194">
        <v>243745.78151874201</v>
      </c>
      <c r="P238" s="194">
        <v>240270.02785447199</v>
      </c>
      <c r="Q238" s="194">
        <v>239468.74680408</v>
      </c>
      <c r="R238" s="194">
        <v>246422.684079003</v>
      </c>
      <c r="S238" s="808"/>
    </row>
    <row r="239" spans="2:19" ht="15" customHeight="1">
      <c r="B239" s="178"/>
      <c r="C239" s="1217" t="s">
        <v>781</v>
      </c>
      <c r="D239" s="194">
        <v>3897.7846666320002</v>
      </c>
      <c r="E239" s="194">
        <v>3150.2664652359999</v>
      </c>
      <c r="F239" s="194">
        <v>1256.949797045</v>
      </c>
      <c r="G239" s="194">
        <v>1283.1223123679999</v>
      </c>
      <c r="H239" s="194">
        <v>1489.774893046</v>
      </c>
      <c r="I239" s="194">
        <v>1596.382676618</v>
      </c>
      <c r="J239" s="194">
        <v>1697.328633159</v>
      </c>
      <c r="K239" s="194">
        <v>1668.540075854</v>
      </c>
      <c r="L239" s="194">
        <v>1791.3897479300001</v>
      </c>
      <c r="M239" s="194">
        <v>1831.089076835</v>
      </c>
      <c r="N239" s="194">
        <v>1842.505243998</v>
      </c>
      <c r="O239" s="194">
        <v>1736.8408409450001</v>
      </c>
      <c r="P239" s="194">
        <v>1471.7204891599999</v>
      </c>
      <c r="Q239" s="194">
        <v>1423.958429929</v>
      </c>
      <c r="R239" s="194">
        <v>1396.925121283</v>
      </c>
      <c r="S239" s="808"/>
    </row>
    <row r="240" spans="2:19" ht="15" customHeight="1">
      <c r="B240" s="178" t="s">
        <v>28</v>
      </c>
      <c r="C240" s="1217" t="s">
        <v>621</v>
      </c>
      <c r="D240" s="194">
        <v>66703.919937971994</v>
      </c>
      <c r="E240" s="194">
        <v>85321.541144133997</v>
      </c>
      <c r="F240" s="194">
        <v>103235.537385591</v>
      </c>
      <c r="G240" s="194">
        <v>101707.91437382301</v>
      </c>
      <c r="H240" s="194">
        <v>102075.326795867</v>
      </c>
      <c r="I240" s="194">
        <v>109764.227430447</v>
      </c>
      <c r="J240" s="194">
        <v>113541.107064735</v>
      </c>
      <c r="K240" s="194">
        <v>125962.22933039301</v>
      </c>
      <c r="L240" s="194">
        <v>137038.556226738</v>
      </c>
      <c r="M240" s="194">
        <v>136836.09191958199</v>
      </c>
      <c r="N240" s="194">
        <v>139598.45622639899</v>
      </c>
      <c r="O240" s="194">
        <v>142549.432109835</v>
      </c>
      <c r="P240" s="194">
        <v>145209.836834777</v>
      </c>
      <c r="Q240" s="194">
        <v>148042.49901374601</v>
      </c>
      <c r="R240" s="194">
        <v>147418.165216314</v>
      </c>
      <c r="S240" s="808"/>
    </row>
    <row r="241" spans="2:19" ht="15" customHeight="1">
      <c r="B241" s="178"/>
      <c r="C241" s="1217" t="s">
        <v>781</v>
      </c>
      <c r="D241" s="194">
        <v>705.94110813899999</v>
      </c>
      <c r="E241" s="194">
        <v>253.63704592799999</v>
      </c>
      <c r="F241" s="194">
        <v>208.618568619</v>
      </c>
      <c r="G241" s="194">
        <v>202.99852375899999</v>
      </c>
      <c r="H241" s="194">
        <v>199.60219416499999</v>
      </c>
      <c r="I241" s="194">
        <v>189.66310435400001</v>
      </c>
      <c r="J241" s="194">
        <v>297.28075858300002</v>
      </c>
      <c r="K241" s="194">
        <v>294.63866021899997</v>
      </c>
      <c r="L241" s="194">
        <v>289.88905866699997</v>
      </c>
      <c r="M241" s="194">
        <v>298.07409997799999</v>
      </c>
      <c r="N241" s="194">
        <v>297.60266591300001</v>
      </c>
      <c r="O241" s="194">
        <v>177.34429300400001</v>
      </c>
      <c r="P241" s="194">
        <v>176.003913211</v>
      </c>
      <c r="Q241" s="194">
        <v>137.35882551500001</v>
      </c>
      <c r="R241" s="194">
        <v>133.714019525</v>
      </c>
      <c r="S241" s="808"/>
    </row>
    <row r="242" spans="2:19" ht="24.2" customHeight="1">
      <c r="B242" s="178" t="s">
        <v>119</v>
      </c>
      <c r="C242" s="1217" t="s">
        <v>622</v>
      </c>
      <c r="D242" s="194">
        <v>107030.736045575</v>
      </c>
      <c r="E242" s="194">
        <v>106390.450345839</v>
      </c>
      <c r="F242" s="194">
        <v>120459.23247315999</v>
      </c>
      <c r="G242" s="194">
        <v>122570.408129585</v>
      </c>
      <c r="H242" s="194">
        <v>123219.81478432599</v>
      </c>
      <c r="I242" s="194">
        <v>125319.45706765899</v>
      </c>
      <c r="J242" s="194">
        <v>133106.384232123</v>
      </c>
      <c r="K242" s="194">
        <v>131883.76521940599</v>
      </c>
      <c r="L242" s="194">
        <v>133329.81153003799</v>
      </c>
      <c r="M242" s="194">
        <v>134566.43316276601</v>
      </c>
      <c r="N242" s="194">
        <v>136643.169899773</v>
      </c>
      <c r="O242" s="194">
        <v>142025.72562150599</v>
      </c>
      <c r="P242" s="194">
        <v>142045.47912477001</v>
      </c>
      <c r="Q242" s="194">
        <v>142212.73266527301</v>
      </c>
      <c r="R242" s="194">
        <v>143906.61211558001</v>
      </c>
      <c r="S242" s="808"/>
    </row>
    <row r="243" spans="2:19" ht="15" customHeight="1">
      <c r="B243" s="178"/>
      <c r="C243" s="1217" t="s">
        <v>781</v>
      </c>
      <c r="D243" s="194">
        <v>3056.1076686480001</v>
      </c>
      <c r="E243" s="194">
        <v>1605.151405891</v>
      </c>
      <c r="F243" s="194">
        <v>1713.740111802</v>
      </c>
      <c r="G243" s="194">
        <v>1947.1087928290001</v>
      </c>
      <c r="H243" s="194">
        <v>1657.077671988</v>
      </c>
      <c r="I243" s="194">
        <v>1701.2566527859999</v>
      </c>
      <c r="J243" s="194">
        <v>1768.2375347029999</v>
      </c>
      <c r="K243" s="194">
        <v>2355.925221945</v>
      </c>
      <c r="L243" s="194">
        <v>2537.1888513379999</v>
      </c>
      <c r="M243" s="194">
        <v>2733.1131800610001</v>
      </c>
      <c r="N243" s="194">
        <v>2690.8415112429998</v>
      </c>
      <c r="O243" s="194">
        <v>1619.5519372440001</v>
      </c>
      <c r="P243" s="194">
        <v>1618.5628309040001</v>
      </c>
      <c r="Q243" s="194">
        <v>1635.5951524520001</v>
      </c>
      <c r="R243" s="194">
        <v>1296.6032146919999</v>
      </c>
      <c r="S243" s="808"/>
    </row>
    <row r="244" spans="2:19" ht="24.2" customHeight="1">
      <c r="B244" s="178" t="s">
        <v>81</v>
      </c>
      <c r="C244" s="1217" t="s">
        <v>623</v>
      </c>
      <c r="D244" s="194">
        <v>31572.829159089</v>
      </c>
      <c r="E244" s="194">
        <v>41030.164486258</v>
      </c>
      <c r="F244" s="194">
        <v>50337.606625170003</v>
      </c>
      <c r="G244" s="194">
        <v>53499.114643137997</v>
      </c>
      <c r="H244" s="194">
        <v>52955.588997674</v>
      </c>
      <c r="I244" s="194">
        <v>57678.681735193997</v>
      </c>
      <c r="J244" s="194">
        <v>59571.245067778</v>
      </c>
      <c r="K244" s="194">
        <v>58720.661006167997</v>
      </c>
      <c r="L244" s="194">
        <v>60188.657277792998</v>
      </c>
      <c r="M244" s="194">
        <v>62507.631816911002</v>
      </c>
      <c r="N244" s="194">
        <v>63070.696621893003</v>
      </c>
      <c r="O244" s="194">
        <v>70864.135227007006</v>
      </c>
      <c r="P244" s="194">
        <v>73445.675991573007</v>
      </c>
      <c r="Q244" s="194">
        <v>72186.977346821994</v>
      </c>
      <c r="R244" s="194">
        <v>71278.578296310996</v>
      </c>
      <c r="S244" s="808"/>
    </row>
    <row r="245" spans="2:19" ht="15" customHeight="1">
      <c r="B245" s="178"/>
      <c r="C245" s="1217" t="s">
        <v>781</v>
      </c>
      <c r="D245" s="194">
        <v>3.0203995969999999</v>
      </c>
      <c r="E245" s="194">
        <v>0</v>
      </c>
      <c r="F245" s="194">
        <v>0</v>
      </c>
      <c r="G245" s="194">
        <v>0</v>
      </c>
      <c r="H245" s="194">
        <v>0</v>
      </c>
      <c r="I245" s="194">
        <v>0.244819327</v>
      </c>
      <c r="J245" s="194">
        <v>0.244819327</v>
      </c>
      <c r="K245" s="194">
        <v>3.206054022</v>
      </c>
      <c r="L245" s="194">
        <v>3.2061807230000001</v>
      </c>
      <c r="M245" s="194">
        <v>3.2063044710000002</v>
      </c>
      <c r="N245" s="194">
        <v>3.2064336519999999</v>
      </c>
      <c r="O245" s="194">
        <v>3.2065598529999999</v>
      </c>
      <c r="P245" s="194">
        <v>3.2245086399999998</v>
      </c>
      <c r="Q245" s="194">
        <v>0.33129809399999999</v>
      </c>
      <c r="R245" s="194">
        <v>0.33129809399999999</v>
      </c>
      <c r="S245" s="808"/>
    </row>
    <row r="246" spans="2:19" ht="15" customHeight="1">
      <c r="B246" s="178" t="s">
        <v>82</v>
      </c>
      <c r="C246" s="1217" t="s">
        <v>624</v>
      </c>
      <c r="D246" s="194">
        <v>3287.0473972780001</v>
      </c>
      <c r="E246" s="194">
        <v>3294.9213308029998</v>
      </c>
      <c r="F246" s="194">
        <v>3112.2322973280002</v>
      </c>
      <c r="G246" s="194">
        <v>3127.5607973830001</v>
      </c>
      <c r="H246" s="194">
        <v>3193.3595893500001</v>
      </c>
      <c r="I246" s="194">
        <v>3268.9285438420002</v>
      </c>
      <c r="J246" s="194">
        <v>3286.2191846280002</v>
      </c>
      <c r="K246" s="194">
        <v>3385.1494701669999</v>
      </c>
      <c r="L246" s="194">
        <v>3341.2898225190002</v>
      </c>
      <c r="M246" s="194">
        <v>3320.0487230419999</v>
      </c>
      <c r="N246" s="194">
        <v>3394.1298317850001</v>
      </c>
      <c r="O246" s="194">
        <v>3527.40370708</v>
      </c>
      <c r="P246" s="194">
        <v>3548.940243687</v>
      </c>
      <c r="Q246" s="194">
        <v>3617.4199988690002</v>
      </c>
      <c r="R246" s="194">
        <v>3592.2128668820001</v>
      </c>
      <c r="S246" s="808"/>
    </row>
    <row r="247" spans="2:19" ht="15" customHeight="1">
      <c r="B247" s="178"/>
      <c r="C247" s="1217" t="s">
        <v>781</v>
      </c>
      <c r="D247" s="194">
        <v>12.892144776</v>
      </c>
      <c r="E247" s="194">
        <v>31.860881800000001</v>
      </c>
      <c r="F247" s="194">
        <v>29.454221622999999</v>
      </c>
      <c r="G247" s="194">
        <v>28.461084834000001</v>
      </c>
      <c r="H247" s="194">
        <v>31.826185207000002</v>
      </c>
      <c r="I247" s="194">
        <v>28.482044409</v>
      </c>
      <c r="J247" s="194">
        <v>29.342088022999999</v>
      </c>
      <c r="K247" s="194">
        <v>31.049607317</v>
      </c>
      <c r="L247" s="194">
        <v>34.120217922000002</v>
      </c>
      <c r="M247" s="194">
        <v>31.543095355999998</v>
      </c>
      <c r="N247" s="194">
        <v>35.520599984</v>
      </c>
      <c r="O247" s="194">
        <v>29.283412148</v>
      </c>
      <c r="P247" s="194">
        <v>21.632060539000001</v>
      </c>
      <c r="Q247" s="194">
        <v>21.153329552999999</v>
      </c>
      <c r="R247" s="194">
        <v>18.076471716</v>
      </c>
      <c r="S247" s="808"/>
    </row>
    <row r="248" spans="2:19" ht="15" customHeight="1">
      <c r="B248" s="178" t="s">
        <v>83</v>
      </c>
      <c r="C248" s="1217" t="s">
        <v>625</v>
      </c>
      <c r="D248" s="194">
        <v>13547.100867759</v>
      </c>
      <c r="E248" s="194">
        <v>14697.088689552</v>
      </c>
      <c r="F248" s="194">
        <v>18034.236863845999</v>
      </c>
      <c r="G248" s="194">
        <v>18440.197837194999</v>
      </c>
      <c r="H248" s="194">
        <v>17852.976754904001</v>
      </c>
      <c r="I248" s="194">
        <v>18114.923155207998</v>
      </c>
      <c r="J248" s="194">
        <v>18384.864736144002</v>
      </c>
      <c r="K248" s="194">
        <v>18661.788863399001</v>
      </c>
      <c r="L248" s="194">
        <v>19134.050873688</v>
      </c>
      <c r="M248" s="194">
        <v>19192.719458772001</v>
      </c>
      <c r="N248" s="194">
        <v>19590.532906830002</v>
      </c>
      <c r="O248" s="194">
        <v>19930.368810201999</v>
      </c>
      <c r="P248" s="194">
        <v>20114.959184251002</v>
      </c>
      <c r="Q248" s="194">
        <v>19750.491177634001</v>
      </c>
      <c r="R248" s="194">
        <v>20234.943416904</v>
      </c>
      <c r="S248" s="808"/>
    </row>
    <row r="249" spans="2:19" ht="15" customHeight="1">
      <c r="B249" s="178"/>
      <c r="C249" s="1217" t="s">
        <v>781</v>
      </c>
      <c r="D249" s="194">
        <v>48.492877544999999</v>
      </c>
      <c r="E249" s="194">
        <v>63.672663055999998</v>
      </c>
      <c r="F249" s="194">
        <v>113.07684884699999</v>
      </c>
      <c r="G249" s="194">
        <v>118.283711973</v>
      </c>
      <c r="H249" s="194">
        <v>110.948689913</v>
      </c>
      <c r="I249" s="194">
        <v>119.057619727</v>
      </c>
      <c r="J249" s="194">
        <v>139.439678004</v>
      </c>
      <c r="K249" s="194">
        <v>141.00429025400001</v>
      </c>
      <c r="L249" s="194">
        <v>144.06286029099999</v>
      </c>
      <c r="M249" s="194">
        <v>155.42878789100001</v>
      </c>
      <c r="N249" s="194">
        <v>150.299162158</v>
      </c>
      <c r="O249" s="194">
        <v>130.502795152</v>
      </c>
      <c r="P249" s="194">
        <v>123.03560912</v>
      </c>
      <c r="Q249" s="194">
        <v>122.649809942</v>
      </c>
      <c r="R249" s="194">
        <v>115.61531732500001</v>
      </c>
      <c r="S249" s="808"/>
    </row>
    <row r="250" spans="2:19" ht="24.2" customHeight="1">
      <c r="B250" s="178" t="s">
        <v>84</v>
      </c>
      <c r="C250" s="1217" t="s">
        <v>626</v>
      </c>
      <c r="D250" s="194">
        <v>67241.719126691998</v>
      </c>
      <c r="E250" s="194">
        <v>86752.495053777006</v>
      </c>
      <c r="F250" s="194">
        <v>116009.297056952</v>
      </c>
      <c r="G250" s="194">
        <v>120615.92028394301</v>
      </c>
      <c r="H250" s="194">
        <v>127950.510800656</v>
      </c>
      <c r="I250" s="194">
        <v>129210.424873635</v>
      </c>
      <c r="J250" s="194">
        <v>128378.29410196999</v>
      </c>
      <c r="K250" s="194">
        <v>131122.70855068701</v>
      </c>
      <c r="L250" s="194">
        <v>120537.11909909001</v>
      </c>
      <c r="M250" s="194">
        <v>118349.11384491299</v>
      </c>
      <c r="N250" s="194">
        <v>122905.024289209</v>
      </c>
      <c r="O250" s="194">
        <v>128043.57926745299</v>
      </c>
      <c r="P250" s="194">
        <v>127002.38540276101</v>
      </c>
      <c r="Q250" s="194">
        <v>129763.401234921</v>
      </c>
      <c r="R250" s="194">
        <v>133394.18048663699</v>
      </c>
      <c r="S250" s="808"/>
    </row>
    <row r="251" spans="2:19" ht="15" customHeight="1">
      <c r="B251" s="178"/>
      <c r="C251" s="1217" t="s">
        <v>781</v>
      </c>
      <c r="D251" s="194">
        <v>1556.7720377650001</v>
      </c>
      <c r="E251" s="194">
        <v>1638.8877556</v>
      </c>
      <c r="F251" s="194">
        <v>2334.5534311699998</v>
      </c>
      <c r="G251" s="194">
        <v>2139.255294222</v>
      </c>
      <c r="H251" s="194">
        <v>2145.2629138420002</v>
      </c>
      <c r="I251" s="194">
        <v>2167.0679917349999</v>
      </c>
      <c r="J251" s="194">
        <v>2469.8835564430001</v>
      </c>
      <c r="K251" s="194">
        <v>2514.9951067669999</v>
      </c>
      <c r="L251" s="194">
        <v>2283.9895623460002</v>
      </c>
      <c r="M251" s="194">
        <v>2432.1349493339999</v>
      </c>
      <c r="N251" s="194">
        <v>2464.194669043</v>
      </c>
      <c r="O251" s="194">
        <v>2319.2260838490001</v>
      </c>
      <c r="P251" s="194">
        <v>2408.2969729209999</v>
      </c>
      <c r="Q251" s="194">
        <v>2368.5795123409998</v>
      </c>
      <c r="R251" s="194">
        <v>2375.7567372049998</v>
      </c>
      <c r="S251" s="808"/>
    </row>
    <row r="252" spans="2:19" ht="24">
      <c r="B252" s="178" t="s">
        <v>85</v>
      </c>
      <c r="C252" s="1217" t="s">
        <v>627</v>
      </c>
      <c r="D252" s="194">
        <v>1184.1908681560001</v>
      </c>
      <c r="E252" s="194">
        <v>1020.12468758</v>
      </c>
      <c r="F252" s="194">
        <v>1020.6170650829999</v>
      </c>
      <c r="G252" s="194">
        <v>1008.716307924</v>
      </c>
      <c r="H252" s="194">
        <v>1013.291236056</v>
      </c>
      <c r="I252" s="194">
        <v>1016.398175367</v>
      </c>
      <c r="J252" s="194">
        <v>1018.4227634699999</v>
      </c>
      <c r="K252" s="194">
        <v>994.48305764500003</v>
      </c>
      <c r="L252" s="194">
        <v>989.60193398000001</v>
      </c>
      <c r="M252" s="194">
        <v>943.78707375199997</v>
      </c>
      <c r="N252" s="194">
        <v>921.08160245500005</v>
      </c>
      <c r="O252" s="194">
        <v>939.74671761800005</v>
      </c>
      <c r="P252" s="194">
        <v>895.89360744600003</v>
      </c>
      <c r="Q252" s="194">
        <v>884.28759909400003</v>
      </c>
      <c r="R252" s="194">
        <v>922.36880125200003</v>
      </c>
      <c r="S252" s="808"/>
    </row>
    <row r="253" spans="2:19" ht="15" customHeight="1">
      <c r="B253" s="178"/>
      <c r="C253" s="1217" t="s">
        <v>781</v>
      </c>
      <c r="D253" s="194">
        <v>33.168039280000002</v>
      </c>
      <c r="E253" s="194">
        <v>43.683311236000002</v>
      </c>
      <c r="F253" s="194">
        <v>53.573243359000003</v>
      </c>
      <c r="G253" s="194">
        <v>53.069055323999997</v>
      </c>
      <c r="H253" s="194">
        <v>53.462149756999999</v>
      </c>
      <c r="I253" s="194">
        <v>58.572316684999997</v>
      </c>
      <c r="J253" s="194">
        <v>66.903937342999996</v>
      </c>
      <c r="K253" s="194">
        <v>67.658794037999996</v>
      </c>
      <c r="L253" s="194">
        <v>66.626275812000003</v>
      </c>
      <c r="M253" s="194">
        <v>63.915711627999997</v>
      </c>
      <c r="N253" s="194">
        <v>63.138895587</v>
      </c>
      <c r="O253" s="194">
        <v>56.624419621000001</v>
      </c>
      <c r="P253" s="194">
        <v>55.341441985000003</v>
      </c>
      <c r="Q253" s="194">
        <v>53.208574601999999</v>
      </c>
      <c r="R253" s="194">
        <v>55.691954541000001</v>
      </c>
      <c r="S253" s="808"/>
    </row>
    <row r="254" spans="2:19" ht="24.2" customHeight="1">
      <c r="B254" s="178" t="s">
        <v>86</v>
      </c>
      <c r="C254" s="1217" t="s">
        <v>628</v>
      </c>
      <c r="D254" s="194">
        <v>363.07202563700002</v>
      </c>
      <c r="E254" s="194">
        <v>18.495481435999999</v>
      </c>
      <c r="F254" s="194">
        <v>17.013484479999999</v>
      </c>
      <c r="G254" s="194">
        <v>16.748163719000001</v>
      </c>
      <c r="H254" s="194">
        <v>16.044511506999999</v>
      </c>
      <c r="I254" s="194">
        <v>15.107754412</v>
      </c>
      <c r="J254" s="194">
        <v>14.724411197</v>
      </c>
      <c r="K254" s="194">
        <v>14.332230918</v>
      </c>
      <c r="L254" s="194">
        <v>14.233955354000001</v>
      </c>
      <c r="M254" s="194">
        <v>11.827234931</v>
      </c>
      <c r="N254" s="194">
        <v>11.542188222</v>
      </c>
      <c r="O254" s="194">
        <v>11.125590451000001</v>
      </c>
      <c r="P254" s="194">
        <v>10.293844148</v>
      </c>
      <c r="Q254" s="194">
        <v>10.164230074000001</v>
      </c>
      <c r="R254" s="194">
        <v>259.41003628800001</v>
      </c>
      <c r="S254" s="808"/>
    </row>
    <row r="255" spans="2:19" ht="15" customHeight="1">
      <c r="B255" s="178"/>
      <c r="C255" s="1217" t="s">
        <v>781</v>
      </c>
      <c r="D255" s="194">
        <v>0</v>
      </c>
      <c r="E255" s="194">
        <v>0</v>
      </c>
      <c r="F255" s="194">
        <v>0</v>
      </c>
      <c r="G255" s="194">
        <v>0</v>
      </c>
      <c r="H255" s="194">
        <v>0.15047032299999999</v>
      </c>
      <c r="I255" s="194">
        <v>0.15025232899999999</v>
      </c>
      <c r="J255" s="194">
        <v>0.14825232899999999</v>
      </c>
      <c r="K255" s="194">
        <v>0</v>
      </c>
      <c r="L255" s="194">
        <v>1.8406995999999998E-2</v>
      </c>
      <c r="M255" s="194">
        <v>0.396090518</v>
      </c>
      <c r="N255" s="194">
        <v>0.396090518</v>
      </c>
      <c r="O255" s="194">
        <v>0.39669521600000002</v>
      </c>
      <c r="P255" s="194">
        <v>0.386539674</v>
      </c>
      <c r="Q255" s="194">
        <v>0.38653889499999999</v>
      </c>
      <c r="R255" s="194">
        <v>0.38717312500000001</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15" t="s">
        <v>803</v>
      </c>
      <c r="C258" s="1516"/>
      <c r="D258" s="194"/>
      <c r="E258" s="194"/>
      <c r="S258" s="825"/>
    </row>
    <row r="259" spans="2:19" ht="15" customHeight="1">
      <c r="B259" s="1504" t="s">
        <v>630</v>
      </c>
      <c r="C259" s="1505"/>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7" t="s">
        <v>631</v>
      </c>
      <c r="D260" s="194">
        <v>158543.96581098999</v>
      </c>
      <c r="E260" s="194">
        <v>158543.96581098999</v>
      </c>
      <c r="F260" s="194">
        <v>184327.90791276301</v>
      </c>
      <c r="G260" s="194">
        <v>185766.402504383</v>
      </c>
      <c r="H260" s="194">
        <v>187090.20374037101</v>
      </c>
      <c r="I260" s="194">
        <v>188860.936423287</v>
      </c>
      <c r="J260" s="194">
        <v>189451.84248645199</v>
      </c>
      <c r="K260" s="194">
        <v>190191.65111084699</v>
      </c>
      <c r="L260" s="194">
        <v>156863.47538127599</v>
      </c>
      <c r="M260" s="194">
        <v>200454.15004331199</v>
      </c>
      <c r="N260" s="194">
        <v>203133.27510965799</v>
      </c>
      <c r="O260" s="194">
        <v>206154.078254158</v>
      </c>
      <c r="P260" s="194">
        <v>208489.970910326</v>
      </c>
      <c r="Q260" s="194">
        <v>210316.125962177</v>
      </c>
      <c r="R260" s="194">
        <v>211943.04225057299</v>
      </c>
      <c r="S260" s="808"/>
    </row>
    <row r="261" spans="2:19" ht="15" customHeight="1">
      <c r="B261" s="178"/>
      <c r="C261" s="1217" t="s">
        <v>781</v>
      </c>
      <c r="D261" s="194">
        <v>3225.9308774890001</v>
      </c>
      <c r="E261" s="194">
        <v>3225.9308774890001</v>
      </c>
      <c r="F261" s="194">
        <v>4693.8553602350003</v>
      </c>
      <c r="G261" s="194">
        <v>4705.08811332</v>
      </c>
      <c r="H261" s="194">
        <v>4692.3936522419999</v>
      </c>
      <c r="I261" s="194">
        <v>4526.2094750329998</v>
      </c>
      <c r="J261" s="194">
        <v>4888.7680676460004</v>
      </c>
      <c r="K261" s="194">
        <v>5025.3994231160004</v>
      </c>
      <c r="L261" s="194">
        <v>3504.8232257519999</v>
      </c>
      <c r="M261" s="194">
        <v>4925.6969453800002</v>
      </c>
      <c r="N261" s="194">
        <v>4993.9635332879998</v>
      </c>
      <c r="O261" s="194">
        <v>4850.4005094430004</v>
      </c>
      <c r="P261" s="194">
        <v>4771.3939349029997</v>
      </c>
      <c r="Q261" s="194">
        <v>4743.5638204630004</v>
      </c>
      <c r="R261" s="194">
        <v>4831.6924431099997</v>
      </c>
      <c r="S261" s="808"/>
    </row>
    <row r="262" spans="2:19" ht="15" customHeight="1">
      <c r="B262" s="182" t="s">
        <v>17</v>
      </c>
      <c r="C262" s="1217" t="s">
        <v>632</v>
      </c>
      <c r="D262" s="194">
        <v>9058.6248198989997</v>
      </c>
      <c r="E262" s="194">
        <v>9058.6248198989997</v>
      </c>
      <c r="F262" s="194">
        <v>9326.5946129340009</v>
      </c>
      <c r="G262" s="194">
        <v>9410.9310771590008</v>
      </c>
      <c r="H262" s="194">
        <v>9381.3569056039996</v>
      </c>
      <c r="I262" s="194">
        <v>9482.1361977279994</v>
      </c>
      <c r="J262" s="194">
        <v>9453.2687158629997</v>
      </c>
      <c r="K262" s="194">
        <v>9459.8419164940005</v>
      </c>
      <c r="L262" s="194">
        <v>9500.8257597840002</v>
      </c>
      <c r="M262" s="194">
        <v>9594.0936081569998</v>
      </c>
      <c r="N262" s="194">
        <v>9723.6330384880002</v>
      </c>
      <c r="O262" s="194">
        <v>9873.1054285730006</v>
      </c>
      <c r="P262" s="194">
        <v>9978.522091326</v>
      </c>
      <c r="Q262" s="194">
        <v>10006.718850204999</v>
      </c>
      <c r="R262" s="194">
        <v>10071.632887428999</v>
      </c>
      <c r="S262" s="808"/>
    </row>
    <row r="263" spans="2:19" ht="15" customHeight="1">
      <c r="B263" s="178"/>
      <c r="C263" s="1217" t="s">
        <v>781</v>
      </c>
      <c r="D263" s="194">
        <v>170.68295466800001</v>
      </c>
      <c r="E263" s="194">
        <v>170.68295466800001</v>
      </c>
      <c r="F263" s="194">
        <v>245.37992295699999</v>
      </c>
      <c r="G263" s="194">
        <v>241.177247446</v>
      </c>
      <c r="H263" s="194">
        <v>243.16755566699999</v>
      </c>
      <c r="I263" s="194">
        <v>241.50822858000001</v>
      </c>
      <c r="J263" s="194">
        <v>263.08334274399999</v>
      </c>
      <c r="K263" s="194">
        <v>274.48465004899998</v>
      </c>
      <c r="L263" s="194">
        <v>263.32973133799999</v>
      </c>
      <c r="M263" s="194">
        <v>285.92602785399998</v>
      </c>
      <c r="N263" s="194">
        <v>277.99473163699997</v>
      </c>
      <c r="O263" s="194">
        <v>266.07402888000001</v>
      </c>
      <c r="P263" s="194">
        <v>259.18048870199999</v>
      </c>
      <c r="Q263" s="194">
        <v>247.50358382100001</v>
      </c>
      <c r="R263" s="194">
        <v>254.85215568800001</v>
      </c>
      <c r="S263" s="808"/>
    </row>
    <row r="264" spans="2:19" ht="15" customHeight="1">
      <c r="B264" s="182" t="s">
        <v>17</v>
      </c>
      <c r="C264" s="1217" t="s">
        <v>633</v>
      </c>
      <c r="D264" s="194">
        <v>6389.804407781</v>
      </c>
      <c r="E264" s="194">
        <v>6389.804407781</v>
      </c>
      <c r="F264" s="194">
        <v>5974.5233058160002</v>
      </c>
      <c r="G264" s="194">
        <v>6022.8937705660001</v>
      </c>
      <c r="H264" s="194">
        <v>6081.9939583329997</v>
      </c>
      <c r="I264" s="194">
        <v>6248.584127135</v>
      </c>
      <c r="J264" s="194">
        <v>6351.8435648459999</v>
      </c>
      <c r="K264" s="194">
        <v>6363.8601128250002</v>
      </c>
      <c r="L264" s="1254">
        <v>53314.693179665999</v>
      </c>
      <c r="M264" s="194">
        <v>11109.955785167</v>
      </c>
      <c r="N264" s="194">
        <v>11092.009577579</v>
      </c>
      <c r="O264" s="194">
        <v>11164.383018123999</v>
      </c>
      <c r="P264" s="194">
        <v>11141.688845528</v>
      </c>
      <c r="Q264" s="194">
        <v>11130.869249380999</v>
      </c>
      <c r="R264" s="194">
        <v>11173.005196618</v>
      </c>
      <c r="S264" s="808"/>
    </row>
    <row r="265" spans="2:19" ht="15" customHeight="1">
      <c r="B265" s="178"/>
      <c r="C265" s="1217" t="s">
        <v>781</v>
      </c>
      <c r="D265" s="194">
        <v>393.28950182300002</v>
      </c>
      <c r="E265" s="194">
        <v>393.28950182300002</v>
      </c>
      <c r="F265" s="194">
        <v>347.76670464900002</v>
      </c>
      <c r="G265" s="194">
        <v>335.37089219299997</v>
      </c>
      <c r="H265" s="194">
        <v>328.84811784200002</v>
      </c>
      <c r="I265" s="194">
        <v>309.22038718900001</v>
      </c>
      <c r="J265" s="194">
        <v>334.189674744</v>
      </c>
      <c r="K265" s="194">
        <v>339.90985775500002</v>
      </c>
      <c r="L265" s="194">
        <v>2075.138850501</v>
      </c>
      <c r="M265" s="194">
        <v>797.04495140400002</v>
      </c>
      <c r="N265" s="194">
        <v>717.362101166</v>
      </c>
      <c r="O265" s="194">
        <v>650.49243210300006</v>
      </c>
      <c r="P265" s="194">
        <v>624.47121003699999</v>
      </c>
      <c r="Q265" s="194">
        <v>589.72150507699996</v>
      </c>
      <c r="R265" s="194">
        <v>591.24341750200006</v>
      </c>
      <c r="S265" s="808"/>
    </row>
    <row r="266" spans="2:19" ht="15" customHeight="1">
      <c r="B266" s="182" t="s">
        <v>17</v>
      </c>
      <c r="C266" s="1217" t="s">
        <v>634</v>
      </c>
      <c r="D266" s="194">
        <v>68076.043081160999</v>
      </c>
      <c r="E266" s="194">
        <v>68076.043081160999</v>
      </c>
      <c r="F266" s="194">
        <v>74000.495130227006</v>
      </c>
      <c r="G266" s="194">
        <v>74952.306591319997</v>
      </c>
      <c r="H266" s="194">
        <v>75950.711859871997</v>
      </c>
      <c r="I266" s="194">
        <v>76848.335799320994</v>
      </c>
      <c r="J266" s="194">
        <v>77518.304532067006</v>
      </c>
      <c r="K266" s="194">
        <v>78004.644063693006</v>
      </c>
      <c r="L266" s="194">
        <v>78643.02169003</v>
      </c>
      <c r="M266" s="194">
        <v>79562.269318494</v>
      </c>
      <c r="N266" s="194">
        <v>79882.601706407004</v>
      </c>
      <c r="O266" s="194">
        <v>79183.817276268994</v>
      </c>
      <c r="P266" s="194">
        <v>78989.162120759007</v>
      </c>
      <c r="Q266" s="194">
        <v>78807.271995845993</v>
      </c>
      <c r="R266" s="194">
        <v>79946.717858265998</v>
      </c>
      <c r="S266" s="808"/>
    </row>
    <row r="267" spans="2:19" ht="15" customHeight="1">
      <c r="B267" s="178"/>
      <c r="C267" s="1217" t="s">
        <v>781</v>
      </c>
      <c r="D267" s="194">
        <v>1052.8472192879999</v>
      </c>
      <c r="E267" s="194">
        <v>1052.8472192879999</v>
      </c>
      <c r="F267" s="194">
        <v>1540.4754731830001</v>
      </c>
      <c r="G267" s="194">
        <v>1513.159330234</v>
      </c>
      <c r="H267" s="194">
        <v>1584.981538447</v>
      </c>
      <c r="I267" s="194">
        <v>1569.1461750809999</v>
      </c>
      <c r="J267" s="194">
        <v>1585.7478907</v>
      </c>
      <c r="K267" s="194">
        <v>1617.534268954</v>
      </c>
      <c r="L267" s="194">
        <v>1687.022818446</v>
      </c>
      <c r="M267" s="194">
        <v>1794.0315323350001</v>
      </c>
      <c r="N267" s="194">
        <v>1882.0938240329999</v>
      </c>
      <c r="O267" s="194">
        <v>1886.222405748</v>
      </c>
      <c r="P267" s="194">
        <v>1911.6512168459999</v>
      </c>
      <c r="Q267" s="194">
        <v>1890.6513712559999</v>
      </c>
      <c r="R267" s="194">
        <v>1894.9084061789999</v>
      </c>
      <c r="S267" s="808"/>
    </row>
    <row r="268" spans="2:19" ht="25.5" customHeight="1">
      <c r="B268" s="182" t="s">
        <v>17</v>
      </c>
      <c r="C268" s="1217" t="s">
        <v>635</v>
      </c>
      <c r="D268" s="194">
        <v>350784.44877759402</v>
      </c>
      <c r="E268" s="194">
        <v>350784.44877759402</v>
      </c>
      <c r="F268" s="194">
        <v>346847.46436932002</v>
      </c>
      <c r="G268" s="194">
        <v>349533.17690847901</v>
      </c>
      <c r="H268" s="194">
        <v>352161.76573074498</v>
      </c>
      <c r="I268" s="194">
        <v>355544.50058438099</v>
      </c>
      <c r="J268" s="194">
        <v>354945.19342493103</v>
      </c>
      <c r="K268" s="194">
        <v>355130.528679043</v>
      </c>
      <c r="L268" s="194">
        <v>356543.88931881398</v>
      </c>
      <c r="M268" s="194">
        <v>357301.13504324103</v>
      </c>
      <c r="N268" s="194">
        <v>359027.90830089099</v>
      </c>
      <c r="O268" s="194">
        <v>362346.79206980299</v>
      </c>
      <c r="P268" s="194">
        <v>366301.175621289</v>
      </c>
      <c r="Q268" s="194">
        <v>369274.90363555198</v>
      </c>
      <c r="R268" s="194">
        <v>372142.40562882798</v>
      </c>
      <c r="S268" s="808"/>
    </row>
    <row r="269" spans="2:19" ht="15" customHeight="1">
      <c r="B269" s="178"/>
      <c r="C269" s="1217" t="s">
        <v>781</v>
      </c>
      <c r="D269" s="194">
        <v>3493.106875599</v>
      </c>
      <c r="E269" s="194">
        <v>3493.106875599</v>
      </c>
      <c r="F269" s="194">
        <v>3929.5384182369999</v>
      </c>
      <c r="G269" s="194">
        <v>4045.508647524</v>
      </c>
      <c r="H269" s="194">
        <v>4108.1804027389999</v>
      </c>
      <c r="I269" s="194">
        <v>4061.4141334169999</v>
      </c>
      <c r="J269" s="194">
        <v>4390.7327348890003</v>
      </c>
      <c r="K269" s="194">
        <v>4579.9794874199997</v>
      </c>
      <c r="L269" s="194">
        <v>4498.7681261420003</v>
      </c>
      <c r="M269" s="194">
        <v>4880.7649734879997</v>
      </c>
      <c r="N269" s="194">
        <v>4996.6923066090003</v>
      </c>
      <c r="O269" s="194">
        <v>5201.0582908160004</v>
      </c>
      <c r="P269" s="194">
        <v>5511.8116961249998</v>
      </c>
      <c r="Q269" s="194">
        <v>5448.9240690870001</v>
      </c>
      <c r="R269" s="194">
        <v>5577.8003479230001</v>
      </c>
      <c r="S269" s="808"/>
    </row>
    <row r="270" spans="2:19" ht="15" customHeight="1">
      <c r="B270" s="1509" t="s">
        <v>636</v>
      </c>
      <c r="C270" s="1510"/>
      <c r="D270" s="194">
        <v>72799.494662241006</v>
      </c>
      <c r="E270" s="194">
        <v>72799.494662241006</v>
      </c>
      <c r="F270" s="194">
        <v>80892.936908326999</v>
      </c>
      <c r="G270" s="194">
        <v>82447.389817408999</v>
      </c>
      <c r="H270" s="194">
        <v>83365.612069730996</v>
      </c>
      <c r="I270" s="194">
        <v>85143.787709027994</v>
      </c>
      <c r="J270" s="194">
        <v>86027.689725286997</v>
      </c>
      <c r="K270" s="194">
        <v>86692.003568881002</v>
      </c>
      <c r="L270" s="194">
        <v>87685.359543882005</v>
      </c>
      <c r="M270" s="194">
        <v>88397.023184534002</v>
      </c>
      <c r="N270" s="194">
        <v>89523.694630345999</v>
      </c>
      <c r="O270" s="194">
        <v>91497.071436208993</v>
      </c>
      <c r="P270" s="194">
        <v>92351.866222928002</v>
      </c>
      <c r="Q270" s="194">
        <v>93573.940759083998</v>
      </c>
      <c r="R270" s="194">
        <v>94668.053881134998</v>
      </c>
      <c r="S270" s="808"/>
    </row>
    <row r="271" spans="2:19" s="48" customFormat="1" ht="15" customHeight="1" thickBot="1">
      <c r="B271" s="183"/>
      <c r="C271" s="578" t="s">
        <v>782</v>
      </c>
      <c r="D271" s="310">
        <v>811.95239312399997</v>
      </c>
      <c r="E271" s="310">
        <v>811.95239312399997</v>
      </c>
      <c r="F271" s="310">
        <v>987.42712800499999</v>
      </c>
      <c r="G271" s="310">
        <v>986.91530411199994</v>
      </c>
      <c r="H271" s="310">
        <v>1009.056629411</v>
      </c>
      <c r="I271" s="310">
        <v>965.51130630800003</v>
      </c>
      <c r="J271" s="310">
        <v>1045.128295105</v>
      </c>
      <c r="K271" s="310">
        <v>1057.664809373</v>
      </c>
      <c r="L271" s="310">
        <v>1051.532050303</v>
      </c>
      <c r="M271" s="310">
        <v>1093.6937047609999</v>
      </c>
      <c r="N271" s="310">
        <v>1099.159027102</v>
      </c>
      <c r="O271" s="310">
        <v>1117.2673367949999</v>
      </c>
      <c r="P271" s="310">
        <v>1077.225859204</v>
      </c>
      <c r="Q271" s="310">
        <v>1068.2325512039999</v>
      </c>
      <c r="R271" s="310">
        <v>1138.65184041</v>
      </c>
      <c r="S271" s="811"/>
    </row>
  </sheetData>
  <mergeCells count="51">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F219:M219"/>
    <mergeCell ref="N219:R219"/>
    <mergeCell ref="N164:R164"/>
    <mergeCell ref="B166:C166"/>
    <mergeCell ref="B167:C167"/>
    <mergeCell ref="B164:C165"/>
    <mergeCell ref="B112:C112"/>
    <mergeCell ref="B149:C149"/>
    <mergeCell ref="D164:D165"/>
    <mergeCell ref="E164:E165"/>
    <mergeCell ref="F164:M164"/>
    <mergeCell ref="B110:C111"/>
    <mergeCell ref="D110:D111"/>
    <mergeCell ref="B96:C96"/>
    <mergeCell ref="B163:S163"/>
    <mergeCell ref="B150:C150"/>
    <mergeCell ref="B161:C161"/>
    <mergeCell ref="E110:E111"/>
    <mergeCell ref="F2:M2"/>
    <mergeCell ref="N2:R2"/>
    <mergeCell ref="F56:M56"/>
    <mergeCell ref="N56:R56"/>
    <mergeCell ref="F110:M110"/>
    <mergeCell ref="N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topLeftCell="C94" zoomScale="112" zoomScaleNormal="90" zoomScaleSheetLayoutView="70" workbookViewId="0">
      <selection activeCell="Q110" sqref="Q110"/>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76" t="s">
        <v>798</v>
      </c>
      <c r="B2" s="1477"/>
      <c r="C2" s="1477"/>
      <c r="D2" s="1477"/>
      <c r="E2" s="1477"/>
      <c r="F2" s="1477"/>
      <c r="G2" s="1477"/>
      <c r="H2" s="1477"/>
      <c r="I2" s="1477"/>
      <c r="J2" s="1477"/>
      <c r="K2" s="1477"/>
      <c r="L2" s="1477"/>
      <c r="M2" s="1477"/>
      <c r="N2" s="1477"/>
      <c r="O2" s="1477"/>
      <c r="P2" s="1477"/>
      <c r="Q2" s="1477"/>
      <c r="R2" s="1478"/>
      <c r="S2" s="34"/>
      <c r="T2" s="34"/>
    </row>
    <row r="3" spans="1:28" ht="22.35" customHeight="1">
      <c r="A3" s="1363" t="s">
        <v>419</v>
      </c>
      <c r="B3" s="1484"/>
      <c r="C3" s="1327">
        <v>2021</v>
      </c>
      <c r="D3" s="1327">
        <v>2022</v>
      </c>
      <c r="E3" s="1520">
        <v>2023</v>
      </c>
      <c r="F3" s="1520"/>
      <c r="G3" s="1520"/>
      <c r="H3" s="1520"/>
      <c r="I3" s="1520"/>
      <c r="J3" s="1520"/>
      <c r="K3" s="1520"/>
      <c r="L3" s="1520"/>
      <c r="M3" s="1520">
        <v>2024</v>
      </c>
      <c r="N3" s="1520"/>
      <c r="O3" s="1520"/>
      <c r="P3" s="1520"/>
      <c r="Q3" s="1529"/>
      <c r="R3" s="1218"/>
      <c r="S3" s="1113"/>
      <c r="T3" s="1113"/>
      <c r="U3" s="1113"/>
      <c r="V3" s="1113"/>
      <c r="W3" s="1113"/>
      <c r="X3" s="1113"/>
      <c r="Y3" s="1113"/>
      <c r="Z3" s="1113"/>
      <c r="AA3" s="1113"/>
      <c r="AB3" s="1113"/>
    </row>
    <row r="4" spans="1:28" ht="22.35" customHeight="1">
      <c r="A4" s="1363"/>
      <c r="B4" s="1484"/>
      <c r="C4" s="1328"/>
      <c r="D4" s="1327"/>
      <c r="E4" s="807" t="s">
        <v>7</v>
      </c>
      <c r="F4" s="807" t="s">
        <v>13</v>
      </c>
      <c r="G4" s="807" t="s">
        <v>14</v>
      </c>
      <c r="H4" s="807" t="s">
        <v>15</v>
      </c>
      <c r="I4" s="807" t="s">
        <v>0</v>
      </c>
      <c r="J4" s="807" t="s">
        <v>1</v>
      </c>
      <c r="K4" s="807" t="s">
        <v>2</v>
      </c>
      <c r="L4" s="807" t="s">
        <v>3</v>
      </c>
      <c r="M4" s="807" t="s">
        <v>4</v>
      </c>
      <c r="N4" s="807" t="s">
        <v>5</v>
      </c>
      <c r="O4" s="807" t="s">
        <v>6</v>
      </c>
      <c r="P4" s="807" t="s">
        <v>267</v>
      </c>
      <c r="Q4" s="807" t="s">
        <v>7</v>
      </c>
      <c r="R4" s="810"/>
    </row>
    <row r="5" spans="1:28" ht="15" customHeight="1">
      <c r="A5" s="1524" t="s">
        <v>637</v>
      </c>
      <c r="B5" s="1525"/>
      <c r="C5" s="114"/>
      <c r="D5" s="114"/>
      <c r="E5" s="114"/>
      <c r="F5" s="114"/>
      <c r="G5" s="114"/>
      <c r="H5" s="114"/>
      <c r="I5" s="114"/>
      <c r="J5" s="114"/>
      <c r="K5" s="114"/>
      <c r="L5" s="114"/>
      <c r="M5" s="114"/>
      <c r="N5" s="114"/>
      <c r="O5" s="114"/>
      <c r="P5" s="114"/>
      <c r="Q5" s="114"/>
      <c r="R5" s="595"/>
    </row>
    <row r="6" spans="1:28" ht="15" customHeight="1">
      <c r="A6" s="1524" t="s">
        <v>784</v>
      </c>
      <c r="B6" s="1525"/>
      <c r="C6" s="114"/>
      <c r="D6" s="114"/>
      <c r="E6" s="114"/>
      <c r="F6" s="114"/>
      <c r="G6" s="114"/>
      <c r="H6" s="114"/>
      <c r="I6" s="114"/>
      <c r="J6" s="114"/>
      <c r="K6" s="114"/>
      <c r="L6" s="114"/>
      <c r="M6" s="114"/>
      <c r="N6" s="114"/>
      <c r="O6" s="114"/>
      <c r="P6" s="114"/>
      <c r="Q6" s="114"/>
      <c r="R6" s="595"/>
    </row>
    <row r="7" spans="1:28" ht="15" customHeight="1">
      <c r="A7" s="270" t="s">
        <v>18</v>
      </c>
      <c r="B7" s="19" t="s">
        <v>590</v>
      </c>
      <c r="C7" s="1219">
        <v>2621250.49024837</v>
      </c>
      <c r="D7" s="1219">
        <v>2940288.5992903998</v>
      </c>
      <c r="E7" s="1219">
        <v>3121203.8683391199</v>
      </c>
      <c r="F7" s="1219">
        <v>3140831.80584788</v>
      </c>
      <c r="G7" s="1219">
        <v>3168938.67575916</v>
      </c>
      <c r="H7" s="1219">
        <v>3235835.62631561</v>
      </c>
      <c r="I7" s="1219">
        <v>3174439.8210029299</v>
      </c>
      <c r="J7" s="1219">
        <v>3192016.6042924002</v>
      </c>
      <c r="K7" s="1219">
        <v>3273269.34391694</v>
      </c>
      <c r="L7" s="1219">
        <v>3319148.10670311</v>
      </c>
      <c r="M7" s="1219">
        <v>3332463.85246024</v>
      </c>
      <c r="N7" s="1219">
        <v>3389529.68709904</v>
      </c>
      <c r="O7" s="1219">
        <v>3392455.1298926198</v>
      </c>
      <c r="P7" s="1219">
        <v>3390114.89627707</v>
      </c>
      <c r="Q7" s="1219">
        <v>3433613.9554619901</v>
      </c>
      <c r="R7" s="830"/>
      <c r="S7" s="36"/>
      <c r="T7" s="36"/>
    </row>
    <row r="8" spans="1:28" ht="15" customHeight="1">
      <c r="A8" s="270"/>
      <c r="B8" s="1205" t="s">
        <v>785</v>
      </c>
      <c r="C8" s="1219">
        <v>104691.922872802</v>
      </c>
      <c r="D8" s="1219">
        <v>95606.776978012</v>
      </c>
      <c r="E8" s="1219">
        <v>97711.238049232998</v>
      </c>
      <c r="F8" s="1219">
        <v>97710.222930791002</v>
      </c>
      <c r="G8" s="1219">
        <v>96042.569616334004</v>
      </c>
      <c r="H8" s="1219">
        <v>90068.900252735999</v>
      </c>
      <c r="I8" s="1219">
        <v>93967.915549708006</v>
      </c>
      <c r="J8" s="1219">
        <v>93607.377555043</v>
      </c>
      <c r="K8" s="1219">
        <v>92573.536949447996</v>
      </c>
      <c r="L8" s="1219">
        <v>95338.146527935998</v>
      </c>
      <c r="M8" s="1219">
        <v>96834.688446379005</v>
      </c>
      <c r="N8" s="1219">
        <v>95807.274899459997</v>
      </c>
      <c r="O8" s="1219">
        <v>96416.336947364005</v>
      </c>
      <c r="P8" s="1219">
        <v>95443.974579507005</v>
      </c>
      <c r="Q8" s="1219">
        <v>93800.883417595003</v>
      </c>
      <c r="R8" s="830"/>
      <c r="S8" s="36"/>
      <c r="T8" s="36"/>
    </row>
    <row r="9" spans="1:28" s="10" customFormat="1" ht="15" customHeight="1">
      <c r="A9" s="270" t="s">
        <v>19</v>
      </c>
      <c r="B9" s="19" t="s">
        <v>586</v>
      </c>
      <c r="C9" s="1219">
        <v>1527638.8936262301</v>
      </c>
      <c r="D9" s="1219">
        <v>1710943.61069316</v>
      </c>
      <c r="E9" s="1219">
        <v>1838565.66085684</v>
      </c>
      <c r="F9" s="1219">
        <v>1866989.0509611301</v>
      </c>
      <c r="G9" s="1219">
        <v>1884391.2291715101</v>
      </c>
      <c r="H9" s="1219">
        <v>1920752.1447184901</v>
      </c>
      <c r="I9" s="1219">
        <v>1941960.84521443</v>
      </c>
      <c r="J9" s="1219">
        <v>1950442.5069091399</v>
      </c>
      <c r="K9" s="1219">
        <v>1990525.4172951099</v>
      </c>
      <c r="L9" s="1219">
        <v>2002260.10973282</v>
      </c>
      <c r="M9" s="1219">
        <v>2038684.9356938901</v>
      </c>
      <c r="N9" s="1219">
        <v>2063182.1770182501</v>
      </c>
      <c r="O9" s="1219">
        <v>2077143.86592751</v>
      </c>
      <c r="P9" s="1219">
        <v>2056025.4362101799</v>
      </c>
      <c r="Q9" s="1219">
        <v>2063920.0215381801</v>
      </c>
      <c r="R9" s="830"/>
      <c r="S9" s="36"/>
      <c r="T9" s="36"/>
    </row>
    <row r="10" spans="1:28" s="10" customFormat="1" ht="15" customHeight="1">
      <c r="A10" s="270"/>
      <c r="B10" s="1205" t="s">
        <v>785</v>
      </c>
      <c r="C10" s="1219">
        <v>41275.532397609</v>
      </c>
      <c r="D10" s="1219">
        <v>33736.963497586999</v>
      </c>
      <c r="E10" s="1219">
        <v>35426.883011621998</v>
      </c>
      <c r="F10" s="1219">
        <v>35381.471530274997</v>
      </c>
      <c r="G10" s="1219">
        <v>34975.140216704</v>
      </c>
      <c r="H10" s="1219">
        <v>32222.245904686999</v>
      </c>
      <c r="I10" s="1219">
        <v>36937.112650472001</v>
      </c>
      <c r="J10" s="1219">
        <v>37461.289181551998</v>
      </c>
      <c r="K10" s="1219">
        <v>35004.248178622001</v>
      </c>
      <c r="L10" s="1219">
        <v>37441.190868662998</v>
      </c>
      <c r="M10" s="1219">
        <v>37678.791287446002</v>
      </c>
      <c r="N10" s="1219">
        <v>36087.112775602</v>
      </c>
      <c r="O10" s="1219">
        <v>36230.120417560996</v>
      </c>
      <c r="P10" s="1219">
        <v>36020.224755051</v>
      </c>
      <c r="Q10" s="1219">
        <v>34910.500634538002</v>
      </c>
      <c r="R10" s="830"/>
      <c r="S10" s="36"/>
      <c r="T10" s="36"/>
    </row>
    <row r="11" spans="1:28" s="10" customFormat="1" ht="15" customHeight="1">
      <c r="A11" s="270" t="s">
        <v>20</v>
      </c>
      <c r="B11" s="1205" t="s">
        <v>587</v>
      </c>
      <c r="C11" s="1219">
        <v>1619696.0693688099</v>
      </c>
      <c r="D11" s="1219">
        <v>1772331.36335658</v>
      </c>
      <c r="E11" s="1219">
        <v>1877526.6908994101</v>
      </c>
      <c r="F11" s="1219">
        <v>1895162.0842966901</v>
      </c>
      <c r="G11" s="1219">
        <v>1912569.2696835899</v>
      </c>
      <c r="H11" s="1219">
        <v>1933655.6254791899</v>
      </c>
      <c r="I11" s="1219">
        <v>1941157.6137415101</v>
      </c>
      <c r="J11" s="1219">
        <v>1952055.01384866</v>
      </c>
      <c r="K11" s="1219">
        <v>1980842.2742713301</v>
      </c>
      <c r="L11" s="1219">
        <v>1989274.92935624</v>
      </c>
      <c r="M11" s="1219">
        <v>2004965.4481420701</v>
      </c>
      <c r="N11" s="1219">
        <v>2025692.4746302599</v>
      </c>
      <c r="O11" s="1219">
        <v>2045019.04656762</v>
      </c>
      <c r="P11" s="1219">
        <v>2061563.4006757101</v>
      </c>
      <c r="Q11" s="1219">
        <v>2081715.98028194</v>
      </c>
      <c r="R11" s="830"/>
      <c r="S11" s="36"/>
      <c r="T11" s="36"/>
    </row>
    <row r="12" spans="1:28" s="10" customFormat="1" ht="15" customHeight="1">
      <c r="A12" s="270"/>
      <c r="B12" s="1205" t="s">
        <v>785</v>
      </c>
      <c r="C12" s="1219">
        <v>27302.998756740999</v>
      </c>
      <c r="D12" s="1219">
        <v>27232.038987967</v>
      </c>
      <c r="E12" s="1219">
        <v>33340.501914852997</v>
      </c>
      <c r="F12" s="1219">
        <v>33685.921396954</v>
      </c>
      <c r="G12" s="1219">
        <v>33620.236061292999</v>
      </c>
      <c r="H12" s="1219">
        <v>32685.839597398</v>
      </c>
      <c r="I12" s="1219">
        <v>34643.001487342997</v>
      </c>
      <c r="J12" s="1219">
        <v>35534.385718190999</v>
      </c>
      <c r="K12" s="1219">
        <v>35681.897132496997</v>
      </c>
      <c r="L12" s="1219">
        <v>37222.424439741</v>
      </c>
      <c r="M12" s="1219">
        <v>37825.51420854</v>
      </c>
      <c r="N12" s="1219">
        <v>37339.151116710003</v>
      </c>
      <c r="O12" s="1219">
        <v>38248.629951987998</v>
      </c>
      <c r="P12" s="1219">
        <v>38131.514742813997</v>
      </c>
      <c r="Q12" s="1219">
        <v>38480.876918463</v>
      </c>
      <c r="R12" s="830"/>
      <c r="S12" s="36"/>
      <c r="T12" s="36"/>
    </row>
    <row r="13" spans="1:28" s="588" customFormat="1" ht="15" customHeight="1">
      <c r="A13" s="1522" t="s">
        <v>786</v>
      </c>
      <c r="B13" s="1523"/>
      <c r="C13" s="586">
        <v>5768585.4532434102</v>
      </c>
      <c r="D13" s="586">
        <v>6423563.5733401394</v>
      </c>
      <c r="E13" s="586">
        <v>6837296.22009537</v>
      </c>
      <c r="F13" s="586">
        <v>6902982.9411057001</v>
      </c>
      <c r="G13" s="586">
        <v>6965899.17461426</v>
      </c>
      <c r="H13" s="586">
        <v>7090243.3965132898</v>
      </c>
      <c r="I13" s="586">
        <v>7057558.2799588703</v>
      </c>
      <c r="J13" s="586">
        <v>7094514.1250502001</v>
      </c>
      <c r="K13" s="586">
        <v>7244637.0354833798</v>
      </c>
      <c r="L13" s="586">
        <v>7310683.1457921695</v>
      </c>
      <c r="M13" s="586">
        <v>7376114.2362962002</v>
      </c>
      <c r="N13" s="586">
        <v>7478404.3387475498</v>
      </c>
      <c r="O13" s="586">
        <v>7514618.0423877491</v>
      </c>
      <c r="P13" s="586">
        <v>7507703.73316296</v>
      </c>
      <c r="Q13" s="586">
        <v>7579249.9572821101</v>
      </c>
      <c r="R13" s="596"/>
      <c r="S13" s="587"/>
      <c r="T13" s="587"/>
    </row>
    <row r="14" spans="1:28" s="588" customFormat="1" ht="15" customHeight="1">
      <c r="A14" s="597"/>
      <c r="B14" s="1215" t="s">
        <v>785</v>
      </c>
      <c r="C14" s="586">
        <v>173270.45402715198</v>
      </c>
      <c r="D14" s="586">
        <v>156575.779463566</v>
      </c>
      <c r="E14" s="586">
        <v>166478.62297570799</v>
      </c>
      <c r="F14" s="586">
        <v>166777.61585801997</v>
      </c>
      <c r="G14" s="586">
        <v>164637.945894331</v>
      </c>
      <c r="H14" s="586">
        <v>154976.98575482101</v>
      </c>
      <c r="I14" s="586">
        <v>165548.029687523</v>
      </c>
      <c r="J14" s="586">
        <v>166603.052454786</v>
      </c>
      <c r="K14" s="586">
        <v>163259.682260567</v>
      </c>
      <c r="L14" s="586">
        <v>170001.76183634001</v>
      </c>
      <c r="M14" s="586">
        <v>172338.99394236502</v>
      </c>
      <c r="N14" s="586">
        <v>169233.53879177201</v>
      </c>
      <c r="O14" s="586">
        <v>170895.08731691301</v>
      </c>
      <c r="P14" s="586">
        <v>169595.71407737202</v>
      </c>
      <c r="Q14" s="586">
        <v>167192.26097059602</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24" t="s">
        <v>639</v>
      </c>
      <c r="B16" s="1525"/>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24" t="s">
        <v>638</v>
      </c>
      <c r="B17" s="1525"/>
      <c r="C17" s="1220"/>
      <c r="D17" s="1220"/>
      <c r="E17" s="1220"/>
      <c r="F17" s="1220"/>
      <c r="G17" s="1220"/>
      <c r="H17" s="1220"/>
      <c r="I17" s="1220"/>
      <c r="J17" s="1220"/>
      <c r="K17" s="1220"/>
      <c r="L17" s="1220"/>
      <c r="M17" s="1220"/>
      <c r="N17" s="1220"/>
      <c r="O17" s="1220"/>
      <c r="P17" s="1220"/>
      <c r="Q17" s="1220"/>
      <c r="R17" s="831"/>
      <c r="S17" s="36"/>
      <c r="T17" s="36"/>
    </row>
    <row r="18" spans="1:20" s="10" customFormat="1" ht="15" customHeight="1">
      <c r="A18" s="270" t="s">
        <v>18</v>
      </c>
      <c r="B18" s="19" t="s">
        <v>640</v>
      </c>
      <c r="C18" s="1221">
        <v>199099.54233567099</v>
      </c>
      <c r="D18" s="1221">
        <v>189896.16454871101</v>
      </c>
      <c r="E18" s="1221">
        <v>177288.27653441101</v>
      </c>
      <c r="F18" s="1221">
        <v>181187.74145221099</v>
      </c>
      <c r="G18" s="1221">
        <v>187309.23709141399</v>
      </c>
      <c r="H18" s="1221">
        <v>184109.167981312</v>
      </c>
      <c r="I18" s="1221">
        <v>188047.633188654</v>
      </c>
      <c r="J18" s="1221">
        <v>183626.59563854299</v>
      </c>
      <c r="K18" s="1221">
        <v>184917.305561966</v>
      </c>
      <c r="L18" s="1221">
        <v>205747.93321767999</v>
      </c>
      <c r="M18" s="1221">
        <v>200595.84847662001</v>
      </c>
      <c r="N18" s="1221">
        <v>195074.678874184</v>
      </c>
      <c r="O18" s="1221">
        <v>200468.64949500901</v>
      </c>
      <c r="P18" s="1221">
        <v>187267.51992712199</v>
      </c>
      <c r="Q18" s="1221">
        <v>174613.24477181101</v>
      </c>
      <c r="R18" s="835"/>
      <c r="S18" s="36"/>
      <c r="T18" s="36"/>
    </row>
    <row r="19" spans="1:20" s="10" customFormat="1" ht="15" customHeight="1">
      <c r="A19" s="270"/>
      <c r="B19" s="1205" t="s">
        <v>785</v>
      </c>
      <c r="C19" s="1221">
        <v>6092.0252076810002</v>
      </c>
      <c r="D19" s="1221">
        <v>5533.3830428379997</v>
      </c>
      <c r="E19" s="1221">
        <v>5015.6452177649999</v>
      </c>
      <c r="F19" s="1221">
        <v>5678.860847381</v>
      </c>
      <c r="G19" s="1221">
        <v>5530.6713709630003</v>
      </c>
      <c r="H19" s="1221">
        <v>5237.2588589759998</v>
      </c>
      <c r="I19" s="1221">
        <v>5487.1778650409997</v>
      </c>
      <c r="J19" s="1221">
        <v>5475.8547221279996</v>
      </c>
      <c r="K19" s="1221">
        <v>5988.8687616970001</v>
      </c>
      <c r="L19" s="1221">
        <v>5568.165787678</v>
      </c>
      <c r="M19" s="1221">
        <v>5653.5987243330001</v>
      </c>
      <c r="N19" s="1221">
        <v>5005.6977001750001</v>
      </c>
      <c r="O19" s="1221">
        <v>4868.5533628129997</v>
      </c>
      <c r="P19" s="1221">
        <v>4654.681847371</v>
      </c>
      <c r="Q19" s="1221">
        <v>3881.9143491469999</v>
      </c>
      <c r="R19" s="835"/>
      <c r="S19" s="36"/>
      <c r="T19" s="36"/>
    </row>
    <row r="20" spans="1:20" s="10" customFormat="1" ht="15" customHeight="1">
      <c r="A20" s="270" t="s">
        <v>19</v>
      </c>
      <c r="B20" s="19" t="s">
        <v>641</v>
      </c>
      <c r="C20" s="1221">
        <v>79660.473667393002</v>
      </c>
      <c r="D20" s="1221">
        <v>86567.206116904999</v>
      </c>
      <c r="E20" s="1221">
        <v>99654.735374935</v>
      </c>
      <c r="F20" s="1221">
        <v>102537.8596604</v>
      </c>
      <c r="G20" s="1221">
        <v>102443.497956555</v>
      </c>
      <c r="H20" s="1221">
        <v>105929.234937425</v>
      </c>
      <c r="I20" s="1221">
        <v>99898.422863636995</v>
      </c>
      <c r="J20" s="1221">
        <v>100716.733366113</v>
      </c>
      <c r="K20" s="1221">
        <v>110502.401323011</v>
      </c>
      <c r="L20" s="1221">
        <v>110380.138586792</v>
      </c>
      <c r="M20" s="1221">
        <v>107933.568685319</v>
      </c>
      <c r="N20" s="1221">
        <v>114619.46773949701</v>
      </c>
      <c r="O20" s="1221">
        <v>109911.534871936</v>
      </c>
      <c r="P20" s="1221">
        <v>111218.132948217</v>
      </c>
      <c r="Q20" s="1221">
        <v>111307.64460307801</v>
      </c>
      <c r="R20" s="835"/>
      <c r="S20" s="36"/>
      <c r="T20" s="36"/>
    </row>
    <row r="21" spans="1:20" s="10" customFormat="1" ht="15" customHeight="1">
      <c r="A21" s="270"/>
      <c r="B21" s="1205" t="s">
        <v>785</v>
      </c>
      <c r="C21" s="1221">
        <v>3472.1673513699998</v>
      </c>
      <c r="D21" s="1221">
        <v>1948.1010659609999</v>
      </c>
      <c r="E21" s="1221">
        <v>1334.369043483</v>
      </c>
      <c r="F21" s="1221">
        <v>1527.449970295</v>
      </c>
      <c r="G21" s="1221">
        <v>1517.711840837</v>
      </c>
      <c r="H21" s="1221">
        <v>1446.2160037870001</v>
      </c>
      <c r="I21" s="1221">
        <v>1445.8810359659999</v>
      </c>
      <c r="J21" s="1221">
        <v>1464.7119441069999</v>
      </c>
      <c r="K21" s="1221">
        <v>1430.9884008839999</v>
      </c>
      <c r="L21" s="1221">
        <v>1451.3003801949999</v>
      </c>
      <c r="M21" s="1221">
        <v>1431.6981006159999</v>
      </c>
      <c r="N21" s="1221">
        <v>1427.5398779019999</v>
      </c>
      <c r="O21" s="1221">
        <v>1576.2406695520001</v>
      </c>
      <c r="P21" s="1221">
        <v>1431.342716716</v>
      </c>
      <c r="Q21" s="1221">
        <v>1527.096855004</v>
      </c>
      <c r="R21" s="835"/>
      <c r="S21" s="36"/>
      <c r="T21" s="36"/>
    </row>
    <row r="22" spans="1:20" s="10" customFormat="1" ht="15" customHeight="1">
      <c r="A22" s="270" t="s">
        <v>20</v>
      </c>
      <c r="B22" s="19" t="s">
        <v>642</v>
      </c>
      <c r="C22" s="585">
        <v>5489825.4372403501</v>
      </c>
      <c r="D22" s="585">
        <v>6147100.2026745202</v>
      </c>
      <c r="E22" s="585">
        <v>6560353.2081860304</v>
      </c>
      <c r="F22" s="585">
        <v>6619257.3399930904</v>
      </c>
      <c r="G22" s="585">
        <v>6676146.43956629</v>
      </c>
      <c r="H22" s="585">
        <v>6800204.9935945496</v>
      </c>
      <c r="I22" s="585">
        <v>6769612.2239065897</v>
      </c>
      <c r="J22" s="585">
        <v>6810170.7960455399</v>
      </c>
      <c r="K22" s="585">
        <v>6949217.3285983996</v>
      </c>
      <c r="L22" s="585">
        <v>6994555.0739877</v>
      </c>
      <c r="M22" s="585">
        <v>7067584.8191342698</v>
      </c>
      <c r="N22" s="585">
        <v>7168710.1921338802</v>
      </c>
      <c r="O22" s="585">
        <v>7204237.8580208002</v>
      </c>
      <c r="P22" s="585">
        <v>7209218.0802876204</v>
      </c>
      <c r="Q22" s="585">
        <v>7293329.06790723</v>
      </c>
      <c r="R22" s="836"/>
      <c r="S22" s="36"/>
      <c r="T22" s="36"/>
    </row>
    <row r="23" spans="1:20" s="10" customFormat="1" ht="15" customHeight="1">
      <c r="A23" s="271"/>
      <c r="B23" s="1205" t="s">
        <v>785</v>
      </c>
      <c r="C23" s="585">
        <v>163706.261468101</v>
      </c>
      <c r="D23" s="585">
        <v>149094.295354767</v>
      </c>
      <c r="E23" s="585">
        <v>160128.60871445999</v>
      </c>
      <c r="F23" s="585">
        <v>159571.30504034401</v>
      </c>
      <c r="G23" s="585">
        <v>157589.56268253099</v>
      </c>
      <c r="H23" s="585">
        <v>148293.510892058</v>
      </c>
      <c r="I23" s="585">
        <v>158614.970786516</v>
      </c>
      <c r="J23" s="585">
        <v>159662.48578855101</v>
      </c>
      <c r="K23" s="585">
        <v>155839.825097986</v>
      </c>
      <c r="L23" s="585">
        <v>162982.29566846701</v>
      </c>
      <c r="M23" s="585">
        <v>165253.69711741601</v>
      </c>
      <c r="N23" s="585">
        <v>162800.301213695</v>
      </c>
      <c r="O23" s="585">
        <v>164450.29328454801</v>
      </c>
      <c r="P23" s="585">
        <v>163509.689513285</v>
      </c>
      <c r="Q23" s="585">
        <v>161783.24976644499</v>
      </c>
      <c r="R23" s="836"/>
      <c r="S23" s="36"/>
      <c r="T23" s="36"/>
    </row>
    <row r="24" spans="1:20" s="588" customFormat="1" ht="15" customHeight="1">
      <c r="A24" s="1522" t="s">
        <v>786</v>
      </c>
      <c r="B24" s="1523"/>
      <c r="C24" s="589">
        <v>5768585.4532434139</v>
      </c>
      <c r="D24" s="589">
        <v>6423563.5733401366</v>
      </c>
      <c r="E24" s="589">
        <v>6837296.2200953765</v>
      </c>
      <c r="F24" s="589">
        <v>6902982.941105701</v>
      </c>
      <c r="G24" s="589">
        <v>6965899.174614259</v>
      </c>
      <c r="H24" s="589">
        <v>7090243.396513287</v>
      </c>
      <c r="I24" s="589">
        <v>7057558.2799588805</v>
      </c>
      <c r="J24" s="589">
        <v>7094514.1250501955</v>
      </c>
      <c r="K24" s="589">
        <v>7244637.0354833771</v>
      </c>
      <c r="L24" s="589">
        <v>7310683.1457921723</v>
      </c>
      <c r="M24" s="589">
        <v>7376114.2362962086</v>
      </c>
      <c r="N24" s="589">
        <v>7478404.338747561</v>
      </c>
      <c r="O24" s="589">
        <v>7514618.0423877453</v>
      </c>
      <c r="P24" s="589">
        <v>7507703.7331629591</v>
      </c>
      <c r="Q24" s="589">
        <v>7579249.9572821194</v>
      </c>
      <c r="R24" s="834"/>
      <c r="S24" s="587"/>
      <c r="T24" s="587"/>
    </row>
    <row r="25" spans="1:20" s="588" customFormat="1" ht="15" customHeight="1" thickBot="1">
      <c r="A25" s="600"/>
      <c r="B25" s="601" t="s">
        <v>785</v>
      </c>
      <c r="C25" s="603">
        <v>173270.45402715201</v>
      </c>
      <c r="D25" s="603">
        <v>156575.779463566</v>
      </c>
      <c r="E25" s="603">
        <v>166478.62297570799</v>
      </c>
      <c r="F25" s="603">
        <v>166777.61585802003</v>
      </c>
      <c r="G25" s="603">
        <v>164637.945894331</v>
      </c>
      <c r="H25" s="603">
        <v>154976.98575482098</v>
      </c>
      <c r="I25" s="603">
        <v>165548.029687523</v>
      </c>
      <c r="J25" s="603">
        <v>166603.05245478603</v>
      </c>
      <c r="K25" s="603">
        <v>163259.682260567</v>
      </c>
      <c r="L25" s="603">
        <v>170001.76183634001</v>
      </c>
      <c r="M25" s="603">
        <v>172338.99394236502</v>
      </c>
      <c r="N25" s="603">
        <v>169233.53879177201</v>
      </c>
      <c r="O25" s="603">
        <v>170895.08731691301</v>
      </c>
      <c r="P25" s="603">
        <v>169595.71407737202</v>
      </c>
      <c r="Q25" s="603">
        <v>167192.26097059599</v>
      </c>
      <c r="R25" s="604"/>
      <c r="S25" s="587"/>
      <c r="T25" s="587"/>
    </row>
    <row r="26" spans="1:20" ht="105" customHeight="1" thickBot="1">
      <c r="A26" s="1506" t="s">
        <v>799</v>
      </c>
      <c r="B26" s="1507"/>
      <c r="C26" s="1507"/>
      <c r="D26" s="1507"/>
      <c r="E26" s="1507"/>
      <c r="F26" s="1507"/>
      <c r="G26" s="1507"/>
      <c r="H26" s="1507"/>
      <c r="I26" s="1507"/>
      <c r="J26" s="1507"/>
      <c r="K26" s="1507"/>
      <c r="L26" s="1507"/>
      <c r="M26" s="1507"/>
      <c r="N26" s="1507"/>
      <c r="O26" s="1507"/>
      <c r="P26" s="1507"/>
      <c r="Q26" s="1507"/>
      <c r="R26" s="1508"/>
    </row>
    <row r="27" spans="1:20" ht="22.35" customHeight="1">
      <c r="A27" s="1363" t="s">
        <v>419</v>
      </c>
      <c r="B27" s="1484"/>
      <c r="C27" s="1327">
        <v>2021</v>
      </c>
      <c r="D27" s="1327">
        <v>2022</v>
      </c>
      <c r="E27" s="1520">
        <v>2023</v>
      </c>
      <c r="F27" s="1520"/>
      <c r="G27" s="1520"/>
      <c r="H27" s="1520"/>
      <c r="I27" s="1520"/>
      <c r="J27" s="1520"/>
      <c r="K27" s="1520"/>
      <c r="L27" s="1520"/>
      <c r="M27" s="1520">
        <v>2024</v>
      </c>
      <c r="N27" s="1520"/>
      <c r="O27" s="1520"/>
      <c r="P27" s="1520"/>
      <c r="Q27" s="1520"/>
      <c r="R27" s="864"/>
    </row>
    <row r="28" spans="1:20" ht="22.35" customHeight="1">
      <c r="A28" s="1363"/>
      <c r="B28" s="1484"/>
      <c r="C28" s="1328"/>
      <c r="D28" s="1327"/>
      <c r="E28" s="807" t="s">
        <v>7</v>
      </c>
      <c r="F28" s="807" t="s">
        <v>13</v>
      </c>
      <c r="G28" s="807" t="s">
        <v>14</v>
      </c>
      <c r="H28" s="807" t="s">
        <v>15</v>
      </c>
      <c r="I28" s="807" t="s">
        <v>0</v>
      </c>
      <c r="J28" s="807" t="s">
        <v>1</v>
      </c>
      <c r="K28" s="807" t="s">
        <v>2</v>
      </c>
      <c r="L28" s="807" t="s">
        <v>3</v>
      </c>
      <c r="M28" s="807" t="s">
        <v>4</v>
      </c>
      <c r="N28" s="807" t="s">
        <v>5</v>
      </c>
      <c r="O28" s="807" t="s">
        <v>6</v>
      </c>
      <c r="P28" s="807" t="s">
        <v>267</v>
      </c>
      <c r="Q28" s="807" t="s">
        <v>7</v>
      </c>
      <c r="R28" s="810"/>
    </row>
    <row r="29" spans="1:20" ht="15" customHeight="1">
      <c r="A29" s="1524" t="s">
        <v>637</v>
      </c>
      <c r="B29" s="1525"/>
      <c r="C29" s="1222"/>
      <c r="D29" s="1222"/>
      <c r="E29" s="1222"/>
      <c r="F29" s="1222"/>
      <c r="G29" s="1222"/>
      <c r="H29" s="1222"/>
      <c r="I29" s="1222"/>
      <c r="J29" s="1222"/>
      <c r="K29" s="1222"/>
      <c r="L29" s="1222"/>
      <c r="M29" s="1222"/>
      <c r="N29" s="1222"/>
      <c r="O29" s="1222"/>
      <c r="P29" s="1222"/>
      <c r="Q29" s="1222"/>
      <c r="R29" s="829"/>
    </row>
    <row r="30" spans="1:20" ht="15" customHeight="1">
      <c r="A30" s="1524" t="s">
        <v>784</v>
      </c>
      <c r="B30" s="1525"/>
      <c r="C30" s="1222"/>
      <c r="D30" s="1222"/>
      <c r="E30" s="1222"/>
      <c r="F30" s="1222"/>
      <c r="G30" s="1222"/>
      <c r="H30" s="1222"/>
      <c r="I30" s="1222"/>
      <c r="J30" s="1222"/>
      <c r="K30" s="1222"/>
      <c r="L30" s="1222"/>
      <c r="M30" s="1222"/>
      <c r="N30" s="1222"/>
      <c r="O30" s="1222"/>
      <c r="P30" s="1222"/>
      <c r="Q30" s="1222"/>
      <c r="R30" s="829"/>
    </row>
    <row r="31" spans="1:20" ht="15" customHeight="1">
      <c r="A31" s="270" t="s">
        <v>18</v>
      </c>
      <c r="B31" s="19" t="s">
        <v>590</v>
      </c>
      <c r="C31" s="1219">
        <v>281145.748308109</v>
      </c>
      <c r="D31" s="1219">
        <v>313815.29107160401</v>
      </c>
      <c r="E31" s="1219">
        <v>313694.00121511903</v>
      </c>
      <c r="F31" s="1219">
        <v>316379.07846039603</v>
      </c>
      <c r="G31" s="1219">
        <v>304793.11249467102</v>
      </c>
      <c r="H31" s="1219">
        <v>309136.47567363398</v>
      </c>
      <c r="I31" s="1219">
        <v>298595.088522851</v>
      </c>
      <c r="J31" s="1219">
        <v>300461.81782078999</v>
      </c>
      <c r="K31" s="1219">
        <v>272386.131291728</v>
      </c>
      <c r="L31" s="1219">
        <v>286495.91062696901</v>
      </c>
      <c r="M31" s="1219">
        <v>287944.58824532101</v>
      </c>
      <c r="N31" s="1219">
        <v>293032.51125673903</v>
      </c>
      <c r="O31" s="1219">
        <v>293041.026367863</v>
      </c>
      <c r="P31" s="1219">
        <v>294495.158513389</v>
      </c>
      <c r="Q31" s="1219">
        <v>292033.81094443001</v>
      </c>
      <c r="R31" s="830"/>
    </row>
    <row r="32" spans="1:20" ht="15" customHeight="1">
      <c r="A32" s="270"/>
      <c r="B32" s="1205" t="s">
        <v>785</v>
      </c>
      <c r="C32" s="1219">
        <v>11866.995381239001</v>
      </c>
      <c r="D32" s="1219">
        <v>10574.216018753999</v>
      </c>
      <c r="E32" s="1219">
        <v>11024.957489459999</v>
      </c>
      <c r="F32" s="1219">
        <v>11283.998604465</v>
      </c>
      <c r="G32" s="1219">
        <v>10327.865148430001</v>
      </c>
      <c r="H32" s="1219">
        <v>9373.9901962820004</v>
      </c>
      <c r="I32" s="1219">
        <v>9901.6810199829997</v>
      </c>
      <c r="J32" s="1219">
        <v>9767.2535142460001</v>
      </c>
      <c r="K32" s="1219">
        <v>9682.1353204759998</v>
      </c>
      <c r="L32" s="1219">
        <v>12424.522474555</v>
      </c>
      <c r="M32" s="1219">
        <v>12816.922210113</v>
      </c>
      <c r="N32" s="1219">
        <v>12450.571232047001</v>
      </c>
      <c r="O32" s="1219">
        <v>11993.357646069</v>
      </c>
      <c r="P32" s="1219">
        <v>12060.731019430999</v>
      </c>
      <c r="Q32" s="1219">
        <v>11892.983028825</v>
      </c>
      <c r="R32" s="830"/>
    </row>
    <row r="33" spans="1:19" ht="15" customHeight="1">
      <c r="A33" s="270" t="s">
        <v>19</v>
      </c>
      <c r="B33" s="19" t="s">
        <v>586</v>
      </c>
      <c r="C33" s="1219">
        <v>148707.556058769</v>
      </c>
      <c r="D33" s="1219">
        <v>154995.85466652599</v>
      </c>
      <c r="E33" s="1219">
        <v>154633.35633220698</v>
      </c>
      <c r="F33" s="1219">
        <v>157041.348048896</v>
      </c>
      <c r="G33" s="1219">
        <v>153354.84964032299</v>
      </c>
      <c r="H33" s="1219">
        <v>147053.338901921</v>
      </c>
      <c r="I33" s="1219">
        <v>147786.43437029899</v>
      </c>
      <c r="J33" s="1219">
        <v>147289.40948823999</v>
      </c>
      <c r="K33" s="1219">
        <v>150134.39549264699</v>
      </c>
      <c r="L33" s="1219">
        <v>161412.59993772599</v>
      </c>
      <c r="M33" s="1219">
        <v>163308.13832137501</v>
      </c>
      <c r="N33" s="1219">
        <v>164439.39816564301</v>
      </c>
      <c r="O33" s="1219">
        <v>165376.61308149702</v>
      </c>
      <c r="P33" s="1219">
        <v>165238.65914869402</v>
      </c>
      <c r="Q33" s="1219">
        <v>164641.135258575</v>
      </c>
      <c r="R33" s="830"/>
    </row>
    <row r="34" spans="1:19" ht="15" customHeight="1">
      <c r="A34" s="270"/>
      <c r="B34" s="1205" t="s">
        <v>785</v>
      </c>
      <c r="C34" s="1219">
        <v>4289.6921498519996</v>
      </c>
      <c r="D34" s="1219">
        <v>3563.8767365600002</v>
      </c>
      <c r="E34" s="1219">
        <v>3221.9269531119999</v>
      </c>
      <c r="F34" s="1219">
        <v>3199.4202913019999</v>
      </c>
      <c r="G34" s="1219">
        <v>3361.922095808</v>
      </c>
      <c r="H34" s="1219">
        <v>2956.17577274</v>
      </c>
      <c r="I34" s="1219">
        <v>3185.0140873869996</v>
      </c>
      <c r="J34" s="1219">
        <v>3257.4284015879998</v>
      </c>
      <c r="K34" s="1219">
        <v>3252.5232044869999</v>
      </c>
      <c r="L34" s="1219">
        <v>4064.7349688700001</v>
      </c>
      <c r="M34" s="1219">
        <v>4183.9028335370003</v>
      </c>
      <c r="N34" s="1219">
        <v>4135.9708229959997</v>
      </c>
      <c r="O34" s="1219">
        <v>4087.9055177330001</v>
      </c>
      <c r="P34" s="1219">
        <v>4305.7954133829999</v>
      </c>
      <c r="Q34" s="1219">
        <v>4263.0850992409996</v>
      </c>
      <c r="R34" s="830"/>
    </row>
    <row r="35" spans="1:19" ht="15" customHeight="1">
      <c r="A35" s="270" t="s">
        <v>20</v>
      </c>
      <c r="B35" s="1205" t="s">
        <v>587</v>
      </c>
      <c r="C35" s="1219">
        <v>263878.53171266499</v>
      </c>
      <c r="D35" s="1219">
        <v>300222.412122946</v>
      </c>
      <c r="E35" s="1219">
        <v>299905.47739295498</v>
      </c>
      <c r="F35" s="1219">
        <v>303389.12330112304</v>
      </c>
      <c r="G35" s="1219">
        <v>294467.34465234599</v>
      </c>
      <c r="H35" s="1219">
        <v>295345.96645399299</v>
      </c>
      <c r="I35" s="1219">
        <v>296947.33364925697</v>
      </c>
      <c r="J35" s="1219">
        <v>299106.28503121797</v>
      </c>
      <c r="K35" s="1219">
        <v>292987.44290288701</v>
      </c>
      <c r="L35" s="1219">
        <v>305732.08836741699</v>
      </c>
      <c r="M35" s="1219">
        <v>308684.076392246</v>
      </c>
      <c r="N35" s="1219">
        <v>312360.63554133399</v>
      </c>
      <c r="O35" s="1219">
        <v>316046.32658579003</v>
      </c>
      <c r="P35" s="1219">
        <v>320848.262029565</v>
      </c>
      <c r="Q35" s="1219">
        <v>322269.28187039698</v>
      </c>
      <c r="R35" s="830"/>
    </row>
    <row r="36" spans="1:19" ht="15" customHeight="1">
      <c r="A36" s="270"/>
      <c r="B36" s="1205" t="s">
        <v>785</v>
      </c>
      <c r="C36" s="1219">
        <v>3111.2916671019998</v>
      </c>
      <c r="D36" s="1219">
        <v>5675.6945186440007</v>
      </c>
      <c r="E36" s="1219">
        <v>4495.5202586539999</v>
      </c>
      <c r="F36" s="1219">
        <v>4555.7154926490002</v>
      </c>
      <c r="G36" s="1219">
        <v>4411.5345098819998</v>
      </c>
      <c r="H36" s="1219">
        <v>4099.6535347250001</v>
      </c>
      <c r="I36" s="1219">
        <v>4318.0824785049999</v>
      </c>
      <c r="J36" s="1219">
        <v>4572.8970338380004</v>
      </c>
      <c r="K36" s="1219">
        <v>4567.1192270239999</v>
      </c>
      <c r="L36" s="1219">
        <v>6322.1436273489999</v>
      </c>
      <c r="M36" s="1219">
        <v>6480.9935350939995</v>
      </c>
      <c r="N36" s="1219">
        <v>6387.8101329580004</v>
      </c>
      <c r="O36" s="1219">
        <v>6438.1729370940002</v>
      </c>
      <c r="P36" s="1219">
        <v>6464.8119429589997</v>
      </c>
      <c r="Q36" s="1219">
        <v>6339.9497601889998</v>
      </c>
      <c r="R36" s="830"/>
    </row>
    <row r="37" spans="1:19" s="590" customFormat="1" ht="15" customHeight="1">
      <c r="A37" s="1522" t="s">
        <v>786</v>
      </c>
      <c r="B37" s="1523"/>
      <c r="C37" s="586">
        <v>693731.83607954299</v>
      </c>
      <c r="D37" s="586">
        <v>769033.55786107597</v>
      </c>
      <c r="E37" s="586">
        <v>768232.834940281</v>
      </c>
      <c r="F37" s="586">
        <v>776809.54981041513</v>
      </c>
      <c r="G37" s="586">
        <v>752615.30678733997</v>
      </c>
      <c r="H37" s="586">
        <v>751535.78102954803</v>
      </c>
      <c r="I37" s="586">
        <v>743328.85654240695</v>
      </c>
      <c r="J37" s="586">
        <v>746857.51234024798</v>
      </c>
      <c r="K37" s="586">
        <v>715507.96968726197</v>
      </c>
      <c r="L37" s="586">
        <v>753640.59893211199</v>
      </c>
      <c r="M37" s="586">
        <v>759936.80295894202</v>
      </c>
      <c r="N37" s="586">
        <v>769832.54496371606</v>
      </c>
      <c r="O37" s="586">
        <v>774463.96603514999</v>
      </c>
      <c r="P37" s="586">
        <v>780582.07969164802</v>
      </c>
      <c r="Q37" s="586">
        <v>778944.22807340208</v>
      </c>
      <c r="R37" s="596"/>
      <c r="S37" s="587"/>
    </row>
    <row r="38" spans="1:19" s="590" customFormat="1" ht="15" customHeight="1">
      <c r="A38" s="597"/>
      <c r="B38" s="1215" t="s">
        <v>785</v>
      </c>
      <c r="C38" s="586">
        <v>19267.979198192999</v>
      </c>
      <c r="D38" s="586">
        <v>19813.787273957998</v>
      </c>
      <c r="E38" s="586">
        <v>18742.404701225998</v>
      </c>
      <c r="F38" s="586">
        <v>19039.134388416001</v>
      </c>
      <c r="G38" s="586">
        <v>18101.321754119999</v>
      </c>
      <c r="H38" s="586">
        <v>16429.819503747</v>
      </c>
      <c r="I38" s="586">
        <v>17404.777585874999</v>
      </c>
      <c r="J38" s="586">
        <v>17597.578949672003</v>
      </c>
      <c r="K38" s="586">
        <v>17501.777751987</v>
      </c>
      <c r="L38" s="586">
        <v>22811.401070774002</v>
      </c>
      <c r="M38" s="586">
        <v>23481.818578744002</v>
      </c>
      <c r="N38" s="586">
        <v>22974.352188001001</v>
      </c>
      <c r="O38" s="586">
        <v>22519.436100896</v>
      </c>
      <c r="P38" s="586">
        <v>22831.338375773001</v>
      </c>
      <c r="Q38" s="586">
        <v>22496.017888254999</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24" t="s">
        <v>639</v>
      </c>
      <c r="B40" s="1525"/>
      <c r="C40" s="582"/>
      <c r="D40" s="582"/>
      <c r="E40" s="582"/>
      <c r="F40" s="582"/>
      <c r="G40" s="582"/>
      <c r="H40" s="582"/>
      <c r="I40" s="582"/>
      <c r="J40" s="582"/>
      <c r="K40" s="582"/>
      <c r="L40" s="582"/>
      <c r="M40" s="582"/>
      <c r="N40" s="582"/>
      <c r="O40" s="582"/>
      <c r="P40" s="582"/>
      <c r="Q40" s="582"/>
      <c r="R40" s="599"/>
    </row>
    <row r="41" spans="1:19" ht="15" customHeight="1">
      <c r="A41" s="1524" t="s">
        <v>638</v>
      </c>
      <c r="B41" s="1525"/>
      <c r="C41" s="1220"/>
      <c r="D41" s="1220"/>
      <c r="E41" s="1220"/>
      <c r="F41" s="1220"/>
      <c r="G41" s="1220"/>
      <c r="H41" s="1220"/>
      <c r="I41" s="1220"/>
      <c r="J41" s="1220"/>
      <c r="K41" s="1220"/>
      <c r="L41" s="1220"/>
      <c r="M41" s="1220"/>
      <c r="N41" s="1220"/>
      <c r="O41" s="1220"/>
      <c r="P41" s="1220"/>
      <c r="Q41" s="1220"/>
      <c r="R41" s="831"/>
    </row>
    <row r="42" spans="1:19" ht="15" customHeight="1">
      <c r="A42" s="270" t="s">
        <v>18</v>
      </c>
      <c r="B42" s="19" t="s">
        <v>640</v>
      </c>
      <c r="C42" s="1223">
        <v>21850.418384641998</v>
      </c>
      <c r="D42" s="1223">
        <v>12503.686955146999</v>
      </c>
      <c r="E42" s="1223">
        <v>10229.320519042001</v>
      </c>
      <c r="F42" s="1223">
        <v>10101.275208712999</v>
      </c>
      <c r="G42" s="1223">
        <v>9563.9539923000011</v>
      </c>
      <c r="H42" s="1223">
        <v>12005.652856370001</v>
      </c>
      <c r="I42" s="1223">
        <v>11212.091805636001</v>
      </c>
      <c r="J42" s="1223">
        <v>11101.10011761</v>
      </c>
      <c r="K42" s="1223">
        <v>11852.673224339</v>
      </c>
      <c r="L42" s="1223">
        <v>12202.137988662</v>
      </c>
      <c r="M42" s="1223">
        <v>12458.318554543999</v>
      </c>
      <c r="N42" s="1223">
        <v>12537.69160437</v>
      </c>
      <c r="O42" s="1223">
        <v>12269.939986457</v>
      </c>
      <c r="P42" s="1223">
        <v>11933.088684115</v>
      </c>
      <c r="Q42" s="1223">
        <v>10714.948973254999</v>
      </c>
      <c r="R42" s="832"/>
    </row>
    <row r="43" spans="1:19" ht="15" customHeight="1">
      <c r="A43" s="270"/>
      <c r="B43" s="1205" t="s">
        <v>785</v>
      </c>
      <c r="C43" s="1223">
        <v>1693.404431421</v>
      </c>
      <c r="D43" s="1223">
        <v>340.99644299199997</v>
      </c>
      <c r="E43" s="1223">
        <v>208.30827588400001</v>
      </c>
      <c r="F43" s="1223">
        <v>210.746327173</v>
      </c>
      <c r="G43" s="1223">
        <v>131.18483086199998</v>
      </c>
      <c r="H43" s="1223">
        <v>188.32062209200001</v>
      </c>
      <c r="I43" s="1223">
        <v>190.07001412099999</v>
      </c>
      <c r="J43" s="1223">
        <v>189.422447331</v>
      </c>
      <c r="K43" s="1223">
        <v>189.941074238</v>
      </c>
      <c r="L43" s="1223">
        <v>193.33077083799998</v>
      </c>
      <c r="M43" s="1223">
        <v>268.61070984499997</v>
      </c>
      <c r="N43" s="1223">
        <v>258.30939859599999</v>
      </c>
      <c r="O43" s="1223">
        <v>256.66838429799998</v>
      </c>
      <c r="P43" s="1223">
        <v>249.052236591</v>
      </c>
      <c r="Q43" s="1223">
        <v>238.07382276599998</v>
      </c>
      <c r="R43" s="832"/>
    </row>
    <row r="44" spans="1:19" ht="15" customHeight="1">
      <c r="A44" s="270" t="s">
        <v>19</v>
      </c>
      <c r="B44" s="19" t="s">
        <v>641</v>
      </c>
      <c r="C44" s="1223">
        <v>4268.2678553750002</v>
      </c>
      <c r="D44" s="1223">
        <v>3348.0994673810001</v>
      </c>
      <c r="E44" s="1223">
        <v>2420.7696949040001</v>
      </c>
      <c r="F44" s="1223">
        <v>2637.0342383120001</v>
      </c>
      <c r="G44" s="1223">
        <v>2898.2777481459998</v>
      </c>
      <c r="H44" s="1223">
        <v>4031.5528794370002</v>
      </c>
      <c r="I44" s="1223">
        <v>4547.6301388709999</v>
      </c>
      <c r="J44" s="1223">
        <v>4860.3431464059995</v>
      </c>
      <c r="K44" s="1223">
        <v>4498.6932148449996</v>
      </c>
      <c r="L44" s="1223">
        <v>4407.8090089529996</v>
      </c>
      <c r="M44" s="1223">
        <v>3867.6974653289999</v>
      </c>
      <c r="N44" s="1223">
        <v>4156.1178515720003</v>
      </c>
      <c r="O44" s="1223">
        <v>4358.9200413010003</v>
      </c>
      <c r="P44" s="1223">
        <v>4161.5839365729998</v>
      </c>
      <c r="Q44" s="1223">
        <v>3981.1659089279997</v>
      </c>
      <c r="R44" s="832"/>
    </row>
    <row r="45" spans="1:19" ht="15" customHeight="1">
      <c r="A45" s="270"/>
      <c r="B45" s="1205" t="s">
        <v>785</v>
      </c>
      <c r="C45" s="1221">
        <v>39.245098882000001</v>
      </c>
      <c r="D45" s="1221">
        <v>18.909696279999999</v>
      </c>
      <c r="E45" s="1221">
        <v>75.511828793999996</v>
      </c>
      <c r="F45" s="1221">
        <v>75.480332513999997</v>
      </c>
      <c r="G45" s="1221">
        <v>75.480332513999997</v>
      </c>
      <c r="H45" s="1221">
        <v>75.480332513999997</v>
      </c>
      <c r="I45" s="1221">
        <v>67.530332514000008</v>
      </c>
      <c r="J45" s="1221">
        <v>67.530332514000008</v>
      </c>
      <c r="K45" s="1221">
        <v>67.530332514000008</v>
      </c>
      <c r="L45" s="1221">
        <v>67.530332514000008</v>
      </c>
      <c r="M45" s="1221">
        <v>67.510332513999998</v>
      </c>
      <c r="N45" s="1221">
        <v>96.717289792999992</v>
      </c>
      <c r="O45" s="1221">
        <v>97.224828799999997</v>
      </c>
      <c r="P45" s="1221">
        <v>65.904073229999995</v>
      </c>
      <c r="Q45" s="1221">
        <v>67.559412597000005</v>
      </c>
      <c r="R45" s="835"/>
    </row>
    <row r="46" spans="1:19" ht="15" customHeight="1">
      <c r="A46" s="270" t="s">
        <v>20</v>
      </c>
      <c r="B46" s="19" t="s">
        <v>642</v>
      </c>
      <c r="C46" s="584">
        <v>667613.14983952604</v>
      </c>
      <c r="D46" s="584">
        <v>753181.77143854799</v>
      </c>
      <c r="E46" s="584">
        <v>755582.74472633493</v>
      </c>
      <c r="F46" s="584">
        <v>764071.24036338995</v>
      </c>
      <c r="G46" s="584">
        <v>740153.07504689391</v>
      </c>
      <c r="H46" s="584">
        <v>735498.57529374096</v>
      </c>
      <c r="I46" s="584">
        <v>727569.13459789997</v>
      </c>
      <c r="J46" s="584">
        <v>730896.06907623203</v>
      </c>
      <c r="K46" s="584">
        <v>699156.60324807791</v>
      </c>
      <c r="L46" s="584">
        <v>737030.65193449694</v>
      </c>
      <c r="M46" s="584">
        <v>743610.78693906905</v>
      </c>
      <c r="N46" s="584">
        <v>753138.73550777405</v>
      </c>
      <c r="O46" s="584">
        <v>757835.10600739194</v>
      </c>
      <c r="P46" s="584">
        <v>764487.40707096003</v>
      </c>
      <c r="Q46" s="584">
        <v>764248.11319121893</v>
      </c>
      <c r="R46" s="833"/>
    </row>
    <row r="47" spans="1:19" ht="15" customHeight="1">
      <c r="A47" s="271"/>
      <c r="B47" s="1205" t="s">
        <v>785</v>
      </c>
      <c r="C47" s="584">
        <v>17535.329667890001</v>
      </c>
      <c r="D47" s="584">
        <v>19453.881134685998</v>
      </c>
      <c r="E47" s="584">
        <v>18458.584596548</v>
      </c>
      <c r="F47" s="584">
        <v>18752.907728728998</v>
      </c>
      <c r="G47" s="584">
        <v>17894.656590744002</v>
      </c>
      <c r="H47" s="584">
        <v>16166.018549140999</v>
      </c>
      <c r="I47" s="584">
        <v>17147.177239240002</v>
      </c>
      <c r="J47" s="584">
        <v>17340.626169826999</v>
      </c>
      <c r="K47" s="584">
        <v>17244.306345235</v>
      </c>
      <c r="L47" s="584">
        <v>22550.539967422003</v>
      </c>
      <c r="M47" s="584">
        <v>23145.697536385</v>
      </c>
      <c r="N47" s="584">
        <v>22619.325499611998</v>
      </c>
      <c r="O47" s="584">
        <v>22165.542887798001</v>
      </c>
      <c r="P47" s="584">
        <v>22516.382065951999</v>
      </c>
      <c r="Q47" s="584">
        <v>22190.384652892</v>
      </c>
      <c r="R47" s="833"/>
    </row>
    <row r="48" spans="1:19" s="590" customFormat="1" ht="15" customHeight="1">
      <c r="A48" s="1522" t="s">
        <v>786</v>
      </c>
      <c r="B48" s="1523"/>
      <c r="C48" s="589">
        <v>693731.83607954299</v>
      </c>
      <c r="D48" s="589">
        <v>769033.55786107597</v>
      </c>
      <c r="E48" s="589">
        <v>768232.83494028088</v>
      </c>
      <c r="F48" s="589">
        <v>776809.5498104149</v>
      </c>
      <c r="G48" s="589">
        <v>752615.30678733985</v>
      </c>
      <c r="H48" s="589">
        <v>751535.78102954791</v>
      </c>
      <c r="I48" s="589">
        <v>743328.85654240695</v>
      </c>
      <c r="J48" s="589">
        <v>746857.51234024798</v>
      </c>
      <c r="K48" s="589">
        <v>715507.96968726185</v>
      </c>
      <c r="L48" s="589">
        <v>753640.59893211199</v>
      </c>
      <c r="M48" s="589">
        <v>759936.80295894202</v>
      </c>
      <c r="N48" s="589">
        <v>769832.54496371606</v>
      </c>
      <c r="O48" s="589">
        <v>774463.96603514999</v>
      </c>
      <c r="P48" s="589">
        <v>780582.07969164802</v>
      </c>
      <c r="Q48" s="589">
        <v>778944.22807340196</v>
      </c>
      <c r="R48" s="834"/>
    </row>
    <row r="49" spans="1:18" s="590" customFormat="1" ht="16.350000000000001" customHeight="1" thickBot="1">
      <c r="A49" s="600"/>
      <c r="B49" s="601" t="s">
        <v>785</v>
      </c>
      <c r="C49" s="603">
        <v>19267.979198192999</v>
      </c>
      <c r="D49" s="603">
        <v>19813.787273957998</v>
      </c>
      <c r="E49" s="603">
        <v>18742.404701226002</v>
      </c>
      <c r="F49" s="603">
        <v>19039.134388415998</v>
      </c>
      <c r="G49" s="603">
        <v>18101.321754120003</v>
      </c>
      <c r="H49" s="603">
        <v>16429.819503747</v>
      </c>
      <c r="I49" s="603">
        <v>17404.777585875003</v>
      </c>
      <c r="J49" s="603">
        <v>17597.578949671999</v>
      </c>
      <c r="K49" s="603">
        <v>17501.777751987</v>
      </c>
      <c r="L49" s="603">
        <v>22811.401070774002</v>
      </c>
      <c r="M49" s="603">
        <v>23481.818578743998</v>
      </c>
      <c r="N49" s="603">
        <v>22974.352188000998</v>
      </c>
      <c r="O49" s="603">
        <v>22519.436100896</v>
      </c>
      <c r="P49" s="603">
        <v>22831.338375772997</v>
      </c>
      <c r="Q49" s="603">
        <v>22496.017888254999</v>
      </c>
      <c r="R49" s="604"/>
    </row>
    <row r="50" spans="1:18" ht="105" customHeight="1" thickBot="1">
      <c r="A50" s="1506" t="s">
        <v>800</v>
      </c>
      <c r="B50" s="1507"/>
      <c r="C50" s="1507"/>
      <c r="D50" s="1507"/>
      <c r="E50" s="1507"/>
      <c r="F50" s="1507"/>
      <c r="G50" s="1507"/>
      <c r="H50" s="1507"/>
      <c r="I50" s="1507"/>
      <c r="J50" s="1507"/>
      <c r="K50" s="1507"/>
      <c r="L50" s="1507"/>
      <c r="M50" s="1507"/>
      <c r="N50" s="1507"/>
      <c r="O50" s="1507"/>
      <c r="P50" s="1507"/>
      <c r="Q50" s="1507"/>
      <c r="R50" s="1508"/>
    </row>
    <row r="51" spans="1:18" ht="22.35" customHeight="1">
      <c r="A51" s="1363" t="s">
        <v>419</v>
      </c>
      <c r="B51" s="1484"/>
      <c r="C51" s="1327">
        <v>2021</v>
      </c>
      <c r="D51" s="1327">
        <v>2022</v>
      </c>
      <c r="E51" s="1520">
        <v>2023</v>
      </c>
      <c r="F51" s="1520"/>
      <c r="G51" s="1520"/>
      <c r="H51" s="1520"/>
      <c r="I51" s="1520"/>
      <c r="J51" s="1520"/>
      <c r="K51" s="1520"/>
      <c r="L51" s="1520"/>
      <c r="M51" s="1520">
        <v>2024</v>
      </c>
      <c r="N51" s="1520"/>
      <c r="O51" s="1520"/>
      <c r="P51" s="1520"/>
      <c r="Q51" s="1520"/>
      <c r="R51" s="864"/>
    </row>
    <row r="52" spans="1:18" ht="22.35" customHeight="1">
      <c r="A52" s="1363"/>
      <c r="B52" s="1484"/>
      <c r="C52" s="1328"/>
      <c r="D52" s="1327"/>
      <c r="E52" s="807" t="s">
        <v>7</v>
      </c>
      <c r="F52" s="807" t="s">
        <v>13</v>
      </c>
      <c r="G52" s="807" t="s">
        <v>14</v>
      </c>
      <c r="H52" s="807" t="s">
        <v>15</v>
      </c>
      <c r="I52" s="807" t="s">
        <v>0</v>
      </c>
      <c r="J52" s="807" t="s">
        <v>1</v>
      </c>
      <c r="K52" s="807" t="s">
        <v>2</v>
      </c>
      <c r="L52" s="807" t="s">
        <v>3</v>
      </c>
      <c r="M52" s="807" t="s">
        <v>4</v>
      </c>
      <c r="N52" s="807" t="s">
        <v>5</v>
      </c>
      <c r="O52" s="807" t="s">
        <v>6</v>
      </c>
      <c r="P52" s="807" t="s">
        <v>267</v>
      </c>
      <c r="Q52" s="807" t="s">
        <v>7</v>
      </c>
      <c r="R52" s="810"/>
    </row>
    <row r="53" spans="1:18" ht="15" customHeight="1">
      <c r="A53" s="1524" t="s">
        <v>637</v>
      </c>
      <c r="B53" s="1525"/>
      <c r="C53" s="1222"/>
      <c r="D53" s="1222"/>
      <c r="E53" s="1222"/>
      <c r="F53" s="1222"/>
      <c r="G53" s="1222"/>
      <c r="H53" s="1222"/>
      <c r="I53" s="1222"/>
      <c r="J53" s="1222"/>
      <c r="K53" s="1222"/>
      <c r="L53" s="1222"/>
      <c r="M53" s="1222"/>
      <c r="N53" s="1222"/>
      <c r="O53" s="1222"/>
      <c r="P53" s="1222"/>
      <c r="Q53" s="1222"/>
      <c r="R53" s="829"/>
    </row>
    <row r="54" spans="1:18" ht="15" customHeight="1">
      <c r="A54" s="1524" t="s">
        <v>784</v>
      </c>
      <c r="B54" s="1525"/>
      <c r="C54" s="1222"/>
      <c r="D54" s="1222"/>
      <c r="E54" s="1222"/>
      <c r="F54" s="1222"/>
      <c r="G54" s="1222"/>
      <c r="H54" s="1222"/>
      <c r="I54" s="1222"/>
      <c r="J54" s="1222"/>
      <c r="K54" s="1222"/>
      <c r="L54" s="1222"/>
      <c r="M54" s="1222"/>
      <c r="N54" s="1222"/>
      <c r="O54" s="1222"/>
      <c r="P54" s="1222"/>
      <c r="Q54" s="1222"/>
      <c r="R54" s="829"/>
    </row>
    <row r="55" spans="1:18" ht="15" customHeight="1">
      <c r="A55" s="270" t="s">
        <v>18</v>
      </c>
      <c r="B55" s="19" t="s">
        <v>590</v>
      </c>
      <c r="C55" s="1219">
        <v>334487.65683011501</v>
      </c>
      <c r="D55" s="1219">
        <v>362071.62479800399</v>
      </c>
      <c r="E55" s="1219">
        <v>393183.56597515801</v>
      </c>
      <c r="F55" s="1219">
        <v>394129.15565325203</v>
      </c>
      <c r="G55" s="1219">
        <v>417955.83159637399</v>
      </c>
      <c r="H55" s="1219">
        <v>430075.54708264204</v>
      </c>
      <c r="I55" s="1219">
        <v>422341.36206162302</v>
      </c>
      <c r="J55" s="1219">
        <v>426869.17005592299</v>
      </c>
      <c r="K55" s="1219">
        <v>482512.56699300301</v>
      </c>
      <c r="L55" s="1219">
        <v>464811.32591110497</v>
      </c>
      <c r="M55" s="1219">
        <v>464130.86517820205</v>
      </c>
      <c r="N55" s="1219">
        <v>478638.82273625</v>
      </c>
      <c r="O55" s="1219">
        <v>475905.56785151403</v>
      </c>
      <c r="P55" s="1219">
        <v>465286.015248115</v>
      </c>
      <c r="Q55" s="1219">
        <v>462653.33718771103</v>
      </c>
      <c r="R55" s="830"/>
    </row>
    <row r="56" spans="1:18" ht="15" customHeight="1">
      <c r="A56" s="270"/>
      <c r="B56" s="1205" t="s">
        <v>785</v>
      </c>
      <c r="C56" s="1219">
        <v>13087.571302909</v>
      </c>
      <c r="D56" s="1219">
        <v>9661.2456777169991</v>
      </c>
      <c r="E56" s="1219">
        <v>13472.348490296999</v>
      </c>
      <c r="F56" s="1219">
        <v>13512.330658049999</v>
      </c>
      <c r="G56" s="1219">
        <v>14105.157626803999</v>
      </c>
      <c r="H56" s="1219">
        <v>13481.639608304</v>
      </c>
      <c r="I56" s="1219">
        <v>14104.812822554</v>
      </c>
      <c r="J56" s="1219">
        <v>14012.601273352</v>
      </c>
      <c r="K56" s="1219">
        <v>14941.413758491</v>
      </c>
      <c r="L56" s="1219">
        <v>13911.042449823</v>
      </c>
      <c r="M56" s="1219">
        <v>14492.853865604</v>
      </c>
      <c r="N56" s="1219">
        <v>14027.721712930001</v>
      </c>
      <c r="O56" s="1219">
        <v>14579.729843409999</v>
      </c>
      <c r="P56" s="1219">
        <v>14523.721881795</v>
      </c>
      <c r="Q56" s="1219">
        <v>14040.404716311999</v>
      </c>
      <c r="R56" s="830"/>
    </row>
    <row r="57" spans="1:18" ht="15" customHeight="1">
      <c r="A57" s="270" t="s">
        <v>19</v>
      </c>
      <c r="B57" s="19" t="s">
        <v>586</v>
      </c>
      <c r="C57" s="1219">
        <v>116822.06536209</v>
      </c>
      <c r="D57" s="1219">
        <v>141026.33366936797</v>
      </c>
      <c r="E57" s="1219">
        <v>154476.35338536001</v>
      </c>
      <c r="F57" s="1219">
        <v>152773.52201106702</v>
      </c>
      <c r="G57" s="1219">
        <v>160093.43753073801</v>
      </c>
      <c r="H57" s="1219">
        <v>167752.24288276798</v>
      </c>
      <c r="I57" s="1219">
        <v>164707.690419625</v>
      </c>
      <c r="J57" s="1219">
        <v>164419.90251808599</v>
      </c>
      <c r="K57" s="1219">
        <v>166751.443317945</v>
      </c>
      <c r="L57" s="1219">
        <v>155404.12154350901</v>
      </c>
      <c r="M57" s="1219">
        <v>157461.44851867299</v>
      </c>
      <c r="N57" s="1219">
        <v>157345.40456779799</v>
      </c>
      <c r="O57" s="1219">
        <v>158060.916945807</v>
      </c>
      <c r="P57" s="1219">
        <v>154005.93175816399</v>
      </c>
      <c r="Q57" s="1219">
        <v>148340.95135107299</v>
      </c>
      <c r="R57" s="830"/>
    </row>
    <row r="58" spans="1:18" ht="15" customHeight="1">
      <c r="A58" s="270"/>
      <c r="B58" s="1205" t="s">
        <v>785</v>
      </c>
      <c r="C58" s="1219">
        <v>3208.8803494049998</v>
      </c>
      <c r="D58" s="1219">
        <v>2418.2205210500001</v>
      </c>
      <c r="E58" s="1219">
        <v>3285.9098027059999</v>
      </c>
      <c r="F58" s="1219">
        <v>3143.2811573519998</v>
      </c>
      <c r="G58" s="1219">
        <v>3333.2658963710001</v>
      </c>
      <c r="H58" s="1219">
        <v>2875.8122914609999</v>
      </c>
      <c r="I58" s="1219">
        <v>3298.7913493299998</v>
      </c>
      <c r="J58" s="1219">
        <v>3300.5620722919998</v>
      </c>
      <c r="K58" s="1219">
        <v>2986.4662924700001</v>
      </c>
      <c r="L58" s="1219">
        <v>2091.49213147</v>
      </c>
      <c r="M58" s="1219">
        <v>2060.0653618440001</v>
      </c>
      <c r="N58" s="1219">
        <v>1978.1091763330001</v>
      </c>
      <c r="O58" s="1219">
        <v>2000.848542596</v>
      </c>
      <c r="P58" s="1219">
        <v>2091.185421009</v>
      </c>
      <c r="Q58" s="1219">
        <v>2219.9313728400002</v>
      </c>
      <c r="R58" s="830"/>
    </row>
    <row r="59" spans="1:18" ht="15" customHeight="1">
      <c r="A59" s="270" t="s">
        <v>20</v>
      </c>
      <c r="B59" s="1205" t="s">
        <v>587</v>
      </c>
      <c r="C59" s="1219">
        <v>193689.75509541199</v>
      </c>
      <c r="D59" s="1219">
        <v>200668.38445171402</v>
      </c>
      <c r="E59" s="1219">
        <v>227615.21822503602</v>
      </c>
      <c r="F59" s="1219">
        <v>228851.959166093</v>
      </c>
      <c r="G59" s="1219">
        <v>233595.15752154699</v>
      </c>
      <c r="H59" s="1219">
        <v>236964.003925798</v>
      </c>
      <c r="I59" s="1219">
        <v>237694.856193243</v>
      </c>
      <c r="J59" s="1219">
        <v>239553.90953026799</v>
      </c>
      <c r="K59" s="1219">
        <v>250921.443462353</v>
      </c>
      <c r="L59" s="1219">
        <v>239828.15196217201</v>
      </c>
      <c r="M59" s="1219">
        <v>242196.91854097901</v>
      </c>
      <c r="N59" s="1219">
        <v>244351.92972473201</v>
      </c>
      <c r="O59" s="1219">
        <v>246649.48314914099</v>
      </c>
      <c r="P59" s="1219">
        <v>249206.23245177101</v>
      </c>
      <c r="Q59" s="1219">
        <v>253325.45626196801</v>
      </c>
      <c r="R59" s="830"/>
    </row>
    <row r="60" spans="1:18" ht="15" customHeight="1">
      <c r="A60" s="270"/>
      <c r="B60" s="1205" t="s">
        <v>785</v>
      </c>
      <c r="C60" s="1219">
        <v>4537.185135101</v>
      </c>
      <c r="D60" s="1219">
        <v>2305.2643144189997</v>
      </c>
      <c r="E60" s="1219">
        <v>4659.8577217860002</v>
      </c>
      <c r="F60" s="1219">
        <v>4745.7999032910002</v>
      </c>
      <c r="G60" s="1219">
        <v>4626.8758994540003</v>
      </c>
      <c r="H60" s="1219">
        <v>4495.6854507150001</v>
      </c>
      <c r="I60" s="1219">
        <v>4681.1627976979998</v>
      </c>
      <c r="J60" s="1219">
        <v>4787.5668115090002</v>
      </c>
      <c r="K60" s="1219">
        <v>4708.729528326</v>
      </c>
      <c r="L60" s="1219">
        <v>3100.0136045160002</v>
      </c>
      <c r="M60" s="1219">
        <v>3237.9210778749998</v>
      </c>
      <c r="N60" s="1219">
        <v>2975.116014573</v>
      </c>
      <c r="O60" s="1219">
        <v>3001.0361482409999</v>
      </c>
      <c r="P60" s="1219">
        <v>2935.920552732</v>
      </c>
      <c r="Q60" s="1219">
        <v>2988.0226041859996</v>
      </c>
      <c r="R60" s="830"/>
    </row>
    <row r="61" spans="1:18" s="590" customFormat="1" ht="15" customHeight="1">
      <c r="A61" s="1522" t="s">
        <v>786</v>
      </c>
      <c r="B61" s="1523"/>
      <c r="C61" s="586">
        <v>644999.47728761705</v>
      </c>
      <c r="D61" s="586">
        <v>703766.34291908599</v>
      </c>
      <c r="E61" s="586">
        <v>775275.13758555404</v>
      </c>
      <c r="F61" s="586">
        <v>775754.63683041208</v>
      </c>
      <c r="G61" s="586">
        <v>811644.42664865893</v>
      </c>
      <c r="H61" s="586">
        <v>834791.79389120801</v>
      </c>
      <c r="I61" s="586">
        <v>824743.9086744911</v>
      </c>
      <c r="J61" s="586">
        <v>830842.98210427701</v>
      </c>
      <c r="K61" s="586">
        <v>900185.45377330098</v>
      </c>
      <c r="L61" s="586">
        <v>860043.59941678599</v>
      </c>
      <c r="M61" s="586">
        <v>863789.23223785404</v>
      </c>
      <c r="N61" s="586">
        <v>880336.15702878009</v>
      </c>
      <c r="O61" s="586">
        <v>880615.96794646198</v>
      </c>
      <c r="P61" s="586">
        <v>868498.17945805006</v>
      </c>
      <c r="Q61" s="586">
        <v>864319.74480075203</v>
      </c>
      <c r="R61" s="596"/>
    </row>
    <row r="62" spans="1:18" s="590" customFormat="1" ht="15" customHeight="1">
      <c r="A62" s="597"/>
      <c r="B62" s="1215" t="s">
        <v>785</v>
      </c>
      <c r="C62" s="586">
        <v>20833.636787415002</v>
      </c>
      <c r="D62" s="586">
        <v>14384.730513185998</v>
      </c>
      <c r="E62" s="586">
        <v>21418.116014789</v>
      </c>
      <c r="F62" s="586">
        <v>21401.411718693002</v>
      </c>
      <c r="G62" s="586">
        <v>22065.299422628999</v>
      </c>
      <c r="H62" s="586">
        <v>20853.137350479999</v>
      </c>
      <c r="I62" s="586">
        <v>22084.766969582</v>
      </c>
      <c r="J62" s="586">
        <v>22100.730157153001</v>
      </c>
      <c r="K62" s="586">
        <v>22636.609579287</v>
      </c>
      <c r="L62" s="586">
        <v>19102.548185809002</v>
      </c>
      <c r="M62" s="586">
        <v>19790.840305322999</v>
      </c>
      <c r="N62" s="586">
        <v>18980.946903836</v>
      </c>
      <c r="O62" s="586">
        <v>19581.614534247001</v>
      </c>
      <c r="P62" s="586">
        <v>19550.827855536001</v>
      </c>
      <c r="Q62" s="586">
        <v>19248.358693337999</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24" t="s">
        <v>639</v>
      </c>
      <c r="B64" s="1525"/>
      <c r="C64" s="582"/>
      <c r="D64" s="582"/>
      <c r="E64" s="582"/>
      <c r="F64" s="582"/>
      <c r="G64" s="582"/>
      <c r="H64" s="582"/>
      <c r="I64" s="582"/>
      <c r="J64" s="582"/>
      <c r="K64" s="582"/>
      <c r="L64" s="582"/>
      <c r="M64" s="582"/>
      <c r="N64" s="582"/>
      <c r="O64" s="582"/>
      <c r="P64" s="582"/>
      <c r="Q64" s="582"/>
      <c r="R64" s="599"/>
    </row>
    <row r="65" spans="1:18" ht="15" customHeight="1">
      <c r="A65" s="1524" t="s">
        <v>638</v>
      </c>
      <c r="B65" s="1525"/>
      <c r="C65" s="1220"/>
      <c r="D65" s="1220"/>
      <c r="E65" s="1220"/>
      <c r="F65" s="1220"/>
      <c r="G65" s="1220"/>
      <c r="H65" s="1220"/>
      <c r="I65" s="1220"/>
      <c r="J65" s="1220"/>
      <c r="K65" s="1220"/>
      <c r="L65" s="1220"/>
      <c r="M65" s="1220"/>
      <c r="N65" s="1220"/>
      <c r="O65" s="1220"/>
      <c r="P65" s="1220"/>
      <c r="Q65" s="1220"/>
      <c r="R65" s="831"/>
    </row>
    <row r="66" spans="1:18" ht="15" customHeight="1">
      <c r="A66" s="270" t="s">
        <v>18</v>
      </c>
      <c r="B66" s="19" t="s">
        <v>640</v>
      </c>
      <c r="C66" s="1223">
        <v>36130.997668356998</v>
      </c>
      <c r="D66" s="1223">
        <v>30725.634078666</v>
      </c>
      <c r="E66" s="1223">
        <v>31927.626984840001</v>
      </c>
      <c r="F66" s="1223">
        <v>31853.369723116</v>
      </c>
      <c r="G66" s="1223">
        <v>35888.911328679998</v>
      </c>
      <c r="H66" s="1223">
        <v>31335.649462916001</v>
      </c>
      <c r="I66" s="1223">
        <v>32821.511907822998</v>
      </c>
      <c r="J66" s="1223">
        <v>33212.420534564</v>
      </c>
      <c r="K66" s="1223">
        <v>34717.862906734001</v>
      </c>
      <c r="L66" s="1223">
        <v>38274.448808731002</v>
      </c>
      <c r="M66" s="1223">
        <v>36954.153192723003</v>
      </c>
      <c r="N66" s="1223">
        <v>38173.520376533001</v>
      </c>
      <c r="O66" s="1223">
        <v>39008.341010534998</v>
      </c>
      <c r="P66" s="1223">
        <v>37245.070889330003</v>
      </c>
      <c r="Q66" s="1223">
        <v>31038.142472591</v>
      </c>
      <c r="R66" s="832"/>
    </row>
    <row r="67" spans="1:18" ht="15" customHeight="1">
      <c r="A67" s="270"/>
      <c r="B67" s="1205" t="s">
        <v>785</v>
      </c>
      <c r="C67" s="1223">
        <v>1791.6142938180001</v>
      </c>
      <c r="D67" s="1223">
        <v>2028.323723767</v>
      </c>
      <c r="E67" s="1223">
        <v>1244.327749475</v>
      </c>
      <c r="F67" s="1223">
        <v>1264.4032648770001</v>
      </c>
      <c r="G67" s="1223">
        <v>1205.8658840789999</v>
      </c>
      <c r="H67" s="1223">
        <v>775.17401354499998</v>
      </c>
      <c r="I67" s="1223">
        <v>789.34039333299995</v>
      </c>
      <c r="J67" s="1223">
        <v>788.20098544799998</v>
      </c>
      <c r="K67" s="1223">
        <v>1526.4800501079999</v>
      </c>
      <c r="L67" s="1223">
        <v>1352.0060642660001</v>
      </c>
      <c r="M67" s="1223">
        <v>1362.979107311</v>
      </c>
      <c r="N67" s="1223">
        <v>1367.81937014</v>
      </c>
      <c r="O67" s="1223">
        <v>1362.6611266499999</v>
      </c>
      <c r="P67" s="1223">
        <v>1297.9845532070001</v>
      </c>
      <c r="Q67" s="1223">
        <v>652.80648860099996</v>
      </c>
      <c r="R67" s="832"/>
    </row>
    <row r="68" spans="1:18" ht="15" customHeight="1">
      <c r="A68" s="270" t="s">
        <v>19</v>
      </c>
      <c r="B68" s="19" t="s">
        <v>641</v>
      </c>
      <c r="C68" s="1223">
        <v>4135.0714952239996</v>
      </c>
      <c r="D68" s="1223">
        <v>6654.7829953290002</v>
      </c>
      <c r="E68" s="1223">
        <v>6055.6614843369998</v>
      </c>
      <c r="F68" s="1223">
        <v>5810.7023240609997</v>
      </c>
      <c r="G68" s="1223">
        <v>6749.3819388649999</v>
      </c>
      <c r="H68" s="1223">
        <v>4709.4470174349999</v>
      </c>
      <c r="I68" s="1223">
        <v>6603.1677664090003</v>
      </c>
      <c r="J68" s="1223">
        <v>5327.0635545240002</v>
      </c>
      <c r="K68" s="1223">
        <v>6637.8084736119999</v>
      </c>
      <c r="L68" s="1223">
        <v>7304.8488180750001</v>
      </c>
      <c r="M68" s="1223">
        <v>6424.9048831290002</v>
      </c>
      <c r="N68" s="1223">
        <v>6608.0033888440003</v>
      </c>
      <c r="O68" s="1223">
        <v>5707.3080643220001</v>
      </c>
      <c r="P68" s="1223">
        <v>6248.7332553570004</v>
      </c>
      <c r="Q68" s="1223">
        <v>5829.2280538360001</v>
      </c>
      <c r="R68" s="832"/>
    </row>
    <row r="69" spans="1:18" ht="15" customHeight="1">
      <c r="A69" s="270"/>
      <c r="B69" s="1205" t="s">
        <v>785</v>
      </c>
      <c r="C69" s="1221">
        <v>299.74067153200002</v>
      </c>
      <c r="D69" s="1221">
        <v>434.21246677400001</v>
      </c>
      <c r="E69" s="1221">
        <v>320.02286573100002</v>
      </c>
      <c r="F69" s="1221">
        <v>343.28822346099997</v>
      </c>
      <c r="G69" s="1221">
        <v>319.10983781499999</v>
      </c>
      <c r="H69" s="1221">
        <v>318.58382204700001</v>
      </c>
      <c r="I69" s="1221">
        <v>320.34061309499998</v>
      </c>
      <c r="J69" s="1221">
        <v>320.13104429499998</v>
      </c>
      <c r="K69" s="1221">
        <v>320.66043296399999</v>
      </c>
      <c r="L69" s="1221">
        <v>322.53041380799999</v>
      </c>
      <c r="M69" s="1221">
        <v>322.51832099199999</v>
      </c>
      <c r="N69" s="1221">
        <v>323.10901693800002</v>
      </c>
      <c r="O69" s="1221">
        <v>439.889515394</v>
      </c>
      <c r="P69" s="1221">
        <v>318.90381817100001</v>
      </c>
      <c r="Q69" s="1221">
        <v>409.52707045599999</v>
      </c>
      <c r="R69" s="835"/>
    </row>
    <row r="70" spans="1:18" ht="15" customHeight="1">
      <c r="A70" s="270" t="s">
        <v>20</v>
      </c>
      <c r="B70" s="19" t="s">
        <v>642</v>
      </c>
      <c r="C70" s="584">
        <v>604733.40812403604</v>
      </c>
      <c r="D70" s="584">
        <v>666385.925845091</v>
      </c>
      <c r="E70" s="584">
        <v>737291.84911637695</v>
      </c>
      <c r="F70" s="584">
        <v>738090.56478323496</v>
      </c>
      <c r="G70" s="584">
        <v>769006.13338111399</v>
      </c>
      <c r="H70" s="584">
        <v>798746.69741085696</v>
      </c>
      <c r="I70" s="584">
        <v>785319.22900025907</v>
      </c>
      <c r="J70" s="584">
        <v>792303.49801518896</v>
      </c>
      <c r="K70" s="584">
        <v>858829.78239295504</v>
      </c>
      <c r="L70" s="584">
        <v>814464.30178998003</v>
      </c>
      <c r="M70" s="584">
        <v>820410.17416200193</v>
      </c>
      <c r="N70" s="584">
        <v>835554.63326340297</v>
      </c>
      <c r="O70" s="584">
        <v>835900.31887160509</v>
      </c>
      <c r="P70" s="584">
        <v>825004.37531336304</v>
      </c>
      <c r="Q70" s="584">
        <v>827452.37427432497</v>
      </c>
      <c r="R70" s="833"/>
    </row>
    <row r="71" spans="1:18" ht="15" customHeight="1">
      <c r="A71" s="271"/>
      <c r="B71" s="1205" t="s">
        <v>785</v>
      </c>
      <c r="C71" s="584">
        <v>18742.281822065001</v>
      </c>
      <c r="D71" s="584">
        <v>11922.194322645</v>
      </c>
      <c r="E71" s="584">
        <v>19853.765399583001</v>
      </c>
      <c r="F71" s="584">
        <v>19793.720230355</v>
      </c>
      <c r="G71" s="584">
        <v>20540.323700735</v>
      </c>
      <c r="H71" s="584">
        <v>19759.379514887998</v>
      </c>
      <c r="I71" s="584">
        <v>20975.085963154001</v>
      </c>
      <c r="J71" s="584">
        <v>20992.398127410001</v>
      </c>
      <c r="K71" s="584">
        <v>20789.469096215002</v>
      </c>
      <c r="L71" s="584">
        <v>17428.011707735001</v>
      </c>
      <c r="M71" s="584">
        <v>18105.342877019997</v>
      </c>
      <c r="N71" s="584">
        <v>17290.018516757998</v>
      </c>
      <c r="O71" s="584">
        <v>17779.063892202998</v>
      </c>
      <c r="P71" s="584">
        <v>17933.939484158</v>
      </c>
      <c r="Q71" s="584">
        <v>18186.025134281001</v>
      </c>
      <c r="R71" s="833"/>
    </row>
    <row r="72" spans="1:18" s="590" customFormat="1" ht="15" customHeight="1">
      <c r="A72" s="1522" t="s">
        <v>786</v>
      </c>
      <c r="B72" s="1523"/>
      <c r="C72" s="589">
        <v>644999.47728761705</v>
      </c>
      <c r="D72" s="589">
        <v>703766.34291908599</v>
      </c>
      <c r="E72" s="589">
        <v>775275.13758555392</v>
      </c>
      <c r="F72" s="589">
        <v>775754.63683041197</v>
      </c>
      <c r="G72" s="589">
        <v>811644.42664865893</v>
      </c>
      <c r="H72" s="589">
        <v>834791.79389120801</v>
      </c>
      <c r="I72" s="589">
        <v>824743.9086744911</v>
      </c>
      <c r="J72" s="589">
        <v>830842.98210427701</v>
      </c>
      <c r="K72" s="589">
        <v>900185.45377330109</v>
      </c>
      <c r="L72" s="589">
        <v>860043.59941678599</v>
      </c>
      <c r="M72" s="589">
        <v>863789.23223785392</v>
      </c>
      <c r="N72" s="589">
        <v>880336.15702877997</v>
      </c>
      <c r="O72" s="589">
        <v>880615.9679464621</v>
      </c>
      <c r="P72" s="589">
        <v>868498.17945805006</v>
      </c>
      <c r="Q72" s="589">
        <v>864319.74480075203</v>
      </c>
      <c r="R72" s="834"/>
    </row>
    <row r="73" spans="1:18" s="590" customFormat="1" ht="16.350000000000001" customHeight="1" thickBot="1">
      <c r="A73" s="600"/>
      <c r="B73" s="601" t="s">
        <v>785</v>
      </c>
      <c r="C73" s="603">
        <v>20833.636787415002</v>
      </c>
      <c r="D73" s="603">
        <v>14384.730513186001</v>
      </c>
      <c r="E73" s="603">
        <v>21418.116014789</v>
      </c>
      <c r="F73" s="603">
        <v>21401.411718693002</v>
      </c>
      <c r="G73" s="603">
        <v>22065.299422628999</v>
      </c>
      <c r="H73" s="603">
        <v>20853.137350479999</v>
      </c>
      <c r="I73" s="603">
        <v>22084.766969582</v>
      </c>
      <c r="J73" s="603">
        <v>22100.730157153001</v>
      </c>
      <c r="K73" s="603">
        <v>22636.609579287</v>
      </c>
      <c r="L73" s="603">
        <v>19102.548185808999</v>
      </c>
      <c r="M73" s="603">
        <v>19790.840305322996</v>
      </c>
      <c r="N73" s="603">
        <v>18980.946903835997</v>
      </c>
      <c r="O73" s="603">
        <v>19581.614534246997</v>
      </c>
      <c r="P73" s="603">
        <v>19550.827855536001</v>
      </c>
      <c r="Q73" s="603">
        <v>19248.358693337999</v>
      </c>
      <c r="R73" s="604"/>
    </row>
    <row r="74" spans="1:18" ht="105" customHeight="1" thickBot="1">
      <c r="A74" s="1506" t="s">
        <v>801</v>
      </c>
      <c r="B74" s="1507"/>
      <c r="C74" s="1507"/>
      <c r="D74" s="1507"/>
      <c r="E74" s="1507"/>
      <c r="F74" s="1507"/>
      <c r="G74" s="1507"/>
      <c r="H74" s="1507"/>
      <c r="I74" s="1507"/>
      <c r="J74" s="1507"/>
      <c r="K74" s="1507"/>
      <c r="L74" s="1507"/>
      <c r="M74" s="1507"/>
      <c r="N74" s="1507"/>
      <c r="O74" s="1507"/>
      <c r="P74" s="1507"/>
      <c r="Q74" s="1507"/>
      <c r="R74" s="1508"/>
    </row>
    <row r="75" spans="1:18" ht="22.35" customHeight="1">
      <c r="A75" s="1363" t="s">
        <v>419</v>
      </c>
      <c r="B75" s="1484"/>
      <c r="C75" s="1327">
        <v>2021</v>
      </c>
      <c r="D75" s="1327">
        <v>2022</v>
      </c>
      <c r="E75" s="1520">
        <v>2023</v>
      </c>
      <c r="F75" s="1520"/>
      <c r="G75" s="1520"/>
      <c r="H75" s="1520"/>
      <c r="I75" s="1520"/>
      <c r="J75" s="1520"/>
      <c r="K75" s="1520"/>
      <c r="L75" s="1520"/>
      <c r="M75" s="1520">
        <v>2024</v>
      </c>
      <c r="N75" s="1520"/>
      <c r="O75" s="1520"/>
      <c r="P75" s="1520"/>
      <c r="Q75" s="1520"/>
      <c r="R75" s="864"/>
    </row>
    <row r="76" spans="1:18" ht="22.35" customHeight="1">
      <c r="A76" s="1363"/>
      <c r="B76" s="1484"/>
      <c r="C76" s="1328"/>
      <c r="D76" s="1327"/>
      <c r="E76" s="807" t="s">
        <v>7</v>
      </c>
      <c r="F76" s="807" t="s">
        <v>13</v>
      </c>
      <c r="G76" s="807" t="s">
        <v>14</v>
      </c>
      <c r="H76" s="807" t="s">
        <v>15</v>
      </c>
      <c r="I76" s="807" t="s">
        <v>0</v>
      </c>
      <c r="J76" s="807" t="s">
        <v>1</v>
      </c>
      <c r="K76" s="807" t="s">
        <v>2</v>
      </c>
      <c r="L76" s="807" t="s">
        <v>3</v>
      </c>
      <c r="M76" s="807" t="s">
        <v>4</v>
      </c>
      <c r="N76" s="807" t="s">
        <v>5</v>
      </c>
      <c r="O76" s="807" t="s">
        <v>6</v>
      </c>
      <c r="P76" s="807" t="s">
        <v>267</v>
      </c>
      <c r="Q76" s="807" t="s">
        <v>7</v>
      </c>
      <c r="R76" s="810"/>
    </row>
    <row r="77" spans="1:18" ht="15" customHeight="1">
      <c r="A77" s="1524" t="s">
        <v>637</v>
      </c>
      <c r="B77" s="1525"/>
      <c r="C77" s="1222"/>
      <c r="D77" s="1222"/>
      <c r="E77" s="1222"/>
      <c r="F77" s="1222"/>
      <c r="G77" s="1222"/>
      <c r="H77" s="1222"/>
      <c r="I77" s="1222"/>
      <c r="J77" s="1222"/>
      <c r="K77" s="1222"/>
      <c r="L77" s="1222"/>
      <c r="M77" s="1222"/>
      <c r="N77" s="1222"/>
      <c r="O77" s="1222"/>
      <c r="P77" s="1222"/>
      <c r="Q77" s="1222"/>
      <c r="R77" s="829"/>
    </row>
    <row r="78" spans="1:18" ht="15" customHeight="1">
      <c r="A78" s="1524" t="s">
        <v>784</v>
      </c>
      <c r="B78" s="1525"/>
      <c r="C78" s="1222"/>
      <c r="D78" s="1222"/>
      <c r="E78" s="1222"/>
      <c r="F78" s="1222"/>
      <c r="G78" s="1222"/>
      <c r="H78" s="1222"/>
      <c r="I78" s="1222"/>
      <c r="J78" s="1222"/>
      <c r="K78" s="1222"/>
      <c r="L78" s="1222"/>
      <c r="M78" s="1222"/>
      <c r="N78" s="1222"/>
      <c r="O78" s="1222"/>
      <c r="P78" s="1222"/>
      <c r="Q78" s="1222"/>
      <c r="R78" s="829"/>
    </row>
    <row r="79" spans="1:18" ht="15" customHeight="1">
      <c r="A79" s="270" t="s">
        <v>18</v>
      </c>
      <c r="B79" s="19" t="s">
        <v>590</v>
      </c>
      <c r="C79" s="1219">
        <v>583181.90127791197</v>
      </c>
      <c r="D79" s="1219">
        <v>666861.18544782698</v>
      </c>
      <c r="E79" s="1219">
        <v>693046.52055434405</v>
      </c>
      <c r="F79" s="1219">
        <v>696525.27805676195</v>
      </c>
      <c r="G79" s="1219">
        <v>704656.03171053808</v>
      </c>
      <c r="H79" s="1219">
        <v>714983.40218634193</v>
      </c>
      <c r="I79" s="1219">
        <v>694899.7337616249</v>
      </c>
      <c r="J79" s="1219">
        <v>706428.61357785098</v>
      </c>
      <c r="K79" s="1219">
        <v>735579.92713077902</v>
      </c>
      <c r="L79" s="1219">
        <v>746070.59051129909</v>
      </c>
      <c r="M79" s="1219">
        <v>741321.10103429097</v>
      </c>
      <c r="N79" s="1219">
        <v>755764.07881483098</v>
      </c>
      <c r="O79" s="1219">
        <v>751278.08218075091</v>
      </c>
      <c r="P79" s="1219">
        <v>744506.06822253007</v>
      </c>
      <c r="Q79" s="1219">
        <v>760011.185439063</v>
      </c>
      <c r="R79" s="830"/>
    </row>
    <row r="80" spans="1:18" ht="15" customHeight="1">
      <c r="A80" s="270"/>
      <c r="B80" s="1205" t="s">
        <v>785</v>
      </c>
      <c r="C80" s="1219">
        <v>25967.615274259999</v>
      </c>
      <c r="D80" s="1219">
        <v>27019.901254721997</v>
      </c>
      <c r="E80" s="1219">
        <v>25048.403184192</v>
      </c>
      <c r="F80" s="1219">
        <v>25818.781421710999</v>
      </c>
      <c r="G80" s="1219">
        <v>25057.669084060002</v>
      </c>
      <c r="H80" s="1219">
        <v>22878.048829352003</v>
      </c>
      <c r="I80" s="1219">
        <v>23281.462818649001</v>
      </c>
      <c r="J80" s="1219">
        <v>23395.413109589997</v>
      </c>
      <c r="K80" s="1219">
        <v>22824.585439938</v>
      </c>
      <c r="L80" s="1219">
        <v>22007.014053104002</v>
      </c>
      <c r="M80" s="1219">
        <v>22187.511649586999</v>
      </c>
      <c r="N80" s="1219">
        <v>21638.754325424001</v>
      </c>
      <c r="O80" s="1219">
        <v>21835.577331121</v>
      </c>
      <c r="P80" s="1219">
        <v>21452.664075287001</v>
      </c>
      <c r="Q80" s="1219">
        <v>20937.766494904001</v>
      </c>
      <c r="R80" s="830"/>
    </row>
    <row r="81" spans="1:18" ht="15" customHeight="1">
      <c r="A81" s="270" t="s">
        <v>19</v>
      </c>
      <c r="B81" s="19" t="s">
        <v>586</v>
      </c>
      <c r="C81" s="1219">
        <v>360625.73377702502</v>
      </c>
      <c r="D81" s="1219">
        <v>414559.82301915</v>
      </c>
      <c r="E81" s="1219">
        <v>423206.236652077</v>
      </c>
      <c r="F81" s="1219">
        <v>428086.31013308902</v>
      </c>
      <c r="G81" s="1219">
        <v>425424.96603524801</v>
      </c>
      <c r="H81" s="1219">
        <v>440706.90868690296</v>
      </c>
      <c r="I81" s="1219">
        <v>441993.90392498701</v>
      </c>
      <c r="J81" s="1219">
        <v>440222.11894625897</v>
      </c>
      <c r="K81" s="1219">
        <v>444849.72055238904</v>
      </c>
      <c r="L81" s="1219">
        <v>446268.08893422596</v>
      </c>
      <c r="M81" s="1219">
        <v>451847.50106207305</v>
      </c>
      <c r="N81" s="1219">
        <v>452128.66280468699</v>
      </c>
      <c r="O81" s="1219">
        <v>455292.45570520498</v>
      </c>
      <c r="P81" s="1219">
        <v>449491.59310368198</v>
      </c>
      <c r="Q81" s="1219">
        <v>451250.63242609205</v>
      </c>
      <c r="R81" s="830"/>
    </row>
    <row r="82" spans="1:18" ht="15" customHeight="1">
      <c r="A82" s="270"/>
      <c r="B82" s="1205" t="s">
        <v>785</v>
      </c>
      <c r="C82" s="1219">
        <v>10216.076961074999</v>
      </c>
      <c r="D82" s="1219">
        <v>9892.7855937130007</v>
      </c>
      <c r="E82" s="1219">
        <v>8160.939309505</v>
      </c>
      <c r="F82" s="1219">
        <v>8437.0905703610006</v>
      </c>
      <c r="G82" s="1219">
        <v>8084.8110875410002</v>
      </c>
      <c r="H82" s="1219">
        <v>7750.8860710049994</v>
      </c>
      <c r="I82" s="1219">
        <v>10218.046951507</v>
      </c>
      <c r="J82" s="1219">
        <v>10198.816494384</v>
      </c>
      <c r="K82" s="1219">
        <v>7907.4000351760005</v>
      </c>
      <c r="L82" s="1219">
        <v>9215.177796127</v>
      </c>
      <c r="M82" s="1219">
        <v>9294.3836866729998</v>
      </c>
      <c r="N82" s="1219">
        <v>9065.0229044669995</v>
      </c>
      <c r="O82" s="1219">
        <v>9141.9197161400007</v>
      </c>
      <c r="P82" s="1219">
        <v>8784.0867022099992</v>
      </c>
      <c r="Q82" s="1219">
        <v>8925.7280827819995</v>
      </c>
      <c r="R82" s="830"/>
    </row>
    <row r="83" spans="1:18" ht="15" customHeight="1">
      <c r="A83" s="270" t="s">
        <v>20</v>
      </c>
      <c r="B83" s="1205" t="s">
        <v>587</v>
      </c>
      <c r="C83" s="1219">
        <v>539202.21486022801</v>
      </c>
      <c r="D83" s="1219">
        <v>605788.18522225495</v>
      </c>
      <c r="E83" s="1219">
        <v>648636.07304203603</v>
      </c>
      <c r="F83" s="1219">
        <v>654787.90116015798</v>
      </c>
      <c r="G83" s="1219">
        <v>670475.12324504298</v>
      </c>
      <c r="H83" s="1219">
        <v>679217.37425852101</v>
      </c>
      <c r="I83" s="1219">
        <v>682767.28144956601</v>
      </c>
      <c r="J83" s="1219">
        <v>687552.28983539098</v>
      </c>
      <c r="K83" s="1219">
        <v>694382.12303263298</v>
      </c>
      <c r="L83" s="1219">
        <v>697296.06204374204</v>
      </c>
      <c r="M83" s="1219">
        <v>701701.33084547892</v>
      </c>
      <c r="N83" s="1219">
        <v>708760.66188106302</v>
      </c>
      <c r="O83" s="1219">
        <v>715070.85102053196</v>
      </c>
      <c r="P83" s="1219">
        <v>718399.07574212493</v>
      </c>
      <c r="Q83" s="1219">
        <v>726176.38444673002</v>
      </c>
      <c r="R83" s="830"/>
    </row>
    <row r="84" spans="1:18" ht="15" customHeight="1">
      <c r="A84" s="270"/>
      <c r="B84" s="1205" t="s">
        <v>785</v>
      </c>
      <c r="C84" s="1219">
        <v>9852.0419390339994</v>
      </c>
      <c r="D84" s="1219">
        <v>10103.270332913</v>
      </c>
      <c r="E84" s="1219">
        <v>12440.680927146999</v>
      </c>
      <c r="F84" s="1219">
        <v>12557.186466185</v>
      </c>
      <c r="G84" s="1219">
        <v>12615.197755608999</v>
      </c>
      <c r="H84" s="1219">
        <v>12417.49090635</v>
      </c>
      <c r="I84" s="1219">
        <v>13136.106205312</v>
      </c>
      <c r="J84" s="1219">
        <v>13278.949376177001</v>
      </c>
      <c r="K84" s="1219">
        <v>13325.433574664999</v>
      </c>
      <c r="L84" s="1219">
        <v>14023.109072653999</v>
      </c>
      <c r="M84" s="1219">
        <v>14139.334071735999</v>
      </c>
      <c r="N84" s="1219">
        <v>14004.709965393999</v>
      </c>
      <c r="O84" s="1219">
        <v>14653.686460836001</v>
      </c>
      <c r="P84" s="1219">
        <v>14742.185346214999</v>
      </c>
      <c r="Q84" s="1219">
        <v>14863.755943275999</v>
      </c>
      <c r="R84" s="830"/>
    </row>
    <row r="85" spans="1:18" s="590" customFormat="1" ht="15" customHeight="1">
      <c r="A85" s="1522" t="s">
        <v>786</v>
      </c>
      <c r="B85" s="1523"/>
      <c r="C85" s="586">
        <v>1483009.849915165</v>
      </c>
      <c r="D85" s="586">
        <v>1687209.1936892318</v>
      </c>
      <c r="E85" s="586">
        <v>1764888.8302484571</v>
      </c>
      <c r="F85" s="586">
        <v>1779399.489350009</v>
      </c>
      <c r="G85" s="586">
        <v>1800556.1209908291</v>
      </c>
      <c r="H85" s="586">
        <v>1834907.6851317659</v>
      </c>
      <c r="I85" s="586">
        <v>1819660.9191361777</v>
      </c>
      <c r="J85" s="586">
        <v>1834203.0223595011</v>
      </c>
      <c r="K85" s="586">
        <v>1874811.770715801</v>
      </c>
      <c r="L85" s="586">
        <v>1889634.7414892672</v>
      </c>
      <c r="M85" s="586">
        <v>1894869.9329418428</v>
      </c>
      <c r="N85" s="586">
        <v>1916653.4035005812</v>
      </c>
      <c r="O85" s="586">
        <v>1921641.388906488</v>
      </c>
      <c r="P85" s="586">
        <v>1912396.7370683369</v>
      </c>
      <c r="Q85" s="586">
        <v>1937438.2023118851</v>
      </c>
      <c r="R85" s="596"/>
    </row>
    <row r="86" spans="1:18" s="590" customFormat="1" ht="15" customHeight="1">
      <c r="A86" s="597"/>
      <c r="B86" s="1215" t="s">
        <v>785</v>
      </c>
      <c r="C86" s="586">
        <v>46035.73417436899</v>
      </c>
      <c r="D86" s="586">
        <v>47015.957181348</v>
      </c>
      <c r="E86" s="586">
        <v>45650.023420843994</v>
      </c>
      <c r="F86" s="586">
        <v>46813.058458257001</v>
      </c>
      <c r="G86" s="586">
        <v>45757.677927210003</v>
      </c>
      <c r="H86" s="586">
        <v>43046.425806707004</v>
      </c>
      <c r="I86" s="586">
        <v>46635.615975467997</v>
      </c>
      <c r="J86" s="586">
        <v>46873.178980150995</v>
      </c>
      <c r="K86" s="586">
        <v>44057.419049778997</v>
      </c>
      <c r="L86" s="586">
        <v>45245.300921884998</v>
      </c>
      <c r="M86" s="586">
        <v>45621.229407995997</v>
      </c>
      <c r="N86" s="586">
        <v>44708.487195284994</v>
      </c>
      <c r="O86" s="586">
        <v>45631.183508097005</v>
      </c>
      <c r="P86" s="586">
        <v>44978.936123712003</v>
      </c>
      <c r="Q86" s="586">
        <v>44727.250520961999</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24" t="s">
        <v>639</v>
      </c>
      <c r="B88" s="1525"/>
      <c r="C88" s="582"/>
      <c r="D88" s="582"/>
      <c r="E88" s="582"/>
      <c r="F88" s="582"/>
      <c r="G88" s="582"/>
      <c r="H88" s="582"/>
      <c r="I88" s="582"/>
      <c r="J88" s="582"/>
      <c r="K88" s="582"/>
      <c r="L88" s="582"/>
      <c r="M88" s="582"/>
      <c r="N88" s="582"/>
      <c r="O88" s="582"/>
      <c r="P88" s="582"/>
      <c r="Q88" s="582"/>
      <c r="R88" s="599"/>
    </row>
    <row r="89" spans="1:18" ht="15" customHeight="1">
      <c r="A89" s="1524" t="s">
        <v>638</v>
      </c>
      <c r="B89" s="1525"/>
      <c r="C89" s="1220"/>
      <c r="D89" s="1220"/>
      <c r="E89" s="1220"/>
      <c r="F89" s="1220"/>
      <c r="G89" s="1220"/>
      <c r="H89" s="1220"/>
      <c r="I89" s="1220"/>
      <c r="J89" s="1220"/>
      <c r="K89" s="1220"/>
      <c r="L89" s="1220"/>
      <c r="M89" s="1220"/>
      <c r="N89" s="1220"/>
      <c r="O89" s="1220"/>
      <c r="P89" s="1220"/>
      <c r="Q89" s="1220"/>
      <c r="R89" s="831"/>
    </row>
    <row r="90" spans="1:18" ht="15" customHeight="1">
      <c r="A90" s="270" t="s">
        <v>18</v>
      </c>
      <c r="B90" s="19" t="s">
        <v>640</v>
      </c>
      <c r="C90" s="1223">
        <v>36561.667519178001</v>
      </c>
      <c r="D90" s="1223">
        <v>50019.454976963003</v>
      </c>
      <c r="E90" s="1223">
        <v>48248.395961310001</v>
      </c>
      <c r="F90" s="1223">
        <v>52866.673691228003</v>
      </c>
      <c r="G90" s="1223">
        <v>53659.648539513997</v>
      </c>
      <c r="H90" s="1223">
        <v>49319.310879561999</v>
      </c>
      <c r="I90" s="1223">
        <v>50438.202397300003</v>
      </c>
      <c r="J90" s="1223">
        <v>50131.576885950999</v>
      </c>
      <c r="K90" s="1223">
        <v>50307.757823620996</v>
      </c>
      <c r="L90" s="1223">
        <v>62541.732697530999</v>
      </c>
      <c r="M90" s="1223">
        <v>59504.955400747</v>
      </c>
      <c r="N90" s="1223">
        <v>56432.288329883995</v>
      </c>
      <c r="O90" s="1223">
        <v>64294.948796708995</v>
      </c>
      <c r="P90" s="1223">
        <v>56913.499878711002</v>
      </c>
      <c r="Q90" s="1223">
        <v>52201.505357884998</v>
      </c>
      <c r="R90" s="832"/>
    </row>
    <row r="91" spans="1:18" ht="15" customHeight="1">
      <c r="A91" s="270"/>
      <c r="B91" s="1205" t="s">
        <v>785</v>
      </c>
      <c r="C91" s="1223">
        <v>802.44345757099995</v>
      </c>
      <c r="D91" s="1223">
        <v>869.80029250099994</v>
      </c>
      <c r="E91" s="1223">
        <v>906.623263017</v>
      </c>
      <c r="F91" s="1223">
        <v>1278.070131536</v>
      </c>
      <c r="G91" s="1223">
        <v>1270.654397348</v>
      </c>
      <c r="H91" s="1223">
        <v>1246.049192575</v>
      </c>
      <c r="I91" s="1223">
        <v>1254.4743873750001</v>
      </c>
      <c r="J91" s="1223">
        <v>1284.779212463</v>
      </c>
      <c r="K91" s="1223">
        <v>1210.565722977</v>
      </c>
      <c r="L91" s="1223">
        <v>860.25216860600005</v>
      </c>
      <c r="M91" s="1223">
        <v>862.72412912799996</v>
      </c>
      <c r="N91" s="1223">
        <v>826.13935161799998</v>
      </c>
      <c r="O91" s="1223">
        <v>829.07864267900004</v>
      </c>
      <c r="P91" s="1223">
        <v>824.218814146</v>
      </c>
      <c r="Q91" s="1223">
        <v>819.27404160900005</v>
      </c>
      <c r="R91" s="832"/>
    </row>
    <row r="92" spans="1:18" ht="15" customHeight="1">
      <c r="A92" s="270" t="s">
        <v>19</v>
      </c>
      <c r="B92" s="19" t="s">
        <v>641</v>
      </c>
      <c r="C92" s="1223">
        <v>51877.404691757998</v>
      </c>
      <c r="D92" s="1223">
        <v>50196.957949456002</v>
      </c>
      <c r="E92" s="1223">
        <v>57982.368668269999</v>
      </c>
      <c r="F92" s="1223">
        <v>59639.569863315999</v>
      </c>
      <c r="G92" s="1223">
        <v>57527.749629363003</v>
      </c>
      <c r="H92" s="1223">
        <v>59663.834447606001</v>
      </c>
      <c r="I92" s="1223">
        <v>52651.926374873001</v>
      </c>
      <c r="J92" s="1223">
        <v>56100.980143722001</v>
      </c>
      <c r="K92" s="1223">
        <v>66060.172755243999</v>
      </c>
      <c r="L92" s="1223">
        <v>64633.917297041</v>
      </c>
      <c r="M92" s="1223">
        <v>62487.757389127</v>
      </c>
      <c r="N92" s="1223">
        <v>66338.013446508994</v>
      </c>
      <c r="O92" s="1223">
        <v>62873.541787556998</v>
      </c>
      <c r="P92" s="1223">
        <v>63336.974765134</v>
      </c>
      <c r="Q92" s="1223">
        <v>65315.168139504</v>
      </c>
      <c r="R92" s="832"/>
    </row>
    <row r="93" spans="1:18" ht="15" customHeight="1">
      <c r="A93" s="270"/>
      <c r="B93" s="1205" t="s">
        <v>785</v>
      </c>
      <c r="C93" s="1223">
        <v>2512.8806223370002</v>
      </c>
      <c r="D93" s="1223">
        <v>699.819879603</v>
      </c>
      <c r="E93" s="1223">
        <v>526.40923751499997</v>
      </c>
      <c r="F93" s="1223">
        <v>695.99187213000005</v>
      </c>
      <c r="G93" s="1223">
        <v>689.33889201700003</v>
      </c>
      <c r="H93" s="1223">
        <v>647.94371757299996</v>
      </c>
      <c r="I93" s="1223">
        <v>655.45210967100002</v>
      </c>
      <c r="J93" s="1223">
        <v>655.13790145899998</v>
      </c>
      <c r="K93" s="1223">
        <v>634.04500031999999</v>
      </c>
      <c r="L93" s="1223">
        <v>639.39507411199997</v>
      </c>
      <c r="M93" s="1223">
        <v>636.83528327199997</v>
      </c>
      <c r="N93" s="1223">
        <v>637.18618969399995</v>
      </c>
      <c r="O93" s="1223">
        <v>733.73776605900002</v>
      </c>
      <c r="P93" s="1223">
        <v>732.00754867399996</v>
      </c>
      <c r="Q93" s="1223">
        <v>728.93673363899995</v>
      </c>
      <c r="R93" s="832"/>
    </row>
    <row r="94" spans="1:18" ht="15" customHeight="1">
      <c r="A94" s="270" t="s">
        <v>20</v>
      </c>
      <c r="B94" s="19" t="s">
        <v>642</v>
      </c>
      <c r="C94" s="584">
        <v>1394570.7777042279</v>
      </c>
      <c r="D94" s="584">
        <v>1586992.780762817</v>
      </c>
      <c r="E94" s="584">
        <v>1658658.065618881</v>
      </c>
      <c r="F94" s="584">
        <v>1666893.2457954651</v>
      </c>
      <c r="G94" s="584">
        <v>1689368.7228219488</v>
      </c>
      <c r="H94" s="584">
        <v>1725924.5398045981</v>
      </c>
      <c r="I94" s="584">
        <v>1716570.790364007</v>
      </c>
      <c r="J94" s="584">
        <v>1727970.4653298331</v>
      </c>
      <c r="K94" s="584">
        <v>1758443.840136938</v>
      </c>
      <c r="L94" s="584">
        <v>1762459.0914947002</v>
      </c>
      <c r="M94" s="584">
        <v>1772877.220151969</v>
      </c>
      <c r="N94" s="584">
        <v>1793883.1017241881</v>
      </c>
      <c r="O94" s="584">
        <v>1794472.8983222239</v>
      </c>
      <c r="P94" s="584">
        <v>1792146.2624244969</v>
      </c>
      <c r="Q94" s="584">
        <v>1819921.5288144979</v>
      </c>
      <c r="R94" s="833"/>
    </row>
    <row r="95" spans="1:18" ht="15" customHeight="1">
      <c r="A95" s="271"/>
      <c r="B95" s="1205" t="s">
        <v>785</v>
      </c>
      <c r="C95" s="584">
        <v>42720.410094461004</v>
      </c>
      <c r="D95" s="584">
        <v>45446.337009244002</v>
      </c>
      <c r="E95" s="584">
        <v>44216.990920312004</v>
      </c>
      <c r="F95" s="584">
        <v>44838.996454591004</v>
      </c>
      <c r="G95" s="584">
        <v>43797.684637844999</v>
      </c>
      <c r="H95" s="584">
        <v>41152.432896558996</v>
      </c>
      <c r="I95" s="584">
        <v>44725.689478421999</v>
      </c>
      <c r="J95" s="584">
        <v>44933.261866228997</v>
      </c>
      <c r="K95" s="584">
        <v>42212.808326482002</v>
      </c>
      <c r="L95" s="584">
        <v>43745.653679167001</v>
      </c>
      <c r="M95" s="584">
        <v>44121.669995595999</v>
      </c>
      <c r="N95" s="584">
        <v>43245.161653973002</v>
      </c>
      <c r="O95" s="584">
        <v>44068.367099358999</v>
      </c>
      <c r="P95" s="584">
        <v>43422.709760892001</v>
      </c>
      <c r="Q95" s="584">
        <v>43179.039745714006</v>
      </c>
      <c r="R95" s="833"/>
    </row>
    <row r="96" spans="1:18" s="590" customFormat="1" ht="15" customHeight="1">
      <c r="A96" s="1522" t="s">
        <v>786</v>
      </c>
      <c r="B96" s="1523"/>
      <c r="C96" s="589">
        <v>1483009.8499151641</v>
      </c>
      <c r="D96" s="589">
        <v>1687209.193689236</v>
      </c>
      <c r="E96" s="589">
        <v>1764888.8302484611</v>
      </c>
      <c r="F96" s="589">
        <v>1779399.489350009</v>
      </c>
      <c r="G96" s="589">
        <v>1800556.1209908258</v>
      </c>
      <c r="H96" s="589">
        <v>1834907.6851317661</v>
      </c>
      <c r="I96" s="589">
        <v>1819660.9191361801</v>
      </c>
      <c r="J96" s="589">
        <v>1834203.022359506</v>
      </c>
      <c r="K96" s="589">
        <v>1874811.7707158029</v>
      </c>
      <c r="L96" s="589">
        <v>1889634.7414892721</v>
      </c>
      <c r="M96" s="589">
        <v>1894869.9329418431</v>
      </c>
      <c r="N96" s="589">
        <v>1916653.4035005812</v>
      </c>
      <c r="O96" s="589">
        <v>1921641.3889064898</v>
      </c>
      <c r="P96" s="589">
        <v>1912396.737068342</v>
      </c>
      <c r="Q96" s="589">
        <v>1937438.2023118869</v>
      </c>
      <c r="R96" s="834"/>
    </row>
    <row r="97" spans="1:18" s="590" customFormat="1" ht="15" customHeight="1" thickBot="1">
      <c r="A97" s="600"/>
      <c r="B97" s="601" t="s">
        <v>785</v>
      </c>
      <c r="C97" s="603">
        <v>46035.734174369005</v>
      </c>
      <c r="D97" s="603">
        <v>47015.957181348</v>
      </c>
      <c r="E97" s="603">
        <v>45650.023420844002</v>
      </c>
      <c r="F97" s="603">
        <v>46813.058458257001</v>
      </c>
      <c r="G97" s="603">
        <v>45757.677927209996</v>
      </c>
      <c r="H97" s="603">
        <v>43046.425806706997</v>
      </c>
      <c r="I97" s="603">
        <v>46635.615975467997</v>
      </c>
      <c r="J97" s="603">
        <v>46873.178980150995</v>
      </c>
      <c r="K97" s="603">
        <v>44057.419049779004</v>
      </c>
      <c r="L97" s="603">
        <v>45245.300921884998</v>
      </c>
      <c r="M97" s="603">
        <v>45621.229407995997</v>
      </c>
      <c r="N97" s="603">
        <v>44708.487195285001</v>
      </c>
      <c r="O97" s="603">
        <v>45631.183508096998</v>
      </c>
      <c r="P97" s="603">
        <v>44978.936123712003</v>
      </c>
      <c r="Q97" s="603">
        <v>44727.250520962007</v>
      </c>
      <c r="R97" s="604"/>
    </row>
    <row r="98" spans="1:18" ht="105" customHeight="1" thickBot="1">
      <c r="A98" s="1526" t="s">
        <v>802</v>
      </c>
      <c r="B98" s="1527"/>
      <c r="C98" s="1527"/>
      <c r="D98" s="1527"/>
      <c r="E98" s="1527"/>
      <c r="F98" s="1527"/>
      <c r="G98" s="1527"/>
      <c r="H98" s="1527"/>
      <c r="I98" s="1527"/>
      <c r="J98" s="1527"/>
      <c r="K98" s="1527"/>
      <c r="L98" s="1527"/>
      <c r="M98" s="1527"/>
      <c r="N98" s="1527"/>
      <c r="O98" s="1527"/>
      <c r="P98" s="1527"/>
      <c r="Q98" s="1527"/>
      <c r="R98" s="1528"/>
    </row>
    <row r="99" spans="1:18" ht="22.35" customHeight="1">
      <c r="A99" s="1363" t="s">
        <v>419</v>
      </c>
      <c r="B99" s="1484"/>
      <c r="C99" s="1327">
        <v>2021</v>
      </c>
      <c r="D99" s="1521">
        <v>2022</v>
      </c>
      <c r="E99" s="1520">
        <v>2023</v>
      </c>
      <c r="F99" s="1520"/>
      <c r="G99" s="1520"/>
      <c r="H99" s="1520"/>
      <c r="I99" s="1520"/>
      <c r="J99" s="1520"/>
      <c r="K99" s="1520"/>
      <c r="L99" s="1520"/>
      <c r="M99" s="1520">
        <v>2024</v>
      </c>
      <c r="N99" s="1520"/>
      <c r="O99" s="1520"/>
      <c r="P99" s="1520"/>
      <c r="Q99" s="1520"/>
      <c r="R99" s="864"/>
    </row>
    <row r="100" spans="1:18" ht="22.35" customHeight="1">
      <c r="A100" s="1363"/>
      <c r="B100" s="1484"/>
      <c r="C100" s="1328"/>
      <c r="D100" s="1328"/>
      <c r="E100" s="807" t="s">
        <v>7</v>
      </c>
      <c r="F100" s="807" t="s">
        <v>13</v>
      </c>
      <c r="G100" s="807" t="s">
        <v>14</v>
      </c>
      <c r="H100" s="807" t="s">
        <v>15</v>
      </c>
      <c r="I100" s="807" t="s">
        <v>0</v>
      </c>
      <c r="J100" s="807" t="s">
        <v>1</v>
      </c>
      <c r="K100" s="807" t="s">
        <v>2</v>
      </c>
      <c r="L100" s="807" t="s">
        <v>3</v>
      </c>
      <c r="M100" s="807" t="s">
        <v>4</v>
      </c>
      <c r="N100" s="807" t="s">
        <v>5</v>
      </c>
      <c r="O100" s="807" t="s">
        <v>6</v>
      </c>
      <c r="P100" s="807" t="s">
        <v>267</v>
      </c>
      <c r="Q100" s="807" t="s">
        <v>7</v>
      </c>
      <c r="R100" s="810"/>
    </row>
    <row r="101" spans="1:18" ht="15" customHeight="1">
      <c r="A101" s="1524" t="s">
        <v>637</v>
      </c>
      <c r="B101" s="1525"/>
      <c r="C101" s="1222"/>
      <c r="D101" s="1222"/>
      <c r="E101" s="1222"/>
      <c r="F101" s="1222"/>
      <c r="G101" s="1222"/>
      <c r="H101" s="1222"/>
      <c r="I101" s="1222"/>
      <c r="J101" s="1222"/>
      <c r="K101" s="1222"/>
      <c r="L101" s="1222"/>
      <c r="M101" s="1222"/>
      <c r="N101" s="1222"/>
      <c r="O101" s="1222"/>
      <c r="P101" s="1222"/>
      <c r="Q101" s="1222"/>
      <c r="R101" s="829"/>
    </row>
    <row r="102" spans="1:18" ht="15" customHeight="1">
      <c r="A102" s="1524" t="s">
        <v>784</v>
      </c>
      <c r="B102" s="1525"/>
      <c r="C102" s="1222"/>
      <c r="D102" s="1222"/>
      <c r="E102" s="1222"/>
      <c r="F102" s="1222"/>
      <c r="G102" s="1222"/>
      <c r="H102" s="1222"/>
      <c r="I102" s="1222"/>
      <c r="J102" s="1222"/>
      <c r="K102" s="1222"/>
      <c r="L102" s="1222"/>
      <c r="M102" s="1222"/>
      <c r="N102" s="1222"/>
      <c r="O102" s="1222"/>
      <c r="P102" s="1222"/>
      <c r="Q102" s="1222"/>
      <c r="R102" s="829"/>
    </row>
    <row r="103" spans="1:18" ht="15" customHeight="1">
      <c r="A103" s="270" t="s">
        <v>18</v>
      </c>
      <c r="B103" s="19" t="s">
        <v>590</v>
      </c>
      <c r="C103" s="1219">
        <v>1422435.18383223</v>
      </c>
      <c r="D103" s="1219">
        <v>1597540.4979729699</v>
      </c>
      <c r="E103" s="1219">
        <v>1721279.7805945</v>
      </c>
      <c r="F103" s="1219">
        <v>1733798.2936774699</v>
      </c>
      <c r="G103" s="1219">
        <v>1741533.6999575701</v>
      </c>
      <c r="H103" s="1219">
        <v>1781640.2013729999</v>
      </c>
      <c r="I103" s="1219">
        <v>1758603.6366568301</v>
      </c>
      <c r="J103" s="1219">
        <v>1758257.00283783</v>
      </c>
      <c r="K103" s="1219">
        <v>1782790.71850143</v>
      </c>
      <c r="L103" s="1219">
        <v>1821770.2796537401</v>
      </c>
      <c r="M103" s="1219">
        <v>1839067.29800243</v>
      </c>
      <c r="N103" s="1219">
        <v>1862094.2742912299</v>
      </c>
      <c r="O103" s="1219">
        <v>1872230.4534924901</v>
      </c>
      <c r="P103" s="1219">
        <v>1885827.65429304</v>
      </c>
      <c r="Q103" s="1219">
        <v>1918915.6218907901</v>
      </c>
      <c r="R103" s="830"/>
    </row>
    <row r="104" spans="1:18" ht="15" customHeight="1">
      <c r="A104" s="270"/>
      <c r="B104" s="1205" t="s">
        <v>785</v>
      </c>
      <c r="C104" s="1219">
        <v>53769.740914394002</v>
      </c>
      <c r="D104" s="1219">
        <v>48351.414026819002</v>
      </c>
      <c r="E104" s="1219">
        <v>48165.528885284002</v>
      </c>
      <c r="F104" s="1219">
        <v>47095.112246564997</v>
      </c>
      <c r="G104" s="1219">
        <v>46551.877757039998</v>
      </c>
      <c r="H104" s="1219">
        <v>44335.221618798001</v>
      </c>
      <c r="I104" s="1219">
        <v>46679.958888522</v>
      </c>
      <c r="J104" s="1219">
        <v>46432.109657854999</v>
      </c>
      <c r="K104" s="1219">
        <v>45125.402430542999</v>
      </c>
      <c r="L104" s="1219">
        <v>46995.567550453998</v>
      </c>
      <c r="M104" s="1219">
        <v>47337.400721074999</v>
      </c>
      <c r="N104" s="1219">
        <v>47690.227629059002</v>
      </c>
      <c r="O104" s="1219">
        <v>48007.672126764002</v>
      </c>
      <c r="P104" s="1219">
        <v>47406.857602994001</v>
      </c>
      <c r="Q104" s="1219">
        <v>46929.729177554</v>
      </c>
      <c r="R104" s="830"/>
    </row>
    <row r="105" spans="1:18" ht="15" customHeight="1">
      <c r="A105" s="270" t="s">
        <v>19</v>
      </c>
      <c r="B105" s="19" t="s">
        <v>586</v>
      </c>
      <c r="C105" s="1219">
        <v>901483.53842834802</v>
      </c>
      <c r="D105" s="1219">
        <v>1000361.59933811</v>
      </c>
      <c r="E105" s="1219">
        <v>1106249.7144871999</v>
      </c>
      <c r="F105" s="1219">
        <v>1129087.87076807</v>
      </c>
      <c r="G105" s="1219">
        <v>1145517.9759652</v>
      </c>
      <c r="H105" s="1219">
        <v>1165239.65424689</v>
      </c>
      <c r="I105" s="1219">
        <v>1187472.8164995201</v>
      </c>
      <c r="J105" s="1219">
        <v>1198511.07595655</v>
      </c>
      <c r="K105" s="1219">
        <v>1228789.8579321301</v>
      </c>
      <c r="L105" s="1219">
        <v>1239175.2993173599</v>
      </c>
      <c r="M105" s="1219">
        <v>1266067.84779177</v>
      </c>
      <c r="N105" s="1219">
        <v>1289268.71148013</v>
      </c>
      <c r="O105" s="1219">
        <v>1298413.880195</v>
      </c>
      <c r="P105" s="1219">
        <v>1287289.25219964</v>
      </c>
      <c r="Q105" s="1219">
        <v>1299687.3025024401</v>
      </c>
      <c r="R105" s="830"/>
    </row>
    <row r="106" spans="1:18" ht="15" customHeight="1">
      <c r="A106" s="270"/>
      <c r="B106" s="1205" t="s">
        <v>785</v>
      </c>
      <c r="C106" s="1219">
        <v>23560.882937277001</v>
      </c>
      <c r="D106" s="1219">
        <v>17862.080646263999</v>
      </c>
      <c r="E106" s="1219">
        <v>20758.106946299002</v>
      </c>
      <c r="F106" s="1219">
        <v>20601.679511260001</v>
      </c>
      <c r="G106" s="1219">
        <v>20195.141136983999</v>
      </c>
      <c r="H106" s="1219">
        <v>18639.371769481</v>
      </c>
      <c r="I106" s="1219">
        <v>20235.260262248001</v>
      </c>
      <c r="J106" s="1219">
        <v>20704.482213288</v>
      </c>
      <c r="K106" s="1219">
        <v>20857.858646489</v>
      </c>
      <c r="L106" s="1219">
        <v>22069.785972196001</v>
      </c>
      <c r="M106" s="1219">
        <v>22140.439405392</v>
      </c>
      <c r="N106" s="1219">
        <v>20908.009871806</v>
      </c>
      <c r="O106" s="1219">
        <v>20999.446641091999</v>
      </c>
      <c r="P106" s="1219">
        <v>20839.157218449</v>
      </c>
      <c r="Q106" s="1219">
        <v>19501.756079675</v>
      </c>
      <c r="R106" s="830"/>
    </row>
    <row r="107" spans="1:18" ht="15" customHeight="1">
      <c r="A107" s="270" t="s">
        <v>20</v>
      </c>
      <c r="B107" s="1205" t="s">
        <v>587</v>
      </c>
      <c r="C107" s="1219">
        <v>622925.56770050596</v>
      </c>
      <c r="D107" s="1219">
        <v>665652.38155966601</v>
      </c>
      <c r="E107" s="1219">
        <v>701369.92223938694</v>
      </c>
      <c r="F107" s="1219">
        <v>708133.10066931602</v>
      </c>
      <c r="G107" s="1219">
        <v>714031.644264656</v>
      </c>
      <c r="H107" s="1219">
        <v>722128.28084088</v>
      </c>
      <c r="I107" s="1219">
        <v>723748.14244944602</v>
      </c>
      <c r="J107" s="1219">
        <v>725842.52945178305</v>
      </c>
      <c r="K107" s="1219">
        <v>742551.26487345202</v>
      </c>
      <c r="L107" s="1219">
        <v>746418.62698290497</v>
      </c>
      <c r="M107" s="1219">
        <v>752383.12236336898</v>
      </c>
      <c r="N107" s="1219">
        <v>760219.24748313602</v>
      </c>
      <c r="O107" s="1219">
        <v>767252.38581215602</v>
      </c>
      <c r="P107" s="1219">
        <v>773109.83045224496</v>
      </c>
      <c r="Q107" s="1219">
        <v>779944.85770284897</v>
      </c>
      <c r="R107" s="830"/>
    </row>
    <row r="108" spans="1:18" ht="15" customHeight="1">
      <c r="A108" s="270"/>
      <c r="B108" s="1205" t="s">
        <v>785</v>
      </c>
      <c r="C108" s="1219">
        <v>9802.4800155039993</v>
      </c>
      <c r="D108" s="1219">
        <v>9147.8098219910007</v>
      </c>
      <c r="E108" s="1219">
        <v>11744.443007266</v>
      </c>
      <c r="F108" s="1219">
        <v>11827.219534829001</v>
      </c>
      <c r="G108" s="1219">
        <v>11966.627896348</v>
      </c>
      <c r="H108" s="1219">
        <v>11673.009705607999</v>
      </c>
      <c r="I108" s="1219">
        <v>12507.650005828</v>
      </c>
      <c r="J108" s="1219">
        <v>12894.972496667</v>
      </c>
      <c r="K108" s="1219">
        <v>13080.614802482</v>
      </c>
      <c r="L108" s="1219">
        <v>13777.158135222</v>
      </c>
      <c r="M108" s="1219">
        <v>13967.265523835</v>
      </c>
      <c r="N108" s="1219">
        <v>13971.515003785</v>
      </c>
      <c r="O108" s="1219">
        <v>14155.734405817</v>
      </c>
      <c r="P108" s="1219">
        <v>13988.596900908</v>
      </c>
      <c r="Q108" s="1219">
        <v>14289.148610812001</v>
      </c>
      <c r="R108" s="830"/>
    </row>
    <row r="109" spans="1:18" s="590" customFormat="1" ht="15" customHeight="1">
      <c r="A109" s="1522" t="s">
        <v>786</v>
      </c>
      <c r="B109" s="1523"/>
      <c r="C109" s="586">
        <v>2946844.2899610838</v>
      </c>
      <c r="D109" s="586">
        <v>3263554.4788707457</v>
      </c>
      <c r="E109" s="586">
        <v>3528899.4173210869</v>
      </c>
      <c r="F109" s="586">
        <v>3571019.265114856</v>
      </c>
      <c r="G109" s="586">
        <v>3601083.3201874262</v>
      </c>
      <c r="H109" s="586">
        <v>3669008.1364607699</v>
      </c>
      <c r="I109" s="586">
        <v>3669824.5956057962</v>
      </c>
      <c r="J109" s="586">
        <v>3682610.6082461625</v>
      </c>
      <c r="K109" s="586">
        <v>3754131.8413070119</v>
      </c>
      <c r="L109" s="586">
        <v>3807364.205954005</v>
      </c>
      <c r="M109" s="586">
        <v>3857518.2681575688</v>
      </c>
      <c r="N109" s="586">
        <v>3911582.233254496</v>
      </c>
      <c r="O109" s="586">
        <v>3937896.7194996458</v>
      </c>
      <c r="P109" s="586">
        <v>3946226.736944925</v>
      </c>
      <c r="Q109" s="586">
        <v>3998547.7820960791</v>
      </c>
      <c r="R109" s="596"/>
    </row>
    <row r="110" spans="1:18" s="590" customFormat="1" ht="15" customHeight="1">
      <c r="A110" s="597"/>
      <c r="B110" s="1215" t="s">
        <v>785</v>
      </c>
      <c r="C110" s="586">
        <v>87133.103867174999</v>
      </c>
      <c r="D110" s="586">
        <v>75361.304495074</v>
      </c>
      <c r="E110" s="586">
        <v>80668.078838849004</v>
      </c>
      <c r="F110" s="586">
        <v>79524.011292654002</v>
      </c>
      <c r="G110" s="586">
        <v>78713.646790371989</v>
      </c>
      <c r="H110" s="586">
        <v>74647.603093886995</v>
      </c>
      <c r="I110" s="586">
        <v>79422.869156597997</v>
      </c>
      <c r="J110" s="586">
        <v>80031.564367810002</v>
      </c>
      <c r="K110" s="586">
        <v>79063.875879514002</v>
      </c>
      <c r="L110" s="586">
        <v>82842.51165787199</v>
      </c>
      <c r="M110" s="586">
        <v>83445.105650301994</v>
      </c>
      <c r="N110" s="586">
        <v>82569.752504649994</v>
      </c>
      <c r="O110" s="586">
        <v>83162.853173673007</v>
      </c>
      <c r="P110" s="586">
        <v>82234.611722351008</v>
      </c>
      <c r="Q110" s="586">
        <v>80720.633868040997</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24" t="s">
        <v>639</v>
      </c>
      <c r="B112" s="1525"/>
      <c r="C112" s="582"/>
      <c r="D112" s="582"/>
      <c r="E112" s="582"/>
      <c r="F112" s="582"/>
      <c r="G112" s="582"/>
      <c r="H112" s="582"/>
      <c r="I112" s="582"/>
      <c r="J112" s="582"/>
      <c r="K112" s="582"/>
      <c r="L112" s="582"/>
      <c r="M112" s="582"/>
      <c r="N112" s="582"/>
      <c r="O112" s="582"/>
      <c r="P112" s="582"/>
      <c r="Q112" s="582"/>
      <c r="R112" s="599"/>
    </row>
    <row r="113" spans="1:18" ht="15" customHeight="1">
      <c r="A113" s="1524" t="s">
        <v>638</v>
      </c>
      <c r="B113" s="1525"/>
      <c r="C113" s="1220"/>
      <c r="D113" s="1220"/>
      <c r="E113" s="1220"/>
      <c r="F113" s="1220"/>
      <c r="G113" s="1220"/>
      <c r="H113" s="1220"/>
      <c r="I113" s="1220"/>
      <c r="J113" s="1220"/>
      <c r="K113" s="1220"/>
      <c r="L113" s="1220"/>
      <c r="M113" s="1220"/>
      <c r="N113" s="1220"/>
      <c r="O113" s="1220"/>
      <c r="P113" s="1220"/>
      <c r="Q113" s="1220"/>
      <c r="R113" s="831"/>
    </row>
    <row r="114" spans="1:18" ht="15" customHeight="1">
      <c r="A114" s="270" t="s">
        <v>18</v>
      </c>
      <c r="B114" s="19" t="s">
        <v>640</v>
      </c>
      <c r="C114" s="1223">
        <v>104556.458763494</v>
      </c>
      <c r="D114" s="1223">
        <v>96647.388537934996</v>
      </c>
      <c r="E114" s="1223">
        <v>86882.933069218998</v>
      </c>
      <c r="F114" s="1223">
        <v>86366.422829154006</v>
      </c>
      <c r="G114" s="1223">
        <v>88196.723230920004</v>
      </c>
      <c r="H114" s="1223">
        <v>91448.554782463994</v>
      </c>
      <c r="I114" s="1223">
        <v>93575.827077894995</v>
      </c>
      <c r="J114" s="1223">
        <v>89181.498100418001</v>
      </c>
      <c r="K114" s="1223">
        <v>88039.011607271997</v>
      </c>
      <c r="L114" s="1223">
        <v>92729.613722755996</v>
      </c>
      <c r="M114" s="1223">
        <v>91678.421328605997</v>
      </c>
      <c r="N114" s="1223">
        <v>87931.178563396999</v>
      </c>
      <c r="O114" s="1223">
        <v>84895.419701307997</v>
      </c>
      <c r="P114" s="1223">
        <v>81175.860474966001</v>
      </c>
      <c r="Q114" s="1223">
        <v>80658.647968079997</v>
      </c>
      <c r="R114" s="832"/>
    </row>
    <row r="115" spans="1:18" ht="15" customHeight="1">
      <c r="A115" s="270"/>
      <c r="B115" s="1205" t="s">
        <v>785</v>
      </c>
      <c r="C115" s="1223">
        <v>1804.5630248709999</v>
      </c>
      <c r="D115" s="1223">
        <v>2294.262583578</v>
      </c>
      <c r="E115" s="1223">
        <v>2656.385929389</v>
      </c>
      <c r="F115" s="1223">
        <v>2925.6411237950001</v>
      </c>
      <c r="G115" s="1223">
        <v>2922.9662586740001</v>
      </c>
      <c r="H115" s="1223">
        <v>3027.7150307639999</v>
      </c>
      <c r="I115" s="1223">
        <v>3253.2930702120002</v>
      </c>
      <c r="J115" s="1223">
        <v>3213.4520768860002</v>
      </c>
      <c r="K115" s="1223">
        <v>3061.8819143740002</v>
      </c>
      <c r="L115" s="1223">
        <v>3162.5767839680002</v>
      </c>
      <c r="M115" s="1223">
        <v>3159.2847780490001</v>
      </c>
      <c r="N115" s="1223">
        <v>2553.4295798210001</v>
      </c>
      <c r="O115" s="1223">
        <v>2420.1452091860001</v>
      </c>
      <c r="P115" s="1223">
        <v>2283.4262434269999</v>
      </c>
      <c r="Q115" s="1223">
        <v>2171.7599961709998</v>
      </c>
      <c r="R115" s="832"/>
    </row>
    <row r="116" spans="1:18" ht="15" customHeight="1">
      <c r="A116" s="270" t="s">
        <v>19</v>
      </c>
      <c r="B116" s="19" t="s">
        <v>641</v>
      </c>
      <c r="C116" s="1223">
        <v>19379.729625036001</v>
      </c>
      <c r="D116" s="1223">
        <v>26367.365704739001</v>
      </c>
      <c r="E116" s="1223">
        <v>33195.935527424001</v>
      </c>
      <c r="F116" s="1223">
        <v>34450.553234710998</v>
      </c>
      <c r="G116" s="1223">
        <v>35268.088640180998</v>
      </c>
      <c r="H116" s="1223">
        <v>37524.400592947</v>
      </c>
      <c r="I116" s="1223">
        <v>36095.698583484002</v>
      </c>
      <c r="J116" s="1223">
        <v>34428.346521460997</v>
      </c>
      <c r="K116" s="1223">
        <v>33305.726879310001</v>
      </c>
      <c r="L116" s="1223">
        <v>34033.563462723003</v>
      </c>
      <c r="M116" s="1223">
        <v>35153.208947733998</v>
      </c>
      <c r="N116" s="1223">
        <v>37517.333052572001</v>
      </c>
      <c r="O116" s="1223">
        <v>36971.764978756</v>
      </c>
      <c r="P116" s="1223">
        <v>37470.840991153003</v>
      </c>
      <c r="Q116" s="1223">
        <v>36182.08250081</v>
      </c>
      <c r="R116" s="832"/>
    </row>
    <row r="117" spans="1:18" ht="15" customHeight="1">
      <c r="A117" s="270"/>
      <c r="B117" s="1205" t="s">
        <v>785</v>
      </c>
      <c r="C117" s="1223">
        <v>620.30095861899997</v>
      </c>
      <c r="D117" s="1223">
        <v>795.15902330400002</v>
      </c>
      <c r="E117" s="1223">
        <v>412.42511144299999</v>
      </c>
      <c r="F117" s="1223">
        <v>412.68954219</v>
      </c>
      <c r="G117" s="1223">
        <v>433.78277849099999</v>
      </c>
      <c r="H117" s="1223">
        <v>404.20813165300001</v>
      </c>
      <c r="I117" s="1223">
        <v>402.55798068600001</v>
      </c>
      <c r="J117" s="1223">
        <v>421.912665839</v>
      </c>
      <c r="K117" s="1223">
        <v>408.752635086</v>
      </c>
      <c r="L117" s="1223">
        <v>421.84455976100003</v>
      </c>
      <c r="M117" s="1223">
        <v>404.83416383799999</v>
      </c>
      <c r="N117" s="1223">
        <v>370.52738147700001</v>
      </c>
      <c r="O117" s="1223">
        <v>305.38855929900001</v>
      </c>
      <c r="P117" s="1223">
        <v>314.52727664100001</v>
      </c>
      <c r="Q117" s="1223">
        <v>321.07363831200001</v>
      </c>
      <c r="R117" s="832"/>
    </row>
    <row r="118" spans="1:18" ht="15" customHeight="1">
      <c r="A118" s="270" t="s">
        <v>20</v>
      </c>
      <c r="B118" s="19" t="s">
        <v>642</v>
      </c>
      <c r="C118" s="584">
        <v>2822908.1015725499</v>
      </c>
      <c r="D118" s="584">
        <v>3140539.7246280699</v>
      </c>
      <c r="E118" s="584">
        <v>3408820.5487244399</v>
      </c>
      <c r="F118" s="584">
        <v>3450202.289051</v>
      </c>
      <c r="G118" s="584">
        <v>3477618.5083163301</v>
      </c>
      <c r="H118" s="584">
        <v>3540035.1810853598</v>
      </c>
      <c r="I118" s="584">
        <v>3540153.0699444199</v>
      </c>
      <c r="J118" s="584">
        <v>3559000.76362429</v>
      </c>
      <c r="K118" s="584">
        <v>3632787.10282043</v>
      </c>
      <c r="L118" s="584">
        <v>3680601.0287685199</v>
      </c>
      <c r="M118" s="584">
        <v>3730686.6378812301</v>
      </c>
      <c r="N118" s="584">
        <v>3786133.7216385198</v>
      </c>
      <c r="O118" s="584">
        <v>3816029.5348195801</v>
      </c>
      <c r="P118" s="584">
        <v>3827580.0354788098</v>
      </c>
      <c r="Q118" s="584">
        <v>3881707.0516271899</v>
      </c>
      <c r="R118" s="833"/>
    </row>
    <row r="119" spans="1:18" ht="15" customHeight="1">
      <c r="A119" s="271"/>
      <c r="B119" s="1205" t="s">
        <v>785</v>
      </c>
      <c r="C119" s="584">
        <v>84708.239883685004</v>
      </c>
      <c r="D119" s="584">
        <v>72271.882888192005</v>
      </c>
      <c r="E119" s="584">
        <v>77599.267798016997</v>
      </c>
      <c r="F119" s="584">
        <v>76185.680626668996</v>
      </c>
      <c r="G119" s="584">
        <v>75356.897753206998</v>
      </c>
      <c r="H119" s="584">
        <v>71215.679931470004</v>
      </c>
      <c r="I119" s="584">
        <v>75767.018105700001</v>
      </c>
      <c r="J119" s="584">
        <v>76396.199625085006</v>
      </c>
      <c r="K119" s="584">
        <v>75593.241330054007</v>
      </c>
      <c r="L119" s="584">
        <v>79258.090314143003</v>
      </c>
      <c r="M119" s="584">
        <v>79880.986708415003</v>
      </c>
      <c r="N119" s="584">
        <v>79645.795543351996</v>
      </c>
      <c r="O119" s="584">
        <v>80437.319405187998</v>
      </c>
      <c r="P119" s="584">
        <v>79636.658202282997</v>
      </c>
      <c r="Q119" s="584">
        <v>78227.800233557995</v>
      </c>
      <c r="R119" s="833"/>
    </row>
    <row r="120" spans="1:18" s="590" customFormat="1" ht="15" customHeight="1">
      <c r="A120" s="1522" t="s">
        <v>786</v>
      </c>
      <c r="B120" s="1523"/>
      <c r="C120" s="589">
        <v>2946844.2899610801</v>
      </c>
      <c r="D120" s="589">
        <v>3263554.4788707439</v>
      </c>
      <c r="E120" s="589">
        <v>3528899.4173210831</v>
      </c>
      <c r="F120" s="589">
        <v>3571019.2651148653</v>
      </c>
      <c r="G120" s="589">
        <v>3601083.3201874313</v>
      </c>
      <c r="H120" s="589">
        <v>3669008.1364607709</v>
      </c>
      <c r="I120" s="589">
        <v>3669824.595605799</v>
      </c>
      <c r="J120" s="589">
        <v>3682610.6082461691</v>
      </c>
      <c r="K120" s="589">
        <v>3754131.8413070119</v>
      </c>
      <c r="L120" s="589">
        <v>3807364.205953999</v>
      </c>
      <c r="M120" s="589">
        <v>3857518.2681575702</v>
      </c>
      <c r="N120" s="589">
        <v>3911582.2332544886</v>
      </c>
      <c r="O120" s="589">
        <v>3937896.7194996444</v>
      </c>
      <c r="P120" s="589">
        <v>3946226.7369449288</v>
      </c>
      <c r="Q120" s="589">
        <v>3998547.78209608</v>
      </c>
      <c r="R120" s="834"/>
    </row>
    <row r="121" spans="1:18" s="590" customFormat="1" ht="15" customHeight="1" thickBot="1">
      <c r="A121" s="600"/>
      <c r="B121" s="601" t="s">
        <v>785</v>
      </c>
      <c r="C121" s="603">
        <v>87133.103867174999</v>
      </c>
      <c r="D121" s="603">
        <v>75361.304495074</v>
      </c>
      <c r="E121" s="603">
        <v>80668.078838849004</v>
      </c>
      <c r="F121" s="603">
        <v>79524.011292654002</v>
      </c>
      <c r="G121" s="603">
        <v>78713.646790372004</v>
      </c>
      <c r="H121" s="603">
        <v>74647.60309388701</v>
      </c>
      <c r="I121" s="603">
        <v>79422.869156597997</v>
      </c>
      <c r="J121" s="603">
        <v>80031.564367810002</v>
      </c>
      <c r="K121" s="603">
        <v>79063.875879514002</v>
      </c>
      <c r="L121" s="603">
        <v>82842.511657872004</v>
      </c>
      <c r="M121" s="603">
        <v>83445.105650302008</v>
      </c>
      <c r="N121" s="603">
        <v>82569.752504649994</v>
      </c>
      <c r="O121" s="603">
        <v>83162.853173672993</v>
      </c>
      <c r="P121" s="603">
        <v>82234.611722350994</v>
      </c>
      <c r="Q121" s="603">
        <v>80720.633868040997</v>
      </c>
      <c r="R121" s="604"/>
    </row>
  </sheetData>
  <mergeCells count="60">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E3:L3"/>
    <mergeCell ref="M3:Q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E99:L99"/>
    <mergeCell ref="M99:Q99"/>
    <mergeCell ref="E27:L27"/>
    <mergeCell ref="M27:Q27"/>
    <mergeCell ref="E51:L51"/>
    <mergeCell ref="M51:Q51"/>
    <mergeCell ref="E75:L75"/>
    <mergeCell ref="M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0" zoomScaleNormal="90" zoomScaleSheetLayoutView="80" workbookViewId="0">
      <selection activeCell="R4" sqref="R4"/>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32" t="s">
        <v>819</v>
      </c>
      <c r="B3" s="1533"/>
      <c r="C3" s="1533"/>
      <c r="D3" s="1533"/>
      <c r="E3" s="1533"/>
      <c r="F3" s="1533"/>
      <c r="G3" s="1533"/>
      <c r="H3" s="1533"/>
      <c r="I3" s="1533"/>
      <c r="J3" s="1533"/>
      <c r="K3" s="1533"/>
      <c r="L3" s="1533"/>
      <c r="M3" s="1533"/>
      <c r="N3" s="1533"/>
      <c r="O3" s="1533"/>
      <c r="P3" s="1533"/>
      <c r="Q3" s="1533"/>
      <c r="R3" s="1534"/>
    </row>
    <row r="4" spans="1:18" ht="24.2" customHeight="1">
      <c r="A4" s="1363" t="s">
        <v>643</v>
      </c>
      <c r="B4" s="1484"/>
      <c r="C4" s="1327">
        <v>2021</v>
      </c>
      <c r="D4" s="1327">
        <v>2022</v>
      </c>
      <c r="E4" s="1327">
        <v>2023</v>
      </c>
      <c r="F4" s="1327"/>
      <c r="G4" s="1327"/>
      <c r="H4" s="1327"/>
      <c r="I4" s="1327"/>
      <c r="J4" s="1327"/>
      <c r="K4" s="1327"/>
      <c r="L4" s="1327"/>
      <c r="M4" s="1327">
        <v>2024</v>
      </c>
      <c r="N4" s="1327"/>
      <c r="O4" s="1327"/>
      <c r="P4" s="1327"/>
      <c r="Q4" s="1327"/>
      <c r="R4" s="864"/>
    </row>
    <row r="5" spans="1:18" ht="24.2" customHeight="1">
      <c r="A5" s="1363"/>
      <c r="B5" s="1484"/>
      <c r="C5" s="1327"/>
      <c r="D5" s="1327"/>
      <c r="E5" s="807" t="s">
        <v>7</v>
      </c>
      <c r="F5" s="807" t="s">
        <v>13</v>
      </c>
      <c r="G5" s="807" t="s">
        <v>14</v>
      </c>
      <c r="H5" s="807" t="s">
        <v>15</v>
      </c>
      <c r="I5" s="807" t="s">
        <v>0</v>
      </c>
      <c r="J5" s="807" t="s">
        <v>1</v>
      </c>
      <c r="K5" s="807" t="s">
        <v>2</v>
      </c>
      <c r="L5" s="807" t="s">
        <v>3</v>
      </c>
      <c r="M5" s="807" t="s">
        <v>4</v>
      </c>
      <c r="N5" s="807" t="s">
        <v>5</v>
      </c>
      <c r="O5" s="807" t="s">
        <v>6</v>
      </c>
      <c r="P5" s="807" t="s">
        <v>267</v>
      </c>
      <c r="Q5" s="807" t="s">
        <v>7</v>
      </c>
      <c r="R5" s="810"/>
    </row>
    <row r="6" spans="1:18" ht="15" customHeight="1">
      <c r="A6" s="773" t="s">
        <v>18</v>
      </c>
      <c r="B6" s="1156" t="s">
        <v>739</v>
      </c>
      <c r="C6" s="591">
        <v>1174.59201603</v>
      </c>
      <c r="D6" s="591">
        <v>1010.429802808</v>
      </c>
      <c r="E6" s="591">
        <v>458.11077838800003</v>
      </c>
      <c r="F6" s="591">
        <v>448.906859032</v>
      </c>
      <c r="G6" s="591">
        <v>450.44733414199999</v>
      </c>
      <c r="H6" s="591">
        <v>479.53529915600001</v>
      </c>
      <c r="I6" s="591">
        <v>468.499823182</v>
      </c>
      <c r="J6" s="591">
        <v>474.34786602100002</v>
      </c>
      <c r="K6" s="591">
        <v>490.05558184400002</v>
      </c>
      <c r="L6" s="591">
        <v>920.35348621000003</v>
      </c>
      <c r="M6" s="591">
        <v>918.14048364500002</v>
      </c>
      <c r="N6" s="591">
        <v>937.0510192129999</v>
      </c>
      <c r="O6" s="591">
        <v>952.685474634</v>
      </c>
      <c r="P6" s="591">
        <v>963.41106334599999</v>
      </c>
      <c r="Q6" s="591">
        <v>943.90624496299995</v>
      </c>
      <c r="R6" s="837"/>
    </row>
    <row r="7" spans="1:18" ht="15" customHeight="1">
      <c r="A7" s="184"/>
      <c r="B7" s="1224" t="s">
        <v>785</v>
      </c>
      <c r="C7" s="591">
        <v>49.532872775999998</v>
      </c>
      <c r="D7" s="591">
        <v>167.89746986599999</v>
      </c>
      <c r="E7" s="591">
        <v>17.305621652999999</v>
      </c>
      <c r="F7" s="591">
        <v>18.313844158999999</v>
      </c>
      <c r="G7" s="591">
        <v>18.396413074000002</v>
      </c>
      <c r="H7" s="591">
        <v>18.032039226999999</v>
      </c>
      <c r="I7" s="591">
        <v>18.346354653000002</v>
      </c>
      <c r="J7" s="591">
        <v>18.314858461</v>
      </c>
      <c r="K7" s="591">
        <v>18.629868932000001</v>
      </c>
      <c r="L7" s="591">
        <v>172.90227121300001</v>
      </c>
      <c r="M7" s="591">
        <v>175.466256759</v>
      </c>
      <c r="N7" s="591">
        <v>178.58877575</v>
      </c>
      <c r="O7" s="591">
        <v>180.890309973</v>
      </c>
      <c r="P7" s="591">
        <v>183.17235294700001</v>
      </c>
      <c r="Q7" s="591">
        <v>159.30623916000002</v>
      </c>
      <c r="R7" s="837"/>
    </row>
    <row r="8" spans="1:18" ht="15" customHeight="1">
      <c r="A8" s="184" t="s">
        <v>19</v>
      </c>
      <c r="B8" s="1156" t="s">
        <v>740</v>
      </c>
      <c r="C8" s="591">
        <v>9217.7321150999996</v>
      </c>
      <c r="D8" s="591">
        <v>10285.959070076</v>
      </c>
      <c r="E8" s="591">
        <v>11419.674277441</v>
      </c>
      <c r="F8" s="591">
        <v>11189.701532399</v>
      </c>
      <c r="G8" s="591">
        <v>5851.2706684619998</v>
      </c>
      <c r="H8" s="591">
        <v>5383.210094948</v>
      </c>
      <c r="I8" s="591">
        <v>5456.6947799569998</v>
      </c>
      <c r="J8" s="591">
        <v>5495.3460643770004</v>
      </c>
      <c r="K8" s="591">
        <v>5503.364426139</v>
      </c>
      <c r="L8" s="591">
        <v>5114.2863139600004</v>
      </c>
      <c r="M8" s="591">
        <v>5168.7622059750001</v>
      </c>
      <c r="N8" s="591">
        <v>5201.7999279599999</v>
      </c>
      <c r="O8" s="591">
        <v>5253.5265793079998</v>
      </c>
      <c r="P8" s="591">
        <v>5291.3534740659998</v>
      </c>
      <c r="Q8" s="591">
        <v>5353.2316503849997</v>
      </c>
      <c r="R8" s="837"/>
    </row>
    <row r="9" spans="1:18" ht="15" customHeight="1">
      <c r="A9" s="184"/>
      <c r="B9" s="1224" t="s">
        <v>785</v>
      </c>
      <c r="C9" s="591">
        <v>410.44432520300001</v>
      </c>
      <c r="D9" s="591">
        <v>186.28904494899999</v>
      </c>
      <c r="E9" s="591">
        <v>359.16317096799997</v>
      </c>
      <c r="F9" s="591">
        <v>374.51237079100002</v>
      </c>
      <c r="G9" s="591">
        <v>266.19849173</v>
      </c>
      <c r="H9" s="591">
        <v>271.86535480800001</v>
      </c>
      <c r="I9" s="591">
        <v>273.23221132899999</v>
      </c>
      <c r="J9" s="591">
        <v>275.90459937700001</v>
      </c>
      <c r="K9" s="591">
        <v>278.145595598</v>
      </c>
      <c r="L9" s="591">
        <v>130.21409682999999</v>
      </c>
      <c r="M9" s="591">
        <v>136.6939941</v>
      </c>
      <c r="N9" s="591">
        <v>137.15005215799999</v>
      </c>
      <c r="O9" s="591">
        <v>137.80196171399999</v>
      </c>
      <c r="P9" s="591">
        <v>136.89788213599999</v>
      </c>
      <c r="Q9" s="591">
        <v>145.14754600000001</v>
      </c>
      <c r="R9" s="837"/>
    </row>
    <row r="10" spans="1:18" ht="15" customHeight="1">
      <c r="A10" s="184" t="s">
        <v>20</v>
      </c>
      <c r="B10" s="1156" t="s">
        <v>741</v>
      </c>
      <c r="C10" s="591">
        <v>26253.577357424005</v>
      </c>
      <c r="D10" s="591">
        <v>28385.790857167998</v>
      </c>
      <c r="E10" s="591">
        <v>29866.285565262999</v>
      </c>
      <c r="F10" s="591">
        <v>30122.244212713002</v>
      </c>
      <c r="G10" s="591">
        <v>35995.250981980003</v>
      </c>
      <c r="H10" s="591">
        <v>36876.306355192006</v>
      </c>
      <c r="I10" s="591">
        <v>37240.349461641003</v>
      </c>
      <c r="J10" s="591">
        <v>37259.699574685001</v>
      </c>
      <c r="K10" s="591">
        <v>37471.839041295003</v>
      </c>
      <c r="L10" s="591">
        <v>37872.448686543001</v>
      </c>
      <c r="M10" s="591">
        <v>37634.365423348994</v>
      </c>
      <c r="N10" s="591">
        <v>38221.871025109998</v>
      </c>
      <c r="O10" s="591">
        <v>38175.179928448</v>
      </c>
      <c r="P10" s="591">
        <v>38389.053432360997</v>
      </c>
      <c r="Q10" s="591">
        <v>38782.346384065997</v>
      </c>
      <c r="R10" s="837"/>
    </row>
    <row r="11" spans="1:18" ht="15" customHeight="1">
      <c r="A11" s="184"/>
      <c r="B11" s="1224" t="s">
        <v>785</v>
      </c>
      <c r="C11" s="591">
        <v>651.44476891500017</v>
      </c>
      <c r="D11" s="591">
        <v>520.62041834000001</v>
      </c>
      <c r="E11" s="591">
        <v>553.78579473499997</v>
      </c>
      <c r="F11" s="591">
        <v>546.129175003</v>
      </c>
      <c r="G11" s="591">
        <v>660.16532305700002</v>
      </c>
      <c r="H11" s="591">
        <v>647.66304038299995</v>
      </c>
      <c r="I11" s="591">
        <v>663.18561709300002</v>
      </c>
      <c r="J11" s="591">
        <v>683.64921667800002</v>
      </c>
      <c r="K11" s="591">
        <v>711.62888185600002</v>
      </c>
      <c r="L11" s="591">
        <v>724.52669275999995</v>
      </c>
      <c r="M11" s="591">
        <v>734.2068912929999</v>
      </c>
      <c r="N11" s="591">
        <v>725.10888545099999</v>
      </c>
      <c r="O11" s="591">
        <v>704.53823592500009</v>
      </c>
      <c r="P11" s="591">
        <v>690.31466626500003</v>
      </c>
      <c r="Q11" s="591">
        <v>694.51252364899995</v>
      </c>
      <c r="R11" s="837"/>
    </row>
    <row r="12" spans="1:18" ht="15" customHeight="1">
      <c r="A12" s="184" t="s">
        <v>22</v>
      </c>
      <c r="B12" s="1156" t="s">
        <v>742</v>
      </c>
      <c r="C12" s="591">
        <v>38709.307268694</v>
      </c>
      <c r="D12" s="591">
        <v>45844.492237514998</v>
      </c>
      <c r="E12" s="591">
        <v>49122.398057377999</v>
      </c>
      <c r="F12" s="591">
        <v>49851.736334187997</v>
      </c>
      <c r="G12" s="591">
        <v>50613.416602701996</v>
      </c>
      <c r="H12" s="591">
        <v>51769.465271415997</v>
      </c>
      <c r="I12" s="591">
        <v>52019.153364905003</v>
      </c>
      <c r="J12" s="591">
        <v>52022.056438448999</v>
      </c>
      <c r="K12" s="591">
        <v>52371.476812697998</v>
      </c>
      <c r="L12" s="591">
        <v>52514.579322104</v>
      </c>
      <c r="M12" s="591">
        <v>52811.721054964997</v>
      </c>
      <c r="N12" s="591">
        <v>53909.334443234999</v>
      </c>
      <c r="O12" s="591">
        <v>54214.070095666</v>
      </c>
      <c r="P12" s="591">
        <v>54805.338826122003</v>
      </c>
      <c r="Q12" s="591">
        <v>55193.900079309002</v>
      </c>
      <c r="R12" s="837"/>
    </row>
    <row r="13" spans="1:18" ht="15" customHeight="1">
      <c r="A13" s="184"/>
      <c r="B13" s="1224" t="s">
        <v>785</v>
      </c>
      <c r="C13" s="591">
        <v>721.39761101900001</v>
      </c>
      <c r="D13" s="591">
        <v>509.37012781499999</v>
      </c>
      <c r="E13" s="591">
        <v>600.33262340399995</v>
      </c>
      <c r="F13" s="591">
        <v>601.83970701299995</v>
      </c>
      <c r="G13" s="591">
        <v>622.939176557</v>
      </c>
      <c r="H13" s="591">
        <v>633.75087950299996</v>
      </c>
      <c r="I13" s="591">
        <v>656.91850383300005</v>
      </c>
      <c r="J13" s="591">
        <v>671.81821870099998</v>
      </c>
      <c r="K13" s="591">
        <v>685.38162963900004</v>
      </c>
      <c r="L13" s="591">
        <v>697.77811485300003</v>
      </c>
      <c r="M13" s="591">
        <v>708.98654091599997</v>
      </c>
      <c r="N13" s="591">
        <v>714.63587386500001</v>
      </c>
      <c r="O13" s="591">
        <v>696.13997547999998</v>
      </c>
      <c r="P13" s="591">
        <v>683.59730355700003</v>
      </c>
      <c r="Q13" s="591">
        <v>697.12445700900003</v>
      </c>
      <c r="R13" s="837"/>
    </row>
    <row r="14" spans="1:18" ht="15" customHeight="1">
      <c r="A14" s="184">
        <v>5</v>
      </c>
      <c r="B14" s="1156" t="s">
        <v>644</v>
      </c>
      <c r="C14" s="591">
        <v>75355.208757248009</v>
      </c>
      <c r="D14" s="591">
        <v>85526.671967567003</v>
      </c>
      <c r="E14" s="591">
        <v>90866.468678470002</v>
      </c>
      <c r="F14" s="591">
        <v>91612.588938332003</v>
      </c>
      <c r="G14" s="591">
        <v>92910.385587286</v>
      </c>
      <c r="H14" s="591">
        <v>94508.517020711995</v>
      </c>
      <c r="I14" s="591">
        <v>95184.697429685009</v>
      </c>
      <c r="J14" s="591">
        <v>95251.449943532003</v>
      </c>
      <c r="K14" s="591">
        <v>95836.735861975991</v>
      </c>
      <c r="L14" s="591">
        <v>96421.667808817001</v>
      </c>
      <c r="M14" s="591">
        <v>96532.989167933993</v>
      </c>
      <c r="N14" s="591">
        <v>98270.056415517989</v>
      </c>
      <c r="O14" s="591">
        <v>98595.462078056007</v>
      </c>
      <c r="P14" s="591">
        <v>99449.156795894989</v>
      </c>
      <c r="Q14" s="591">
        <v>100273.38435872301</v>
      </c>
      <c r="R14" s="838"/>
    </row>
    <row r="15" spans="1:18" ht="15" customHeight="1" thickBot="1">
      <c r="A15" s="593"/>
      <c r="B15" s="594" t="s">
        <v>785</v>
      </c>
      <c r="C15" s="865">
        <v>1832.8195779130001</v>
      </c>
      <c r="D15" s="865">
        <v>1384.17706097</v>
      </c>
      <c r="E15" s="865">
        <v>1530.5872107599998</v>
      </c>
      <c r="F15" s="865">
        <v>1540.7950969660001</v>
      </c>
      <c r="G15" s="865">
        <v>1567.6994044180001</v>
      </c>
      <c r="H15" s="865">
        <v>1571.311313921</v>
      </c>
      <c r="I15" s="865">
        <v>1611.6826869080001</v>
      </c>
      <c r="J15" s="865">
        <v>1649.686893217</v>
      </c>
      <c r="K15" s="865">
        <v>1693.7859760250001</v>
      </c>
      <c r="L15" s="865">
        <v>1725.4211756560001</v>
      </c>
      <c r="M15" s="865">
        <v>1755.3536830679998</v>
      </c>
      <c r="N15" s="865">
        <v>1755.4835872240001</v>
      </c>
      <c r="O15" s="865">
        <v>1719.3704830920001</v>
      </c>
      <c r="P15" s="865">
        <v>1693.9822049050001</v>
      </c>
      <c r="Q15" s="865">
        <v>1696.0907658179999</v>
      </c>
      <c r="R15" s="839"/>
    </row>
    <row r="16" spans="1:18" ht="18" hidden="1" customHeight="1" thickBot="1">
      <c r="A16" s="1530" t="s">
        <v>239</v>
      </c>
      <c r="B16" s="1531"/>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7">
    <mergeCell ref="A16:B16"/>
    <mergeCell ref="A3:R3"/>
    <mergeCell ref="A4:B5"/>
    <mergeCell ref="C4:C5"/>
    <mergeCell ref="D4:D5"/>
    <mergeCell ref="E4:L4"/>
    <mergeCell ref="M4:Q4"/>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topLeftCell="A239" zoomScale="70" zoomScaleNormal="90" zoomScaleSheetLayoutView="70" workbookViewId="0">
      <selection activeCell="R4" sqref="R4"/>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7" t="s">
        <v>833</v>
      </c>
      <c r="B1" s="1408"/>
      <c r="C1" s="1408"/>
      <c r="D1" s="1408"/>
      <c r="E1" s="1408"/>
      <c r="F1" s="1408"/>
      <c r="G1" s="1408"/>
      <c r="H1" s="1408"/>
      <c r="I1" s="1408"/>
      <c r="J1" s="1408"/>
      <c r="K1" s="1408"/>
      <c r="L1" s="1408"/>
      <c r="M1" s="1408"/>
      <c r="N1" s="1408"/>
      <c r="O1" s="1408"/>
      <c r="P1" s="1408"/>
      <c r="Q1" s="1408"/>
      <c r="R1" s="1408"/>
      <c r="S1" s="1408"/>
      <c r="T1" s="1409"/>
      <c r="U1" s="134"/>
      <c r="V1" s="1"/>
      <c r="W1" s="1"/>
    </row>
    <row r="2" spans="1:28" ht="22.35" customHeight="1">
      <c r="A2" s="1363" t="s">
        <v>419</v>
      </c>
      <c r="B2" s="1484"/>
      <c r="C2" s="1536" t="s">
        <v>277</v>
      </c>
      <c r="D2" s="1371" t="s">
        <v>842</v>
      </c>
      <c r="E2" s="1327">
        <v>2021</v>
      </c>
      <c r="F2" s="1327">
        <v>2022</v>
      </c>
      <c r="G2" s="1365">
        <v>2023</v>
      </c>
      <c r="H2" s="1365"/>
      <c r="I2" s="1365"/>
      <c r="J2" s="1365"/>
      <c r="K2" s="1365"/>
      <c r="L2" s="1365"/>
      <c r="M2" s="1365"/>
      <c r="N2" s="1365"/>
      <c r="O2" s="1365">
        <v>2024</v>
      </c>
      <c r="P2" s="1365"/>
      <c r="Q2" s="1365"/>
      <c r="R2" s="1365"/>
      <c r="S2" s="1365"/>
      <c r="T2" s="863"/>
      <c r="U2" s="134"/>
      <c r="V2" s="1"/>
      <c r="W2" s="1"/>
    </row>
    <row r="3" spans="1:28" ht="22.35" customHeight="1">
      <c r="A3" s="1363"/>
      <c r="B3" s="1484"/>
      <c r="C3" s="1537"/>
      <c r="D3" s="1378"/>
      <c r="E3" s="1328"/>
      <c r="F3" s="1327"/>
      <c r="G3" s="786" t="s">
        <v>7</v>
      </c>
      <c r="H3" s="786" t="s">
        <v>13</v>
      </c>
      <c r="I3" s="786" t="s">
        <v>14</v>
      </c>
      <c r="J3" s="786" t="s">
        <v>15</v>
      </c>
      <c r="K3" s="786" t="s">
        <v>0</v>
      </c>
      <c r="L3" s="896" t="s">
        <v>1</v>
      </c>
      <c r="M3" s="896" t="s">
        <v>896</v>
      </c>
      <c r="N3" s="896" t="s">
        <v>3</v>
      </c>
      <c r="O3" s="896" t="s">
        <v>4</v>
      </c>
      <c r="P3" s="896" t="s">
        <v>5</v>
      </c>
      <c r="Q3" s="896" t="s">
        <v>6</v>
      </c>
      <c r="R3" s="896" t="s">
        <v>267</v>
      </c>
      <c r="S3" s="896" t="s">
        <v>7</v>
      </c>
      <c r="T3" s="785"/>
      <c r="U3" s="134"/>
      <c r="V3" s="1"/>
      <c r="W3" s="1"/>
    </row>
    <row r="4" spans="1:28" ht="18.600000000000001" customHeight="1">
      <c r="A4" s="1535" t="s">
        <v>783</v>
      </c>
      <c r="B4" s="1329"/>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7" t="s">
        <v>613</v>
      </c>
      <c r="C5" s="203">
        <v>354878.08084633597</v>
      </c>
      <c r="D5" s="203">
        <v>385586.12700525002</v>
      </c>
      <c r="E5" s="203">
        <v>415515.46233572502</v>
      </c>
      <c r="F5" s="203">
        <v>458324.75230679201</v>
      </c>
      <c r="G5" s="203">
        <v>480548.37508266099</v>
      </c>
      <c r="H5" s="203">
        <v>485311.88642492797</v>
      </c>
      <c r="I5" s="203">
        <v>493152.789775157</v>
      </c>
      <c r="J5" s="203">
        <v>497658.38934545103</v>
      </c>
      <c r="K5" s="203">
        <v>495430.74128123501</v>
      </c>
      <c r="L5" s="203">
        <v>496076.42722281499</v>
      </c>
      <c r="M5" s="203">
        <v>504081.25541915698</v>
      </c>
      <c r="N5" s="203">
        <v>502366.19091959501</v>
      </c>
      <c r="O5" s="203">
        <v>509732.57920828799</v>
      </c>
      <c r="P5" s="203">
        <v>514164.57382994698</v>
      </c>
      <c r="Q5" s="203">
        <v>519809.99883273098</v>
      </c>
      <c r="R5" s="203">
        <v>517252.69366966601</v>
      </c>
      <c r="S5" s="203">
        <v>517924.06659002497</v>
      </c>
      <c r="T5" s="315"/>
      <c r="U5" s="134"/>
      <c r="V5" s="134"/>
      <c r="W5" s="134"/>
      <c r="X5" s="134">
        <f>S5+S7+S9+S11+S13+S15+S17+S19+S21+S23+S25+S27+S29+S31+S33+S35+S37+S39+S43+S45+S47+S49+S51+S53</f>
        <v>7579249.9572821213</v>
      </c>
      <c r="Y5" s="134"/>
      <c r="Z5" s="134"/>
      <c r="AA5" s="134"/>
      <c r="AB5" s="134"/>
    </row>
    <row r="6" spans="1:28" ht="12.95" customHeight="1">
      <c r="A6" s="178"/>
      <c r="B6" s="1217" t="s">
        <v>781</v>
      </c>
      <c r="C6" s="203">
        <v>4672.1349491459996</v>
      </c>
      <c r="D6" s="203">
        <v>7480.2168705120002</v>
      </c>
      <c r="E6" s="203">
        <v>6518.1696664350002</v>
      </c>
      <c r="F6" s="203">
        <v>6342.2447441880004</v>
      </c>
      <c r="G6" s="203">
        <v>10615.1946391</v>
      </c>
      <c r="H6" s="203">
        <v>11033.146583833</v>
      </c>
      <c r="I6" s="203">
        <v>11289.189955712</v>
      </c>
      <c r="J6" s="203">
        <v>9270.5886593609994</v>
      </c>
      <c r="K6" s="203">
        <v>10005.000257805001</v>
      </c>
      <c r="L6" s="203">
        <v>10174.306632188</v>
      </c>
      <c r="M6" s="203">
        <v>9736.2824580889992</v>
      </c>
      <c r="N6" s="203">
        <v>10073.411640696</v>
      </c>
      <c r="O6" s="203">
        <v>10247.687993816</v>
      </c>
      <c r="P6" s="203">
        <v>10120.036597094</v>
      </c>
      <c r="Q6" s="203">
        <v>10745.915235406999</v>
      </c>
      <c r="R6" s="203">
        <v>10755.049608284</v>
      </c>
      <c r="S6" s="203">
        <v>9845.3709532749999</v>
      </c>
      <c r="T6" s="315"/>
      <c r="U6" s="134"/>
      <c r="V6" s="134"/>
      <c r="W6" s="134"/>
      <c r="X6" s="134">
        <f>S6+S8+S10+S12+S14+S16+S18+S20+S22+S24+S26+S28+S30+S32+S34+S36+S38+S40+S44+S46+S48+S50+S52+S54</f>
        <v>167192.26097059599</v>
      </c>
      <c r="Y6" s="134"/>
      <c r="Z6" s="134"/>
      <c r="AA6" s="134"/>
      <c r="AB6" s="134"/>
    </row>
    <row r="7" spans="1:28" ht="12.95" customHeight="1">
      <c r="A7" s="178" t="s">
        <v>19</v>
      </c>
      <c r="B7" s="1217" t="s">
        <v>614</v>
      </c>
      <c r="C7" s="203">
        <v>12136.805884763</v>
      </c>
      <c r="D7" s="203">
        <v>16032.488838286001</v>
      </c>
      <c r="E7" s="203">
        <v>18688.065256338999</v>
      </c>
      <c r="F7" s="203">
        <v>19726.311825487999</v>
      </c>
      <c r="G7" s="203">
        <v>20729.008167442</v>
      </c>
      <c r="H7" s="203">
        <v>20769.038345746001</v>
      </c>
      <c r="I7" s="203">
        <v>20729.372346372002</v>
      </c>
      <c r="J7" s="203">
        <v>20796.636104051999</v>
      </c>
      <c r="K7" s="203">
        <v>20549.158963133999</v>
      </c>
      <c r="L7" s="203">
        <v>20465.566659856999</v>
      </c>
      <c r="M7" s="203">
        <v>20731.859367688001</v>
      </c>
      <c r="N7" s="203">
        <v>20729.422878097001</v>
      </c>
      <c r="O7" s="203">
        <v>20769.393541897</v>
      </c>
      <c r="P7" s="203">
        <v>20762.527171962</v>
      </c>
      <c r="Q7" s="203">
        <v>20675.589547660999</v>
      </c>
      <c r="R7" s="203">
        <v>20492.349987901998</v>
      </c>
      <c r="S7" s="203">
        <v>20398.984011733999</v>
      </c>
      <c r="T7" s="315"/>
      <c r="U7" s="286"/>
      <c r="V7" s="1"/>
      <c r="W7" s="1"/>
    </row>
    <row r="8" spans="1:28" ht="12.95" customHeight="1">
      <c r="A8" s="178"/>
      <c r="B8" s="1217" t="s">
        <v>781</v>
      </c>
      <c r="C8" s="203">
        <v>220.79573190900001</v>
      </c>
      <c r="D8" s="203">
        <v>886.21636500499994</v>
      </c>
      <c r="E8" s="203">
        <v>1053.0890171589999</v>
      </c>
      <c r="F8" s="203">
        <v>1285.705596304</v>
      </c>
      <c r="G8" s="203">
        <v>1104.1193398329999</v>
      </c>
      <c r="H8" s="203">
        <v>1137.41870279</v>
      </c>
      <c r="I8" s="203">
        <v>1136.6482064009999</v>
      </c>
      <c r="J8" s="203">
        <v>1102.2546713700001</v>
      </c>
      <c r="K8" s="203">
        <v>1169.414003637</v>
      </c>
      <c r="L8" s="203">
        <v>1122.2896781459999</v>
      </c>
      <c r="M8" s="203">
        <v>1153.0233669239999</v>
      </c>
      <c r="N8" s="203">
        <v>1237.055949132</v>
      </c>
      <c r="O8" s="203">
        <v>1244.7697421519999</v>
      </c>
      <c r="P8" s="203">
        <v>1249.1347784500001</v>
      </c>
      <c r="Q8" s="203">
        <v>1225.7282442210001</v>
      </c>
      <c r="R8" s="203">
        <v>1115.3788082839999</v>
      </c>
      <c r="S8" s="203">
        <v>1137.9832433219999</v>
      </c>
      <c r="T8" s="315"/>
      <c r="U8" s="134"/>
      <c r="V8" s="1"/>
      <c r="W8" s="1"/>
    </row>
    <row r="9" spans="1:28" ht="12.95" customHeight="1">
      <c r="A9" s="178" t="s">
        <v>20</v>
      </c>
      <c r="B9" s="1217" t="s">
        <v>615</v>
      </c>
      <c r="C9" s="203">
        <v>137912.14052407499</v>
      </c>
      <c r="D9" s="203">
        <v>124617.60644618</v>
      </c>
      <c r="E9" s="203">
        <v>153802.936323634</v>
      </c>
      <c r="F9" s="203">
        <v>237390.49386660699</v>
      </c>
      <c r="G9" s="203">
        <v>270011.695363103</v>
      </c>
      <c r="H9" s="203">
        <v>280362.476161653</v>
      </c>
      <c r="I9" s="203">
        <v>276584.30295938603</v>
      </c>
      <c r="J9" s="203">
        <v>290468.10902312899</v>
      </c>
      <c r="K9" s="203">
        <v>298435.93076890201</v>
      </c>
      <c r="L9" s="203">
        <v>299705.14515192498</v>
      </c>
      <c r="M9" s="203">
        <v>307836.65374357998</v>
      </c>
      <c r="N9" s="203">
        <v>314097.64229477098</v>
      </c>
      <c r="O9" s="203">
        <v>328432.84171099402</v>
      </c>
      <c r="P9" s="203">
        <v>326437.26693059399</v>
      </c>
      <c r="Q9" s="203">
        <v>332171.570529658</v>
      </c>
      <c r="R9" s="203">
        <v>329132.956271909</v>
      </c>
      <c r="S9" s="203">
        <v>341990.05252521898</v>
      </c>
      <c r="T9" s="315"/>
      <c r="U9" s="134"/>
      <c r="V9" s="1"/>
      <c r="W9" s="1"/>
    </row>
    <row r="10" spans="1:28" ht="12.95" customHeight="1">
      <c r="A10" s="181"/>
      <c r="B10" s="1217" t="s">
        <v>781</v>
      </c>
      <c r="C10" s="203">
        <v>6422.5964499749998</v>
      </c>
      <c r="D10" s="203">
        <v>9049.2753602529992</v>
      </c>
      <c r="E10" s="203">
        <v>6799.0427627870004</v>
      </c>
      <c r="F10" s="203">
        <v>5755.082358914</v>
      </c>
      <c r="G10" s="203">
        <v>5739.5391760780003</v>
      </c>
      <c r="H10" s="203">
        <v>3680.546080992</v>
      </c>
      <c r="I10" s="203">
        <v>3690.2311501859999</v>
      </c>
      <c r="J10" s="203">
        <v>3564.3408005810002</v>
      </c>
      <c r="K10" s="203">
        <v>3769.743866027</v>
      </c>
      <c r="L10" s="203">
        <v>3730.0973548030001</v>
      </c>
      <c r="M10" s="203">
        <v>3813.9834584099999</v>
      </c>
      <c r="N10" s="203">
        <v>3784.0080103300002</v>
      </c>
      <c r="O10" s="203">
        <v>3762.655607058</v>
      </c>
      <c r="P10" s="203">
        <v>5047.7311321400002</v>
      </c>
      <c r="Q10" s="203">
        <v>4253.0480530129998</v>
      </c>
      <c r="R10" s="203">
        <v>4358.0658912079998</v>
      </c>
      <c r="S10" s="203">
        <v>4365.5225771960004</v>
      </c>
      <c r="T10" s="315"/>
      <c r="U10" s="134"/>
      <c r="V10" s="1"/>
      <c r="W10" s="1"/>
    </row>
    <row r="11" spans="1:28" ht="12.95" customHeight="1">
      <c r="A11" s="178" t="s">
        <v>22</v>
      </c>
      <c r="B11" s="1217" t="s">
        <v>616</v>
      </c>
      <c r="C11" s="203">
        <v>899088.34683477099</v>
      </c>
      <c r="D11" s="203">
        <v>893641.68021798797</v>
      </c>
      <c r="E11" s="203">
        <v>951108.93325318198</v>
      </c>
      <c r="F11" s="203">
        <v>1067006.0924638601</v>
      </c>
      <c r="G11" s="203">
        <v>1080434.51284516</v>
      </c>
      <c r="H11" s="203">
        <v>1102955.0203857</v>
      </c>
      <c r="I11" s="203">
        <v>1105700.34802659</v>
      </c>
      <c r="J11" s="203">
        <v>1117339.7355261701</v>
      </c>
      <c r="K11" s="203">
        <v>1104256.49083076</v>
      </c>
      <c r="L11" s="203">
        <v>1101414.9452630901</v>
      </c>
      <c r="M11" s="203">
        <v>1128541.13942741</v>
      </c>
      <c r="N11" s="203">
        <v>1164819.4726881001</v>
      </c>
      <c r="O11" s="203">
        <v>1153909.7088723099</v>
      </c>
      <c r="P11" s="203">
        <v>1165658.5618760199</v>
      </c>
      <c r="Q11" s="203">
        <v>1174030.49453553</v>
      </c>
      <c r="R11" s="203">
        <v>1151935.1047849699</v>
      </c>
      <c r="S11" s="203">
        <v>1158410.19303879</v>
      </c>
      <c r="T11" s="315"/>
      <c r="U11" s="134"/>
      <c r="V11" s="1"/>
      <c r="W11" s="1"/>
    </row>
    <row r="12" spans="1:28" ht="12.95" customHeight="1">
      <c r="A12" s="178"/>
      <c r="B12" s="1217" t="s">
        <v>781</v>
      </c>
      <c r="C12" s="203">
        <v>22723.691190968999</v>
      </c>
      <c r="D12" s="203">
        <v>40897.997443273998</v>
      </c>
      <c r="E12" s="203">
        <v>49247.802670220997</v>
      </c>
      <c r="F12" s="203">
        <v>40183.840096410997</v>
      </c>
      <c r="G12" s="203">
        <v>38846.344315219998</v>
      </c>
      <c r="H12" s="203">
        <v>39263.803823743998</v>
      </c>
      <c r="I12" s="203">
        <v>38151.888746317003</v>
      </c>
      <c r="J12" s="203">
        <v>36383.078877966</v>
      </c>
      <c r="K12" s="203">
        <v>36456.479202709001</v>
      </c>
      <c r="L12" s="203">
        <v>35569.151109585997</v>
      </c>
      <c r="M12" s="203">
        <v>36310.405502775</v>
      </c>
      <c r="N12" s="203">
        <v>37023.533543643003</v>
      </c>
      <c r="O12" s="203">
        <v>37687.904723412998</v>
      </c>
      <c r="P12" s="203">
        <v>38584.486293536</v>
      </c>
      <c r="Q12" s="203">
        <v>39141.243274289998</v>
      </c>
      <c r="R12" s="203">
        <v>38004.322397317999</v>
      </c>
      <c r="S12" s="203">
        <v>37373.313308844998</v>
      </c>
      <c r="T12" s="315"/>
      <c r="U12" s="134"/>
      <c r="V12" s="1"/>
      <c r="W12" s="1"/>
    </row>
    <row r="13" spans="1:28" ht="12.95" customHeight="1">
      <c r="A13" s="178" t="s">
        <v>23</v>
      </c>
      <c r="B13" s="1217" t="s">
        <v>617</v>
      </c>
      <c r="C13" s="203">
        <v>170189.765262195</v>
      </c>
      <c r="D13" s="203">
        <v>168880.99940809599</v>
      </c>
      <c r="E13" s="203">
        <v>159700.874665321</v>
      </c>
      <c r="F13" s="203">
        <v>162326.66929654201</v>
      </c>
      <c r="G13" s="203">
        <v>173100.112051837</v>
      </c>
      <c r="H13" s="203">
        <v>168057.405588344</v>
      </c>
      <c r="I13" s="203">
        <v>175612.011974397</v>
      </c>
      <c r="J13" s="203">
        <v>183958.60327416999</v>
      </c>
      <c r="K13" s="203">
        <v>187612.24647086801</v>
      </c>
      <c r="L13" s="203">
        <v>186266.21469270301</v>
      </c>
      <c r="M13" s="203">
        <v>188931.396200966</v>
      </c>
      <c r="N13" s="203">
        <v>194452.85797991499</v>
      </c>
      <c r="O13" s="203">
        <v>198090.28535839901</v>
      </c>
      <c r="P13" s="203">
        <v>201753.38787067999</v>
      </c>
      <c r="Q13" s="203">
        <v>211134.429831674</v>
      </c>
      <c r="R13" s="203">
        <v>217783.37526022299</v>
      </c>
      <c r="S13" s="203">
        <v>200753.31042288701</v>
      </c>
      <c r="T13" s="315"/>
      <c r="U13" s="134"/>
      <c r="V13" s="1"/>
      <c r="W13" s="1"/>
    </row>
    <row r="14" spans="1:28" ht="12.95" customHeight="1">
      <c r="A14" s="178"/>
      <c r="B14" s="1217" t="s">
        <v>781</v>
      </c>
      <c r="C14" s="203">
        <v>2259.337686334</v>
      </c>
      <c r="D14" s="203">
        <v>2091.1723947830001</v>
      </c>
      <c r="E14" s="203">
        <v>1668.385483562</v>
      </c>
      <c r="F14" s="203">
        <v>760.90991921800003</v>
      </c>
      <c r="G14" s="203">
        <v>699.93380354099997</v>
      </c>
      <c r="H14" s="203">
        <v>706.26339510299999</v>
      </c>
      <c r="I14" s="203">
        <v>691.39110669700005</v>
      </c>
      <c r="J14" s="203">
        <v>663.93197590099999</v>
      </c>
      <c r="K14" s="203">
        <v>501.32895511200002</v>
      </c>
      <c r="L14" s="203">
        <v>304.45632342599998</v>
      </c>
      <c r="M14" s="203">
        <v>293.14989092299999</v>
      </c>
      <c r="N14" s="203">
        <v>312.433474735</v>
      </c>
      <c r="O14" s="203">
        <v>404.64552878500001</v>
      </c>
      <c r="P14" s="203">
        <v>416.075830935</v>
      </c>
      <c r="Q14" s="203">
        <v>550.28019686599998</v>
      </c>
      <c r="R14" s="203">
        <v>543.26388823100001</v>
      </c>
      <c r="S14" s="203">
        <v>534.94778514200004</v>
      </c>
      <c r="T14" s="315"/>
      <c r="U14" s="134"/>
      <c r="V14" s="1"/>
      <c r="W14" s="1"/>
    </row>
    <row r="15" spans="1:28" ht="12.95" customHeight="1">
      <c r="A15" s="178" t="s">
        <v>24</v>
      </c>
      <c r="B15" s="1217" t="s">
        <v>570</v>
      </c>
      <c r="C15" s="203">
        <v>316096.76630856801</v>
      </c>
      <c r="D15" s="203">
        <v>376473.22696046601</v>
      </c>
      <c r="E15" s="203">
        <v>380381.05095720902</v>
      </c>
      <c r="F15" s="203">
        <v>396583.36550566799</v>
      </c>
      <c r="G15" s="203">
        <v>399719.40144309303</v>
      </c>
      <c r="H15" s="203">
        <v>394762.95801251201</v>
      </c>
      <c r="I15" s="203">
        <v>394971.51776692999</v>
      </c>
      <c r="J15" s="203">
        <v>395097.39908172801</v>
      </c>
      <c r="K15" s="203">
        <v>384170.34271857003</v>
      </c>
      <c r="L15" s="203">
        <v>386576.76266541402</v>
      </c>
      <c r="M15" s="203">
        <v>390063.67908035603</v>
      </c>
      <c r="N15" s="203">
        <v>388260.72091538197</v>
      </c>
      <c r="O15" s="203">
        <v>389087.79569501901</v>
      </c>
      <c r="P15" s="203">
        <v>393435.60162157798</v>
      </c>
      <c r="Q15" s="203">
        <v>394212.90383789799</v>
      </c>
      <c r="R15" s="203">
        <v>394061.71105812601</v>
      </c>
      <c r="S15" s="203">
        <v>402766.003551687</v>
      </c>
      <c r="T15" s="315"/>
      <c r="U15" s="134"/>
      <c r="V15" s="1"/>
      <c r="W15" s="1"/>
    </row>
    <row r="16" spans="1:28" ht="12.95" customHeight="1">
      <c r="A16" s="181"/>
      <c r="B16" s="1217" t="s">
        <v>781</v>
      </c>
      <c r="C16" s="203">
        <v>9918.5477886730005</v>
      </c>
      <c r="D16" s="203">
        <v>12973.268999507</v>
      </c>
      <c r="E16" s="203">
        <v>13755.205916875</v>
      </c>
      <c r="F16" s="203">
        <v>14079.914233571</v>
      </c>
      <c r="G16" s="203">
        <v>14128.532595975999</v>
      </c>
      <c r="H16" s="203">
        <v>15205.017637700001</v>
      </c>
      <c r="I16" s="203">
        <v>15145.908537380001</v>
      </c>
      <c r="J16" s="203">
        <v>14283.992055733001</v>
      </c>
      <c r="K16" s="203">
        <v>15053.402310062</v>
      </c>
      <c r="L16" s="203">
        <v>15078.683989126999</v>
      </c>
      <c r="M16" s="203">
        <v>14674.538822594999</v>
      </c>
      <c r="N16" s="203">
        <v>15275.027433849</v>
      </c>
      <c r="O16" s="203">
        <v>15553.943004782001</v>
      </c>
      <c r="P16" s="203">
        <v>14728.683360296</v>
      </c>
      <c r="Q16" s="203">
        <v>15259.483072084</v>
      </c>
      <c r="R16" s="203">
        <v>15209.34711524</v>
      </c>
      <c r="S16" s="203">
        <v>14592.535522712</v>
      </c>
      <c r="T16" s="315"/>
      <c r="U16" s="134"/>
      <c r="V16" s="1"/>
      <c r="W16" s="1"/>
    </row>
    <row r="17" spans="1:20" ht="12.95" customHeight="1">
      <c r="A17" s="178" t="s">
        <v>25</v>
      </c>
      <c r="B17" s="1217" t="s">
        <v>618</v>
      </c>
      <c r="C17" s="69">
        <v>975994.64644901</v>
      </c>
      <c r="D17" s="69">
        <v>942187.63395832095</v>
      </c>
      <c r="E17" s="69">
        <v>974420.27545480896</v>
      </c>
      <c r="F17" s="69">
        <v>1043911.84822006</v>
      </c>
      <c r="G17" s="69">
        <v>1105802.3047309101</v>
      </c>
      <c r="H17" s="69">
        <v>1110843.03119236</v>
      </c>
      <c r="I17" s="69">
        <v>1125871.5484784199</v>
      </c>
      <c r="J17" s="69">
        <v>1139156.5708735301</v>
      </c>
      <c r="K17" s="69">
        <v>1115478.2844782299</v>
      </c>
      <c r="L17" s="69">
        <v>1135754.98222206</v>
      </c>
      <c r="M17" s="69">
        <v>1166722.5357255901</v>
      </c>
      <c r="N17" s="69">
        <v>1167200.90090315</v>
      </c>
      <c r="O17" s="69">
        <v>1174276.03299502</v>
      </c>
      <c r="P17" s="69">
        <v>1190284.73258932</v>
      </c>
      <c r="Q17" s="69">
        <v>1177847.70926759</v>
      </c>
      <c r="R17" s="69">
        <v>1177326.22730799</v>
      </c>
      <c r="S17" s="69">
        <v>1201216.1561743</v>
      </c>
      <c r="T17" s="371"/>
    </row>
    <row r="18" spans="1:20" ht="12.95" customHeight="1">
      <c r="A18" s="178"/>
      <c r="B18" s="1217" t="s">
        <v>781</v>
      </c>
      <c r="C18" s="203">
        <v>35285.436337774998</v>
      </c>
      <c r="D18" s="203">
        <v>41784.466191633001</v>
      </c>
      <c r="E18" s="203">
        <v>39728.205812007</v>
      </c>
      <c r="F18" s="203">
        <v>37665.976059742999</v>
      </c>
      <c r="G18" s="203">
        <v>40776.804220986</v>
      </c>
      <c r="H18" s="203">
        <v>40506.184360892003</v>
      </c>
      <c r="I18" s="203">
        <v>39656.204170994002</v>
      </c>
      <c r="J18" s="203">
        <v>37217.230885249999</v>
      </c>
      <c r="K18" s="203">
        <v>40234.234289020002</v>
      </c>
      <c r="L18" s="203">
        <v>40384.856554341</v>
      </c>
      <c r="M18" s="203">
        <v>39602.273208277998</v>
      </c>
      <c r="N18" s="203">
        <v>42016.811925597998</v>
      </c>
      <c r="O18" s="203">
        <v>42467.322911566996</v>
      </c>
      <c r="P18" s="203">
        <v>40669.445839410997</v>
      </c>
      <c r="Q18" s="203">
        <v>40932.276734954001</v>
      </c>
      <c r="R18" s="203">
        <v>40591.019127107</v>
      </c>
      <c r="S18" s="203">
        <v>40152.051624466003</v>
      </c>
      <c r="T18" s="315"/>
    </row>
    <row r="19" spans="1:20" ht="24">
      <c r="A19" s="178" t="s">
        <v>26</v>
      </c>
      <c r="B19" s="1217" t="s">
        <v>619</v>
      </c>
      <c r="C19" s="203">
        <v>99751.171752131995</v>
      </c>
      <c r="D19" s="203">
        <v>116182.950679933</v>
      </c>
      <c r="E19" s="203">
        <v>120741.30781102199</v>
      </c>
      <c r="F19" s="203">
        <v>123620.426494222</v>
      </c>
      <c r="G19" s="203">
        <v>128201.35910996</v>
      </c>
      <c r="H19" s="203">
        <v>129074.17828741499</v>
      </c>
      <c r="I19" s="203">
        <v>129574.62290653901</v>
      </c>
      <c r="J19" s="203">
        <v>130792.93214926901</v>
      </c>
      <c r="K19" s="203">
        <v>129909.773105075</v>
      </c>
      <c r="L19" s="203">
        <v>130118.72582609901</v>
      </c>
      <c r="M19" s="203">
        <v>129883.357650776</v>
      </c>
      <c r="N19" s="203">
        <v>133386.827183994</v>
      </c>
      <c r="O19" s="203">
        <v>133982.02264821899</v>
      </c>
      <c r="P19" s="203">
        <v>135773.04976757601</v>
      </c>
      <c r="Q19" s="203">
        <v>135086.14699204001</v>
      </c>
      <c r="R19" s="203">
        <v>135656.147271094</v>
      </c>
      <c r="S19" s="203">
        <v>136210.14422556301</v>
      </c>
      <c r="T19" s="315"/>
    </row>
    <row r="20" spans="1:20" ht="15">
      <c r="A20" s="178"/>
      <c r="B20" s="1217" t="s">
        <v>781</v>
      </c>
      <c r="C20" s="203">
        <v>5515.5109003349999</v>
      </c>
      <c r="D20" s="203">
        <v>6257.808395557</v>
      </c>
      <c r="E20" s="203">
        <v>7652.9562637910003</v>
      </c>
      <c r="F20" s="203">
        <v>6635.6923514489999</v>
      </c>
      <c r="G20" s="203">
        <v>4511.4103426199999</v>
      </c>
      <c r="H20" s="203">
        <v>4503.8292347679999</v>
      </c>
      <c r="I20" s="203">
        <v>4348.0066042919998</v>
      </c>
      <c r="J20" s="203">
        <v>3879.9345904480001</v>
      </c>
      <c r="K20" s="203">
        <v>4268.2532343900002</v>
      </c>
      <c r="L20" s="203">
        <v>4338.2898730589995</v>
      </c>
      <c r="M20" s="203">
        <v>4290.581976859</v>
      </c>
      <c r="N20" s="203">
        <v>4797.245249302</v>
      </c>
      <c r="O20" s="203">
        <v>4944.4039677179999</v>
      </c>
      <c r="P20" s="203">
        <v>4526.6232186090001</v>
      </c>
      <c r="Q20" s="203">
        <v>4172.3439816500004</v>
      </c>
      <c r="R20" s="203">
        <v>4463.4057343659997</v>
      </c>
      <c r="S20" s="203">
        <v>4520.9158422009996</v>
      </c>
      <c r="T20" s="315"/>
    </row>
    <row r="21" spans="1:20" ht="24">
      <c r="A21" s="178" t="s">
        <v>27</v>
      </c>
      <c r="B21" s="1217" t="s">
        <v>645</v>
      </c>
      <c r="C21" s="203">
        <v>217322.821490534</v>
      </c>
      <c r="D21" s="203">
        <v>266188.90328547498</v>
      </c>
      <c r="E21" s="203">
        <v>306242.33528581</v>
      </c>
      <c r="F21" s="203">
        <v>313052.44030531798</v>
      </c>
      <c r="G21" s="203">
        <v>354560.97716765001</v>
      </c>
      <c r="H21" s="203">
        <v>359859.60511388001</v>
      </c>
      <c r="I21" s="203">
        <v>364071.03057490097</v>
      </c>
      <c r="J21" s="203">
        <v>373418.972274934</v>
      </c>
      <c r="K21" s="203">
        <v>375223.00442181202</v>
      </c>
      <c r="L21" s="203">
        <v>374420.74000334198</v>
      </c>
      <c r="M21" s="203">
        <v>387437.15814309602</v>
      </c>
      <c r="N21" s="203">
        <v>395253.21936331602</v>
      </c>
      <c r="O21" s="203">
        <v>405982.94320498302</v>
      </c>
      <c r="P21" s="203">
        <v>412014.10815355001</v>
      </c>
      <c r="Q21" s="203">
        <v>412535.40696195402</v>
      </c>
      <c r="R21" s="203">
        <v>408342.833528399</v>
      </c>
      <c r="S21" s="203">
        <v>416446.31717320898</v>
      </c>
      <c r="T21" s="315"/>
    </row>
    <row r="22" spans="1:20" ht="12" customHeight="1">
      <c r="A22" s="178"/>
      <c r="B22" s="1217" t="s">
        <v>781</v>
      </c>
      <c r="C22" s="203">
        <v>5825.4107223569999</v>
      </c>
      <c r="D22" s="203">
        <v>5739.1400492350003</v>
      </c>
      <c r="E22" s="203">
        <v>6347.1755416489996</v>
      </c>
      <c r="F22" s="203">
        <v>5115.6691105279997</v>
      </c>
      <c r="G22" s="203">
        <v>3657.3780902509998</v>
      </c>
      <c r="H22" s="203">
        <v>3463.2279783469999</v>
      </c>
      <c r="I22" s="203">
        <v>3687.5961403189999</v>
      </c>
      <c r="J22" s="203">
        <v>3772.7169067340001</v>
      </c>
      <c r="K22" s="203">
        <v>4085.6137564579999</v>
      </c>
      <c r="L22" s="203">
        <v>4091.0549872380002</v>
      </c>
      <c r="M22" s="203">
        <v>4080.0300868320001</v>
      </c>
      <c r="N22" s="203">
        <v>4095.454064862</v>
      </c>
      <c r="O22" s="203">
        <v>4128.6771528299996</v>
      </c>
      <c r="P22" s="203">
        <v>3994.2791485369999</v>
      </c>
      <c r="Q22" s="203">
        <v>3691.0994170140002</v>
      </c>
      <c r="R22" s="203">
        <v>3630.2785208129999</v>
      </c>
      <c r="S22" s="203">
        <v>3566.3851649329999</v>
      </c>
      <c r="T22" s="315"/>
    </row>
    <row r="23" spans="1:20" ht="12" customHeight="1">
      <c r="A23" s="178" t="s">
        <v>28</v>
      </c>
      <c r="B23" s="1217" t="s">
        <v>621</v>
      </c>
      <c r="C23" s="203">
        <v>244486.450499264</v>
      </c>
      <c r="D23" s="203">
        <v>216297.19334924899</v>
      </c>
      <c r="E23" s="203">
        <v>224713.73087635799</v>
      </c>
      <c r="F23" s="203">
        <v>305786.76668722602</v>
      </c>
      <c r="G23" s="203">
        <v>345689.218724059</v>
      </c>
      <c r="H23" s="203">
        <v>343946.45717191801</v>
      </c>
      <c r="I23" s="203">
        <v>346425.33437191002</v>
      </c>
      <c r="J23" s="203">
        <v>369667.50692609302</v>
      </c>
      <c r="K23" s="203">
        <v>364088.306621995</v>
      </c>
      <c r="L23" s="203">
        <v>377007.43775645498</v>
      </c>
      <c r="M23" s="203">
        <v>410520.38090224599</v>
      </c>
      <c r="N23" s="203">
        <v>410417.49133036099</v>
      </c>
      <c r="O23" s="203">
        <v>417691.465466252</v>
      </c>
      <c r="P23" s="203">
        <v>429804.06747581903</v>
      </c>
      <c r="Q23" s="203">
        <v>423200.64422925102</v>
      </c>
      <c r="R23" s="203">
        <v>425788.86684037099</v>
      </c>
      <c r="S23" s="203">
        <v>428862.30600667797</v>
      </c>
      <c r="T23" s="315"/>
    </row>
    <row r="24" spans="1:20" ht="12" customHeight="1">
      <c r="A24" s="178"/>
      <c r="B24" s="1217" t="s">
        <v>781</v>
      </c>
      <c r="C24" s="203">
        <v>2863.3991305119998</v>
      </c>
      <c r="D24" s="203">
        <v>1088.6251731689999</v>
      </c>
      <c r="E24" s="203">
        <v>2925.0268687829998</v>
      </c>
      <c r="F24" s="203">
        <v>2247.7779354630002</v>
      </c>
      <c r="G24" s="203">
        <v>1943.157951719</v>
      </c>
      <c r="H24" s="203">
        <v>1923.892136126</v>
      </c>
      <c r="I24" s="203">
        <v>1918.1871101470001</v>
      </c>
      <c r="J24" s="203">
        <v>1622.961529336</v>
      </c>
      <c r="K24" s="203">
        <v>1743.9342955709999</v>
      </c>
      <c r="L24" s="203">
        <v>1937.5197594169999</v>
      </c>
      <c r="M24" s="203">
        <v>1952.514860727</v>
      </c>
      <c r="N24" s="203">
        <v>2097.2597069499998</v>
      </c>
      <c r="O24" s="203">
        <v>2054.3977822010002</v>
      </c>
      <c r="P24" s="203">
        <v>1921.561971607</v>
      </c>
      <c r="Q24" s="203">
        <v>1957.3853994430001</v>
      </c>
      <c r="R24" s="203">
        <v>1939.347440904</v>
      </c>
      <c r="S24" s="203">
        <v>1886.4920861539999</v>
      </c>
      <c r="T24" s="315"/>
    </row>
    <row r="25" spans="1:20" ht="27.75" customHeight="1">
      <c r="A25" s="178" t="s">
        <v>119</v>
      </c>
      <c r="B25" s="1217" t="s">
        <v>622</v>
      </c>
      <c r="C25" s="203">
        <v>248217.786773573</v>
      </c>
      <c r="D25" s="203">
        <v>259978.422006473</v>
      </c>
      <c r="E25" s="203">
        <v>265315.15393528203</v>
      </c>
      <c r="F25" s="203">
        <v>314583.70625411702</v>
      </c>
      <c r="G25" s="203">
        <v>345145.63245764002</v>
      </c>
      <c r="H25" s="203">
        <v>347336.55759396299</v>
      </c>
      <c r="I25" s="203">
        <v>349332.24557057401</v>
      </c>
      <c r="J25" s="203">
        <v>356071.24618498399</v>
      </c>
      <c r="K25" s="203">
        <v>359555.65391856403</v>
      </c>
      <c r="L25" s="203">
        <v>351534.845075319</v>
      </c>
      <c r="M25" s="203">
        <v>354262.43110898201</v>
      </c>
      <c r="N25" s="203">
        <v>355917.79245131399</v>
      </c>
      <c r="O25" s="203">
        <v>358436.44422030798</v>
      </c>
      <c r="P25" s="203">
        <v>367650.75463731698</v>
      </c>
      <c r="Q25" s="203">
        <v>371686.96092513402</v>
      </c>
      <c r="R25" s="203">
        <v>368892.32148664002</v>
      </c>
      <c r="S25" s="203">
        <v>368139.07885424601</v>
      </c>
      <c r="T25" s="315"/>
    </row>
    <row r="26" spans="1:20" ht="12" customHeight="1">
      <c r="A26" s="178"/>
      <c r="B26" s="1217" t="s">
        <v>781</v>
      </c>
      <c r="C26" s="203">
        <v>4606.0180321130001</v>
      </c>
      <c r="D26" s="203">
        <v>8047.7535078199999</v>
      </c>
      <c r="E26" s="203">
        <v>7413.9636423230004</v>
      </c>
      <c r="F26" s="203">
        <v>6284.1058919139996</v>
      </c>
      <c r="G26" s="203">
        <v>7287.6321363200004</v>
      </c>
      <c r="H26" s="203">
        <v>8009.4852144249999</v>
      </c>
      <c r="I26" s="203">
        <v>7639.9945170720002</v>
      </c>
      <c r="J26" s="203">
        <v>6598.8564366480005</v>
      </c>
      <c r="K26" s="203">
        <v>9432.7113161790003</v>
      </c>
      <c r="L26" s="203">
        <v>10041.032354729001</v>
      </c>
      <c r="M26" s="203">
        <v>7589.058797963</v>
      </c>
      <c r="N26" s="203">
        <v>8052.1387882199997</v>
      </c>
      <c r="O26" s="203">
        <v>7890.4080602419999</v>
      </c>
      <c r="P26" s="203">
        <v>6774.510868497</v>
      </c>
      <c r="Q26" s="203">
        <v>6766.9879003460001</v>
      </c>
      <c r="R26" s="203">
        <v>6965.9820502140001</v>
      </c>
      <c r="S26" s="203">
        <v>6828.9976386380004</v>
      </c>
      <c r="T26" s="315"/>
    </row>
    <row r="27" spans="1:20" ht="24">
      <c r="A27" s="178" t="s">
        <v>81</v>
      </c>
      <c r="B27" s="1217" t="s">
        <v>623</v>
      </c>
      <c r="C27" s="203">
        <v>25068.059434772</v>
      </c>
      <c r="D27" s="203">
        <v>30887.191125066998</v>
      </c>
      <c r="E27" s="203">
        <v>34272.383092313001</v>
      </c>
      <c r="F27" s="203">
        <v>43828.970550225997</v>
      </c>
      <c r="G27" s="203">
        <v>54197.562520302999</v>
      </c>
      <c r="H27" s="203">
        <v>57717.259046416002</v>
      </c>
      <c r="I27" s="203">
        <v>57939.359852567002</v>
      </c>
      <c r="J27" s="203">
        <v>65292.341425156999</v>
      </c>
      <c r="K27" s="203">
        <v>66054.416982626004</v>
      </c>
      <c r="L27" s="203">
        <v>64839.244745896001</v>
      </c>
      <c r="M27" s="203">
        <v>66283.039640285002</v>
      </c>
      <c r="N27" s="203">
        <v>68607.287280489007</v>
      </c>
      <c r="O27" s="203">
        <v>69362.452972794999</v>
      </c>
      <c r="P27" s="203">
        <v>77368.923441003994</v>
      </c>
      <c r="Q27" s="203">
        <v>80113.939227231996</v>
      </c>
      <c r="R27" s="203">
        <v>78863.119717167006</v>
      </c>
      <c r="S27" s="203">
        <v>78257.775094240002</v>
      </c>
      <c r="T27" s="315"/>
    </row>
    <row r="28" spans="1:20" ht="15">
      <c r="A28" s="178"/>
      <c r="B28" s="1217" t="s">
        <v>781</v>
      </c>
      <c r="C28" s="203">
        <v>3.476120694</v>
      </c>
      <c r="D28" s="203">
        <v>3.803432769</v>
      </c>
      <c r="E28" s="203">
        <v>3.2027517059999999</v>
      </c>
      <c r="F28" s="203">
        <v>7.6345655999999998E-2</v>
      </c>
      <c r="G28" s="203">
        <v>0.73803332700000002</v>
      </c>
      <c r="H28" s="203">
        <v>0.71962126500000001</v>
      </c>
      <c r="I28" s="203">
        <v>0.73778669100000005</v>
      </c>
      <c r="J28" s="203">
        <v>1.1215222250000001</v>
      </c>
      <c r="K28" s="203">
        <v>1.4570100429999999</v>
      </c>
      <c r="L28" s="203">
        <v>4.1921312510000002</v>
      </c>
      <c r="M28" s="203">
        <v>4.0898340539999998</v>
      </c>
      <c r="N28" s="203">
        <v>73.954049194000007</v>
      </c>
      <c r="O28" s="203">
        <v>74.153603891000003</v>
      </c>
      <c r="P28" s="203">
        <v>73.717179787999996</v>
      </c>
      <c r="Q28" s="203">
        <v>73.855830456999996</v>
      </c>
      <c r="R28" s="203">
        <v>70.948514261</v>
      </c>
      <c r="S28" s="203">
        <v>70.847194767999994</v>
      </c>
      <c r="T28" s="315"/>
    </row>
    <row r="29" spans="1:20" ht="15">
      <c r="A29" s="178" t="s">
        <v>82</v>
      </c>
      <c r="B29" s="1217" t="s">
        <v>624</v>
      </c>
      <c r="C29" s="203">
        <v>12322.445955851001</v>
      </c>
      <c r="D29" s="203">
        <v>13593.938113730999</v>
      </c>
      <c r="E29" s="203">
        <v>13990.441974048999</v>
      </c>
      <c r="F29" s="203">
        <v>14893.251088043</v>
      </c>
      <c r="G29" s="203">
        <v>16044.258894408</v>
      </c>
      <c r="H29" s="203">
        <v>16249.290872349</v>
      </c>
      <c r="I29" s="203">
        <v>16575.943877448</v>
      </c>
      <c r="J29" s="203">
        <v>16876.958019027999</v>
      </c>
      <c r="K29" s="203">
        <v>16974.728083596001</v>
      </c>
      <c r="L29" s="203">
        <v>17115.325579339002</v>
      </c>
      <c r="M29" s="203">
        <v>17118.090599569001</v>
      </c>
      <c r="N29" s="203">
        <v>17021.642284999001</v>
      </c>
      <c r="O29" s="203">
        <v>17197.430657739002</v>
      </c>
      <c r="P29" s="203">
        <v>17331.314607487999</v>
      </c>
      <c r="Q29" s="203">
        <v>17410.883091175001</v>
      </c>
      <c r="R29" s="203">
        <v>17533.30403979</v>
      </c>
      <c r="S29" s="203">
        <v>17450.947850830999</v>
      </c>
      <c r="T29" s="315"/>
    </row>
    <row r="30" spans="1:20" ht="15">
      <c r="A30" s="178"/>
      <c r="B30" s="1217" t="s">
        <v>781</v>
      </c>
      <c r="C30" s="203">
        <v>100.47430231600001</v>
      </c>
      <c r="D30" s="203">
        <v>244.261748428</v>
      </c>
      <c r="E30" s="203">
        <v>211.210172572</v>
      </c>
      <c r="F30" s="203">
        <v>257.99045660600001</v>
      </c>
      <c r="G30" s="203">
        <v>255.665577439</v>
      </c>
      <c r="H30" s="203">
        <v>227.18704546699999</v>
      </c>
      <c r="I30" s="203">
        <v>227.64988288500001</v>
      </c>
      <c r="J30" s="203">
        <v>228.11035196099999</v>
      </c>
      <c r="K30" s="203">
        <v>242.96021824900001</v>
      </c>
      <c r="L30" s="203">
        <v>254.94917942699999</v>
      </c>
      <c r="M30" s="203">
        <v>237.39842183100001</v>
      </c>
      <c r="N30" s="203">
        <v>237.45809545399999</v>
      </c>
      <c r="O30" s="203">
        <v>247.36713900800001</v>
      </c>
      <c r="P30" s="203">
        <v>227.151600817</v>
      </c>
      <c r="Q30" s="203">
        <v>217.07599442399999</v>
      </c>
      <c r="R30" s="203">
        <v>207.772515556</v>
      </c>
      <c r="S30" s="203">
        <v>213.11364215500001</v>
      </c>
      <c r="T30" s="315"/>
    </row>
    <row r="31" spans="1:20" ht="15">
      <c r="A31" s="178" t="s">
        <v>83</v>
      </c>
      <c r="B31" s="1217" t="s">
        <v>625</v>
      </c>
      <c r="C31" s="203">
        <v>22698.384361263001</v>
      </c>
      <c r="D31" s="203">
        <v>28262.167070762</v>
      </c>
      <c r="E31" s="203">
        <v>28513.088387738</v>
      </c>
      <c r="F31" s="203">
        <v>31521.680111925001</v>
      </c>
      <c r="G31" s="203">
        <v>36583.141355590997</v>
      </c>
      <c r="H31" s="203">
        <v>36786.742573180003</v>
      </c>
      <c r="I31" s="203">
        <v>36412.609699961002</v>
      </c>
      <c r="J31" s="203">
        <v>37410.078893053003</v>
      </c>
      <c r="K31" s="203">
        <v>37127.629737927004</v>
      </c>
      <c r="L31" s="203">
        <v>37486.988495168</v>
      </c>
      <c r="M31" s="203">
        <v>37983.902800778</v>
      </c>
      <c r="N31" s="203">
        <v>38455.485163874</v>
      </c>
      <c r="O31" s="203">
        <v>39084.334467995002</v>
      </c>
      <c r="P31" s="203">
        <v>39546.66560706</v>
      </c>
      <c r="Q31" s="203">
        <v>39846.897805604</v>
      </c>
      <c r="R31" s="203">
        <v>39758.393438407998</v>
      </c>
      <c r="S31" s="203">
        <v>40811.339220652997</v>
      </c>
      <c r="T31" s="315"/>
    </row>
    <row r="32" spans="1:20" ht="15">
      <c r="A32" s="178"/>
      <c r="B32" s="1217" t="s">
        <v>781</v>
      </c>
      <c r="C32" s="203">
        <v>381.48070697499998</v>
      </c>
      <c r="D32" s="203">
        <v>382.24828478199998</v>
      </c>
      <c r="E32" s="203">
        <v>171.064188153</v>
      </c>
      <c r="F32" s="203">
        <v>234.34216997999999</v>
      </c>
      <c r="G32" s="203">
        <v>310.00353124499998</v>
      </c>
      <c r="H32" s="203">
        <v>326.484678503</v>
      </c>
      <c r="I32" s="203">
        <v>321.74192887200002</v>
      </c>
      <c r="J32" s="203">
        <v>455.56627905599998</v>
      </c>
      <c r="K32" s="203">
        <v>331.20189553500001</v>
      </c>
      <c r="L32" s="203">
        <v>344.76973500700001</v>
      </c>
      <c r="M32" s="203">
        <v>349.66064614999999</v>
      </c>
      <c r="N32" s="203">
        <v>353.22406502000001</v>
      </c>
      <c r="O32" s="203">
        <v>377.81780510999999</v>
      </c>
      <c r="P32" s="203">
        <v>366.01929406199997</v>
      </c>
      <c r="Q32" s="203">
        <v>390.63603119599998</v>
      </c>
      <c r="R32" s="203">
        <v>383.90476036500002</v>
      </c>
      <c r="S32" s="203">
        <v>379.65942427900001</v>
      </c>
      <c r="T32" s="315"/>
    </row>
    <row r="33" spans="1:20" ht="24.2" customHeight="1">
      <c r="A33" s="178" t="s">
        <v>84</v>
      </c>
      <c r="B33" s="1217" t="s">
        <v>626</v>
      </c>
      <c r="C33" s="203">
        <v>79913.611026804007</v>
      </c>
      <c r="D33" s="203">
        <v>89457.258442421997</v>
      </c>
      <c r="E33" s="203">
        <v>95690.882713953994</v>
      </c>
      <c r="F33" s="203">
        <v>114668.75736888099</v>
      </c>
      <c r="G33" s="203">
        <v>144986.21937447099</v>
      </c>
      <c r="H33" s="203">
        <v>149804.355331022</v>
      </c>
      <c r="I33" s="203">
        <v>156410.71350735301</v>
      </c>
      <c r="J33" s="203">
        <v>158562.63882329999</v>
      </c>
      <c r="K33" s="203">
        <v>157574.78339269801</v>
      </c>
      <c r="L33" s="203">
        <v>159756.02525050999</v>
      </c>
      <c r="M33" s="203">
        <v>149488.802853548</v>
      </c>
      <c r="N33" s="203">
        <v>146599.218856883</v>
      </c>
      <c r="O33" s="203">
        <v>151334.253056496</v>
      </c>
      <c r="P33" s="203">
        <v>156933.85575913501</v>
      </c>
      <c r="Q33" s="203">
        <v>156088.730198217</v>
      </c>
      <c r="R33" s="203">
        <v>159587.23117931499</v>
      </c>
      <c r="S33" s="203">
        <v>163870.553824526</v>
      </c>
      <c r="T33" s="315"/>
    </row>
    <row r="34" spans="1:20" ht="15">
      <c r="A34" s="178"/>
      <c r="B34" s="1217" t="s">
        <v>781</v>
      </c>
      <c r="C34" s="203">
        <v>1474.017480668</v>
      </c>
      <c r="D34" s="203">
        <v>2902.332730355</v>
      </c>
      <c r="E34" s="203">
        <v>2253.2661875660001</v>
      </c>
      <c r="F34" s="203">
        <v>2399.2412638579999</v>
      </c>
      <c r="G34" s="203">
        <v>3150.334520978</v>
      </c>
      <c r="H34" s="203">
        <v>2993.1624802830001</v>
      </c>
      <c r="I34" s="203">
        <v>3005.6315280580002</v>
      </c>
      <c r="J34" s="203">
        <v>3137.2584060079998</v>
      </c>
      <c r="K34" s="203">
        <v>3478.0065795260002</v>
      </c>
      <c r="L34" s="203">
        <v>3560.0544343649999</v>
      </c>
      <c r="M34" s="203">
        <v>3353.1783497410001</v>
      </c>
      <c r="N34" s="203">
        <v>3213.2063039579998</v>
      </c>
      <c r="O34" s="203">
        <v>3291.8219500609998</v>
      </c>
      <c r="P34" s="203">
        <v>3065.3109261260001</v>
      </c>
      <c r="Q34" s="203">
        <v>3136.6159612780002</v>
      </c>
      <c r="R34" s="203">
        <v>3095.948965474</v>
      </c>
      <c r="S34" s="203">
        <v>3105.711422119</v>
      </c>
      <c r="T34" s="315"/>
    </row>
    <row r="35" spans="1:20" ht="24">
      <c r="A35" s="178" t="s">
        <v>85</v>
      </c>
      <c r="B35" s="1217" t="s">
        <v>627</v>
      </c>
      <c r="C35" s="203">
        <v>2715.3195144460001</v>
      </c>
      <c r="D35" s="203">
        <v>2988.979131091</v>
      </c>
      <c r="E35" s="203">
        <v>3871.5072417410001</v>
      </c>
      <c r="F35" s="203">
        <v>3984.9411675910001</v>
      </c>
      <c r="G35" s="203">
        <v>3995.9098780680001</v>
      </c>
      <c r="H35" s="203">
        <v>3965.0532400259999</v>
      </c>
      <c r="I35" s="203">
        <v>3947.2021159249998</v>
      </c>
      <c r="J35" s="203">
        <v>4001.6227065809999</v>
      </c>
      <c r="K35" s="203">
        <v>3941.5809682029999</v>
      </c>
      <c r="L35" s="203">
        <v>3902.6684291679999</v>
      </c>
      <c r="M35" s="203">
        <v>3892.1459921599999</v>
      </c>
      <c r="N35" s="203">
        <v>3807.5264097700001</v>
      </c>
      <c r="O35" s="203">
        <v>3765.2527157200002</v>
      </c>
      <c r="P35" s="203">
        <v>3779.2105395059998</v>
      </c>
      <c r="Q35" s="203">
        <v>3734.3287070299998</v>
      </c>
      <c r="R35" s="203">
        <v>3721.58679884</v>
      </c>
      <c r="S35" s="203">
        <v>3765.4378635849998</v>
      </c>
      <c r="T35" s="315"/>
    </row>
    <row r="36" spans="1:20" ht="15">
      <c r="A36" s="178"/>
      <c r="B36" s="1217" t="s">
        <v>781</v>
      </c>
      <c r="C36" s="203">
        <v>59.067046447000003</v>
      </c>
      <c r="D36" s="203">
        <v>55.442986484999999</v>
      </c>
      <c r="E36" s="203">
        <v>79.580080944000002</v>
      </c>
      <c r="F36" s="203">
        <v>95.171941795999999</v>
      </c>
      <c r="G36" s="203">
        <v>111.332786222</v>
      </c>
      <c r="H36" s="203">
        <v>111.325486828</v>
      </c>
      <c r="I36" s="203">
        <v>106.551990692</v>
      </c>
      <c r="J36" s="203">
        <v>109.051956516</v>
      </c>
      <c r="K36" s="203">
        <v>131.13875752800001</v>
      </c>
      <c r="L36" s="203">
        <v>132.96264048500001</v>
      </c>
      <c r="M36" s="203">
        <v>137.59703892300001</v>
      </c>
      <c r="N36" s="203">
        <v>136.712883852</v>
      </c>
      <c r="O36" s="203">
        <v>135.106670673</v>
      </c>
      <c r="P36" s="203">
        <v>129.22293994099999</v>
      </c>
      <c r="Q36" s="203">
        <v>131.98964752399999</v>
      </c>
      <c r="R36" s="203">
        <v>129.77745803799999</v>
      </c>
      <c r="S36" s="203">
        <v>137.14944880300001</v>
      </c>
      <c r="T36" s="315"/>
    </row>
    <row r="37" spans="1:20" ht="24">
      <c r="A37" s="178" t="s">
        <v>86</v>
      </c>
      <c r="B37" s="1217" t="s">
        <v>628</v>
      </c>
      <c r="C37" s="203">
        <v>172.862964543</v>
      </c>
      <c r="D37" s="203">
        <v>358.41328256600002</v>
      </c>
      <c r="E37" s="203">
        <v>365.35416997700003</v>
      </c>
      <c r="F37" s="203">
        <v>21.736470986</v>
      </c>
      <c r="G37" s="203">
        <v>19.840029607999998</v>
      </c>
      <c r="H37" s="203">
        <v>19.541467592</v>
      </c>
      <c r="I37" s="203">
        <v>18.951126238000001</v>
      </c>
      <c r="J37" s="203">
        <v>18.030403464999999</v>
      </c>
      <c r="K37" s="203">
        <v>17.593473171999999</v>
      </c>
      <c r="L37" s="203">
        <v>17.066162383999998</v>
      </c>
      <c r="M37" s="203">
        <v>16.932555873999998</v>
      </c>
      <c r="N37" s="203">
        <v>14.517531925</v>
      </c>
      <c r="O37" s="203">
        <v>13.551361701999999</v>
      </c>
      <c r="P37" s="203">
        <v>13.262238753</v>
      </c>
      <c r="Q37" s="203">
        <v>12.361299753000001</v>
      </c>
      <c r="R37" s="203">
        <v>12.109846452999999</v>
      </c>
      <c r="S37" s="203">
        <v>261.31057200499998</v>
      </c>
      <c r="T37" s="315"/>
    </row>
    <row r="38" spans="1:20" s="1085" customFormat="1" ht="15">
      <c r="A38" s="1084"/>
      <c r="B38" s="1105" t="s">
        <v>781</v>
      </c>
      <c r="C38" s="203">
        <v>6.9558481000000005E-2</v>
      </c>
      <c r="D38" s="203">
        <v>1.5744985999999999E-2</v>
      </c>
      <c r="E38" s="203">
        <v>0</v>
      </c>
      <c r="F38" s="203">
        <v>0</v>
      </c>
      <c r="G38" s="203">
        <v>0</v>
      </c>
      <c r="H38" s="203">
        <v>0</v>
      </c>
      <c r="I38" s="203">
        <v>0.15047032299999999</v>
      </c>
      <c r="J38" s="203">
        <v>0.15025232899999999</v>
      </c>
      <c r="K38" s="203">
        <v>0.14825232899999999</v>
      </c>
      <c r="L38" s="203">
        <v>0</v>
      </c>
      <c r="M38" s="203">
        <v>1.8406995999999998E-2</v>
      </c>
      <c r="N38" s="203">
        <v>0.40221180400000001</v>
      </c>
      <c r="O38" s="203">
        <v>0.396090518</v>
      </c>
      <c r="P38" s="203">
        <v>0.39669521600000002</v>
      </c>
      <c r="Q38" s="203">
        <v>0.49239075799999998</v>
      </c>
      <c r="R38" s="203">
        <v>0.38653889499999999</v>
      </c>
      <c r="S38" s="203">
        <v>0.38717312500000001</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15" t="s">
        <v>838</v>
      </c>
      <c r="B41" s="1516"/>
      <c r="C41" s="1"/>
      <c r="D41" s="1"/>
      <c r="E41" s="1"/>
      <c r="F41" s="1"/>
      <c r="G41" s="1"/>
      <c r="H41" s="1"/>
      <c r="I41" s="1"/>
      <c r="J41" s="1"/>
      <c r="K41" s="1"/>
      <c r="L41" s="1"/>
      <c r="M41" s="1"/>
      <c r="N41" s="1"/>
      <c r="O41" s="1"/>
      <c r="P41" s="1"/>
      <c r="Q41" s="1"/>
      <c r="R41" s="1"/>
      <c r="S41" s="1"/>
      <c r="T41" s="607"/>
    </row>
    <row r="42" spans="1:20" ht="15">
      <c r="A42" s="1504" t="s">
        <v>630</v>
      </c>
      <c r="B42" s="1505"/>
      <c r="C42" s="1225"/>
      <c r="D42" s="1225"/>
      <c r="T42" s="577"/>
    </row>
    <row r="43" spans="1:20" ht="15">
      <c r="A43" s="182" t="s">
        <v>17</v>
      </c>
      <c r="B43" s="1217" t="s">
        <v>631</v>
      </c>
      <c r="C43" s="203">
        <v>445195.592375751</v>
      </c>
      <c r="D43" s="203">
        <v>544004.40341005696</v>
      </c>
      <c r="E43" s="203">
        <v>581135.16273390397</v>
      </c>
      <c r="F43" s="203">
        <v>586568.41837388102</v>
      </c>
      <c r="G43" s="203">
        <v>642533.47921863606</v>
      </c>
      <c r="H43" s="203">
        <v>648485.53640759795</v>
      </c>
      <c r="I43" s="203">
        <v>654351.64175755496</v>
      </c>
      <c r="J43" s="203">
        <v>659766.104427082</v>
      </c>
      <c r="K43" s="203">
        <v>664035.45434931398</v>
      </c>
      <c r="L43" s="203">
        <v>668307.31229511404</v>
      </c>
      <c r="M43" s="203">
        <v>637903.49927253497</v>
      </c>
      <c r="N43" s="203">
        <v>683263.470410501</v>
      </c>
      <c r="O43" s="203">
        <v>689624.29530414904</v>
      </c>
      <c r="P43" s="203">
        <v>697265.97666275501</v>
      </c>
      <c r="Q43" s="203">
        <v>704365.40544491506</v>
      </c>
      <c r="R43" s="203">
        <v>707447.81313542905</v>
      </c>
      <c r="S43" s="203">
        <v>709139.77748743305</v>
      </c>
      <c r="T43" s="315"/>
    </row>
    <row r="44" spans="1:20" ht="15">
      <c r="A44" s="178"/>
      <c r="B44" s="1217" t="s">
        <v>781</v>
      </c>
      <c r="C44" s="203">
        <v>10273.660943019</v>
      </c>
      <c r="D44" s="203">
        <v>12163.842620906</v>
      </c>
      <c r="E44" s="203">
        <v>12521.039623866</v>
      </c>
      <c r="F44" s="203">
        <v>11831.417161055</v>
      </c>
      <c r="G44" s="203">
        <v>16112.585190448001</v>
      </c>
      <c r="H44" s="203">
        <v>16180.375145155</v>
      </c>
      <c r="I44" s="203">
        <v>15965.112765112999</v>
      </c>
      <c r="J44" s="203">
        <v>15381.520441385001</v>
      </c>
      <c r="K44" s="203">
        <v>16355.100934481001</v>
      </c>
      <c r="L44" s="203">
        <v>16654.073843381</v>
      </c>
      <c r="M44" s="203">
        <v>14870.479397583</v>
      </c>
      <c r="N44" s="203">
        <v>16815.515657960001</v>
      </c>
      <c r="O44" s="203">
        <v>16961.029021227001</v>
      </c>
      <c r="P44" s="203">
        <v>16709.29675686</v>
      </c>
      <c r="Q44" s="203">
        <v>17214.576932247001</v>
      </c>
      <c r="R44" s="203">
        <v>17209.799839004001</v>
      </c>
      <c r="S44" s="203">
        <v>17300.343486584999</v>
      </c>
      <c r="T44" s="315"/>
    </row>
    <row r="45" spans="1:20" ht="12" customHeight="1">
      <c r="A45" s="182" t="s">
        <v>17</v>
      </c>
      <c r="B45" s="1217" t="s">
        <v>632</v>
      </c>
      <c r="C45" s="203">
        <v>19913.322702023001</v>
      </c>
      <c r="D45" s="203">
        <v>26099.888217383999</v>
      </c>
      <c r="E45" s="203">
        <v>27868.912150661999</v>
      </c>
      <c r="F45" s="203">
        <v>27944.881824815999</v>
      </c>
      <c r="G45" s="203">
        <v>29089.202419174999</v>
      </c>
      <c r="H45" s="203">
        <v>29289.688166960001</v>
      </c>
      <c r="I45" s="203">
        <v>29296.992623727001</v>
      </c>
      <c r="J45" s="203">
        <v>29551.541088071001</v>
      </c>
      <c r="K45" s="203">
        <v>29517.962455667999</v>
      </c>
      <c r="L45" s="203">
        <v>29497.239334385999</v>
      </c>
      <c r="M45" s="203">
        <v>29630.004071171999</v>
      </c>
      <c r="N45" s="203">
        <v>29714.207100276999</v>
      </c>
      <c r="O45" s="203">
        <v>29995.386857546</v>
      </c>
      <c r="P45" s="203">
        <v>30316.180329889001</v>
      </c>
      <c r="Q45" s="203">
        <v>30610.747846175</v>
      </c>
      <c r="R45" s="203">
        <v>30666.410546709001</v>
      </c>
      <c r="S45" s="203">
        <v>30821.309160082001</v>
      </c>
      <c r="T45" s="315"/>
    </row>
    <row r="46" spans="1:20" ht="15">
      <c r="A46" s="178"/>
      <c r="B46" s="1217" t="s">
        <v>781</v>
      </c>
      <c r="C46" s="203">
        <v>364.23216980400002</v>
      </c>
      <c r="D46" s="203">
        <v>529.20865651099996</v>
      </c>
      <c r="E46" s="203">
        <v>545.59591945900002</v>
      </c>
      <c r="F46" s="203">
        <v>542.26344476899999</v>
      </c>
      <c r="G46" s="203">
        <v>727.81765090199997</v>
      </c>
      <c r="H46" s="203">
        <v>758.921337569</v>
      </c>
      <c r="I46" s="203">
        <v>750.30922046000001</v>
      </c>
      <c r="J46" s="203">
        <v>710.45874213699994</v>
      </c>
      <c r="K46" s="203">
        <v>761.46599001300001</v>
      </c>
      <c r="L46" s="203">
        <v>769.82508599200003</v>
      </c>
      <c r="M46" s="203">
        <v>776.766988158</v>
      </c>
      <c r="N46" s="203">
        <v>823.81607205600005</v>
      </c>
      <c r="O46" s="203">
        <v>832.31556151899997</v>
      </c>
      <c r="P46" s="203">
        <v>794.75672462299997</v>
      </c>
      <c r="Q46" s="203">
        <v>814.38280832400005</v>
      </c>
      <c r="R46" s="203">
        <v>789.57779195299997</v>
      </c>
      <c r="S46" s="203">
        <v>795.060761243</v>
      </c>
      <c r="T46" s="315"/>
    </row>
    <row r="47" spans="1:20" ht="15" customHeight="1">
      <c r="A47" s="182" t="s">
        <v>17</v>
      </c>
      <c r="B47" s="1217" t="s">
        <v>633</v>
      </c>
      <c r="C47" s="203">
        <v>25547.601032899998</v>
      </c>
      <c r="D47" s="203">
        <v>20771.027231197</v>
      </c>
      <c r="E47" s="203">
        <v>21009.500924930999</v>
      </c>
      <c r="F47" s="203">
        <v>20994.756861326001</v>
      </c>
      <c r="G47" s="203">
        <v>21378.275807664999</v>
      </c>
      <c r="H47" s="203">
        <v>21841.138143700999</v>
      </c>
      <c r="I47" s="203">
        <v>22028.107726482001</v>
      </c>
      <c r="J47" s="203">
        <v>22475.890473017</v>
      </c>
      <c r="K47" s="203">
        <v>22761.863885801999</v>
      </c>
      <c r="L47" s="203">
        <v>22977.196895749999</v>
      </c>
      <c r="M47" s="1255">
        <v>70113.807600365006</v>
      </c>
      <c r="N47" s="203">
        <v>27984.611875497001</v>
      </c>
      <c r="O47" s="203">
        <v>28030.493873222</v>
      </c>
      <c r="P47" s="203">
        <v>28205.474857384001</v>
      </c>
      <c r="Q47" s="203">
        <v>28291.570512462</v>
      </c>
      <c r="R47" s="203">
        <v>28410.130379943999</v>
      </c>
      <c r="S47" s="203">
        <v>28532.117593937</v>
      </c>
      <c r="T47" s="315"/>
    </row>
    <row r="48" spans="1:20" ht="15">
      <c r="A48" s="178"/>
      <c r="B48" s="1217" t="s">
        <v>781</v>
      </c>
      <c r="C48" s="203">
        <v>1226.7462967880001</v>
      </c>
      <c r="D48" s="203">
        <v>943.506661119</v>
      </c>
      <c r="E48" s="203">
        <v>1018.271903314</v>
      </c>
      <c r="F48" s="203">
        <v>1004.842408408</v>
      </c>
      <c r="G48" s="203">
        <v>1029.092820115</v>
      </c>
      <c r="H48" s="203">
        <v>1003.809607972</v>
      </c>
      <c r="I48" s="203">
        <v>983.56718145399998</v>
      </c>
      <c r="J48" s="203">
        <v>935.38900838500001</v>
      </c>
      <c r="K48" s="203">
        <v>987.11602197499997</v>
      </c>
      <c r="L48" s="203">
        <v>1004.841825653</v>
      </c>
      <c r="M48" s="203">
        <v>2737.141529131</v>
      </c>
      <c r="N48" s="203">
        <v>1487.083648223</v>
      </c>
      <c r="O48" s="203">
        <v>1333.837538021</v>
      </c>
      <c r="P48" s="203">
        <v>1285.6168624249999</v>
      </c>
      <c r="Q48" s="203">
        <v>1260.5804492330001</v>
      </c>
      <c r="R48" s="203">
        <v>1239.2040515159999</v>
      </c>
      <c r="S48" s="203">
        <v>1244.408500234</v>
      </c>
      <c r="T48" s="315"/>
    </row>
    <row r="49" spans="1:28" ht="12" customHeight="1">
      <c r="A49" s="182" t="s">
        <v>17</v>
      </c>
      <c r="B49" s="1217" t="s">
        <v>634</v>
      </c>
      <c r="C49" s="203">
        <v>140449.14579225701</v>
      </c>
      <c r="D49" s="203">
        <v>99101.000490314007</v>
      </c>
      <c r="E49" s="203">
        <v>114492.21767313201</v>
      </c>
      <c r="F49" s="203">
        <v>115954.524558793</v>
      </c>
      <c r="G49" s="203">
        <v>126430.081698432</v>
      </c>
      <c r="H49" s="203">
        <v>127113.758048305</v>
      </c>
      <c r="I49" s="203">
        <v>128824.554302936</v>
      </c>
      <c r="J49" s="203">
        <v>131419.36622208401</v>
      </c>
      <c r="K49" s="203">
        <v>132259.057339286</v>
      </c>
      <c r="L49" s="203">
        <v>133419.639531664</v>
      </c>
      <c r="M49" s="203">
        <v>134794.049378803</v>
      </c>
      <c r="N49" s="203">
        <v>135875.153778234</v>
      </c>
      <c r="O49" s="203">
        <v>135736.477004204</v>
      </c>
      <c r="P49" s="203">
        <v>133190.97018803901</v>
      </c>
      <c r="Q49" s="203">
        <v>135550.27266696299</v>
      </c>
      <c r="R49" s="203">
        <v>135747.33680662001</v>
      </c>
      <c r="S49" s="203">
        <v>137812.30161825701</v>
      </c>
      <c r="T49" s="315"/>
      <c r="U49" s="134"/>
      <c r="V49" s="1"/>
      <c r="W49" s="1"/>
      <c r="X49" s="1"/>
      <c r="Y49" s="1"/>
    </row>
    <row r="50" spans="1:28" ht="15">
      <c r="A50" s="178"/>
      <c r="B50" s="1217" t="s">
        <v>781</v>
      </c>
      <c r="C50" s="203">
        <v>1919.013529478</v>
      </c>
      <c r="D50" s="203">
        <v>1973.309295991</v>
      </c>
      <c r="E50" s="203">
        <v>1864.1252961380001</v>
      </c>
      <c r="F50" s="203">
        <v>1756.0057694990001</v>
      </c>
      <c r="G50" s="203">
        <v>2586.3298642350001</v>
      </c>
      <c r="H50" s="203">
        <v>2551.8317794230002</v>
      </c>
      <c r="I50" s="203">
        <v>2609.9614034249998</v>
      </c>
      <c r="J50" s="203">
        <v>2593.8781104149998</v>
      </c>
      <c r="K50" s="203">
        <v>2653.0111846700001</v>
      </c>
      <c r="L50" s="203">
        <v>2676.0167360370001</v>
      </c>
      <c r="M50" s="203">
        <v>2781.1692329890002</v>
      </c>
      <c r="N50" s="203">
        <v>2917.1739512730001</v>
      </c>
      <c r="O50" s="203">
        <v>3084.6128804179998</v>
      </c>
      <c r="P50" s="203">
        <v>3040.7751700580002</v>
      </c>
      <c r="Q50" s="203">
        <v>3132.9494673700001</v>
      </c>
      <c r="R50" s="203">
        <v>3141.188807642</v>
      </c>
      <c r="S50" s="203">
        <v>3189.4999211069999</v>
      </c>
      <c r="T50" s="315"/>
      <c r="U50" s="134"/>
      <c r="V50" s="1"/>
      <c r="W50" s="1"/>
      <c r="X50" s="1"/>
      <c r="Y50" s="1"/>
    </row>
    <row r="51" spans="1:28" ht="25.5" customHeight="1">
      <c r="A51" s="182" t="s">
        <v>17</v>
      </c>
      <c r="B51" s="1217" t="s">
        <v>635</v>
      </c>
      <c r="C51" s="203">
        <v>606712.09359202499</v>
      </c>
      <c r="D51" s="203">
        <v>694728.53881211299</v>
      </c>
      <c r="E51" s="203">
        <v>760741.41210967395</v>
      </c>
      <c r="F51" s="203">
        <v>773016.82578175596</v>
      </c>
      <c r="G51" s="203">
        <v>795771.16837940202</v>
      </c>
      <c r="H51" s="203">
        <v>802732.94812077296</v>
      </c>
      <c r="I51" s="203">
        <v>810272.369371876</v>
      </c>
      <c r="J51" s="203">
        <v>820985.12464504503</v>
      </c>
      <c r="K51" s="203">
        <v>821923.20065306197</v>
      </c>
      <c r="L51" s="203">
        <v>825603.96197892295</v>
      </c>
      <c r="M51" s="203">
        <v>834120.156444725</v>
      </c>
      <c r="N51" s="203">
        <v>836913.55915331806</v>
      </c>
      <c r="O51" s="203">
        <v>843698.54119883699</v>
      </c>
      <c r="P51" s="203">
        <v>852573.775501656</v>
      </c>
      <c r="Q51" s="203">
        <v>862416.32204553601</v>
      </c>
      <c r="R51" s="203">
        <v>873121.83562121296</v>
      </c>
      <c r="S51" s="203">
        <v>883510.50792428595</v>
      </c>
      <c r="T51" s="315"/>
      <c r="U51" s="134"/>
      <c r="V51" s="1"/>
      <c r="W51" s="1"/>
      <c r="X51" s="1"/>
      <c r="Y51" s="1"/>
    </row>
    <row r="52" spans="1:28" ht="15">
      <c r="A52" s="178"/>
      <c r="B52" s="1217" t="s">
        <v>781</v>
      </c>
      <c r="C52" s="203">
        <v>5855.5198368539995</v>
      </c>
      <c r="D52" s="203">
        <v>8961.4425076770003</v>
      </c>
      <c r="E52" s="203">
        <v>10116.299916374001</v>
      </c>
      <c r="F52" s="203">
        <v>9726.3263120600004</v>
      </c>
      <c r="G52" s="203">
        <v>10080.292434172999</v>
      </c>
      <c r="H52" s="203">
        <v>10349.708685961001</v>
      </c>
      <c r="I52" s="203">
        <v>10418.761936962999</v>
      </c>
      <c r="J52" s="203">
        <v>10271.008942646</v>
      </c>
      <c r="K52" s="203">
        <v>10952.512491809999</v>
      </c>
      <c r="L52" s="203">
        <v>11359.794630324001</v>
      </c>
      <c r="M52" s="203">
        <v>11430.189349116001</v>
      </c>
      <c r="N52" s="203">
        <v>12019.186197368999</v>
      </c>
      <c r="O52" s="203">
        <v>12401.591649036</v>
      </c>
      <c r="P52" s="203">
        <v>12380.750184327</v>
      </c>
      <c r="Q52" s="203">
        <v>12843.861570421999</v>
      </c>
      <c r="R52" s="203">
        <v>12807.212247608</v>
      </c>
      <c r="S52" s="203">
        <v>12878.24220079</v>
      </c>
      <c r="T52" s="315"/>
      <c r="U52" s="134"/>
      <c r="V52" s="1"/>
      <c r="W52" s="1"/>
      <c r="X52" s="1"/>
      <c r="Y52" s="1"/>
    </row>
    <row r="53" spans="1:28" ht="15">
      <c r="A53" s="1509" t="s">
        <v>636</v>
      </c>
      <c r="B53" s="1510"/>
      <c r="C53" s="203">
        <v>235841.29253493799</v>
      </c>
      <c r="D53" s="203">
        <v>235831.15104046199</v>
      </c>
      <c r="E53" s="203">
        <v>245167.09308636299</v>
      </c>
      <c r="F53" s="203">
        <v>247851.95595600901</v>
      </c>
      <c r="G53" s="203">
        <v>262324.48337610398</v>
      </c>
      <c r="H53" s="203">
        <v>265699.01540935301</v>
      </c>
      <c r="I53" s="203">
        <v>267795.603901016</v>
      </c>
      <c r="J53" s="203">
        <v>269457.59862389299</v>
      </c>
      <c r="K53" s="203">
        <v>270660.07505838003</v>
      </c>
      <c r="L53" s="203">
        <v>272249.66381282301</v>
      </c>
      <c r="M53" s="203">
        <v>274280.75750372501</v>
      </c>
      <c r="N53" s="203">
        <v>275523.92703840899</v>
      </c>
      <c r="O53" s="203">
        <v>277880.253904115</v>
      </c>
      <c r="P53" s="203">
        <v>284140.09709054203</v>
      </c>
      <c r="Q53" s="203">
        <v>283784.72805156797</v>
      </c>
      <c r="R53" s="203">
        <v>286169.87418579101</v>
      </c>
      <c r="S53" s="203">
        <v>291899.96649794898</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2804.38395498</v>
      </c>
      <c r="H54" s="608">
        <v>2841.2748408739999</v>
      </c>
      <c r="I54" s="608">
        <v>2892.5235538779998</v>
      </c>
      <c r="J54" s="608">
        <v>2793.5843524299999</v>
      </c>
      <c r="K54" s="608">
        <v>2933.7948643939999</v>
      </c>
      <c r="L54" s="608">
        <v>3069.8335968040001</v>
      </c>
      <c r="M54" s="608">
        <v>3086.1506355199999</v>
      </c>
      <c r="N54" s="608">
        <v>3159.6489128600001</v>
      </c>
      <c r="O54" s="608">
        <v>3212.1275583189999</v>
      </c>
      <c r="P54" s="608">
        <v>3127.9554184170001</v>
      </c>
      <c r="Q54" s="608">
        <v>2982.2787243920002</v>
      </c>
      <c r="R54" s="608">
        <v>2944.532005091</v>
      </c>
      <c r="S54" s="608">
        <v>3073.3220485040001</v>
      </c>
      <c r="T54" s="609"/>
      <c r="U54" s="134"/>
      <c r="V54" s="1"/>
      <c r="W54" s="1"/>
      <c r="X54" s="1"/>
      <c r="Y54" s="1"/>
    </row>
    <row r="55" spans="1:28" s="48" customFormat="1" ht="28.5" hidden="1" customHeight="1" thickBot="1">
      <c r="A55" s="1538" t="s">
        <v>239</v>
      </c>
      <c r="B55" s="1539"/>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07" t="s">
        <v>834</v>
      </c>
      <c r="B56" s="1408"/>
      <c r="C56" s="1408"/>
      <c r="D56" s="1408"/>
      <c r="E56" s="1408"/>
      <c r="F56" s="1408"/>
      <c r="G56" s="1408"/>
      <c r="H56" s="1408"/>
      <c r="I56" s="1408"/>
      <c r="J56" s="1408"/>
      <c r="K56" s="1408"/>
      <c r="L56" s="1408"/>
      <c r="M56" s="1408"/>
      <c r="N56" s="1408"/>
      <c r="O56" s="1408"/>
      <c r="P56" s="1408"/>
      <c r="Q56" s="1408"/>
      <c r="R56" s="1408"/>
      <c r="S56" s="1408"/>
      <c r="T56" s="1409"/>
      <c r="U56" s="134"/>
      <c r="V56" s="1"/>
      <c r="W56" s="1"/>
      <c r="X56" s="1"/>
      <c r="Y56" s="1"/>
    </row>
    <row r="57" spans="1:28" ht="22.35" customHeight="1">
      <c r="A57" s="1363" t="s">
        <v>419</v>
      </c>
      <c r="B57" s="1484"/>
      <c r="C57" s="1536" t="s">
        <v>277</v>
      </c>
      <c r="D57" s="1371" t="s">
        <v>842</v>
      </c>
      <c r="E57" s="1327">
        <v>2021</v>
      </c>
      <c r="F57" s="1327">
        <v>2022</v>
      </c>
      <c r="G57" s="1365">
        <v>2023</v>
      </c>
      <c r="H57" s="1365"/>
      <c r="I57" s="1365"/>
      <c r="J57" s="1365"/>
      <c r="K57" s="1365"/>
      <c r="L57" s="1365"/>
      <c r="M57" s="1365"/>
      <c r="N57" s="1365"/>
      <c r="O57" s="1365">
        <v>2024</v>
      </c>
      <c r="P57" s="1365"/>
      <c r="Q57" s="1365"/>
      <c r="R57" s="1365"/>
      <c r="S57" s="1365"/>
      <c r="T57" s="863"/>
      <c r="U57" s="134"/>
      <c r="V57" s="1"/>
      <c r="W57" s="1"/>
      <c r="X57" s="1"/>
      <c r="Y57" s="1"/>
    </row>
    <row r="58" spans="1:28" ht="22.35" customHeight="1">
      <c r="A58" s="1363"/>
      <c r="B58" s="1484"/>
      <c r="C58" s="1537"/>
      <c r="D58" s="1378"/>
      <c r="E58" s="1328"/>
      <c r="F58" s="1327"/>
      <c r="G58" s="786" t="s">
        <v>7</v>
      </c>
      <c r="H58" s="786" t="s">
        <v>13</v>
      </c>
      <c r="I58" s="786" t="s">
        <v>14</v>
      </c>
      <c r="J58" s="786" t="s">
        <v>15</v>
      </c>
      <c r="K58" s="786" t="s">
        <v>0</v>
      </c>
      <c r="L58" s="896" t="s">
        <v>1</v>
      </c>
      <c r="M58" s="896" t="s">
        <v>896</v>
      </c>
      <c r="N58" s="896" t="s">
        <v>3</v>
      </c>
      <c r="O58" s="896" t="s">
        <v>4</v>
      </c>
      <c r="P58" s="896" t="s">
        <v>5</v>
      </c>
      <c r="Q58" s="896" t="s">
        <v>6</v>
      </c>
      <c r="R58" s="896" t="s">
        <v>267</v>
      </c>
      <c r="S58" s="896" t="s">
        <v>7</v>
      </c>
      <c r="T58" s="785"/>
      <c r="U58" s="134"/>
      <c r="V58" s="1"/>
      <c r="W58" s="1"/>
      <c r="X58" s="1"/>
      <c r="Y58" s="1"/>
    </row>
    <row r="59" spans="1:28" ht="25.15" customHeight="1">
      <c r="A59" s="1535" t="s">
        <v>783</v>
      </c>
      <c r="B59" s="1329"/>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7" t="s">
        <v>613</v>
      </c>
      <c r="C60" s="203">
        <v>217109.85027311699</v>
      </c>
      <c r="D60" s="203">
        <v>251567.31402122899</v>
      </c>
      <c r="E60" s="203">
        <v>277984.54543267598</v>
      </c>
      <c r="F60" s="203">
        <v>310841.21209625399</v>
      </c>
      <c r="G60" s="203">
        <v>339373.32200509403</v>
      </c>
      <c r="H60" s="203">
        <v>343703.23679241899</v>
      </c>
      <c r="I60" s="203">
        <v>350263.00112042599</v>
      </c>
      <c r="J60" s="203">
        <v>351707.664431073</v>
      </c>
      <c r="K60" s="203">
        <v>351163.036224565</v>
      </c>
      <c r="L60" s="203">
        <v>352250.07558133401</v>
      </c>
      <c r="M60" s="203">
        <v>354134.79271582997</v>
      </c>
      <c r="N60" s="203">
        <v>354497.25349249202</v>
      </c>
      <c r="O60" s="203">
        <v>359556.74190314399</v>
      </c>
      <c r="P60" s="203">
        <v>362126.47270373203</v>
      </c>
      <c r="Q60" s="203">
        <v>364693.76674877998</v>
      </c>
      <c r="R60" s="203">
        <v>364250.70353923499</v>
      </c>
      <c r="S60" s="203">
        <v>365336.58516490698</v>
      </c>
      <c r="T60" s="315"/>
      <c r="U60" s="134"/>
      <c r="V60" s="134"/>
      <c r="W60" s="134"/>
      <c r="X60" s="134">
        <f>S60+S62+S64+S66+S68+S70+S72+S74+S76+S78+S80+S82+S84+S86+S88+S90+S92+S94+S98+S100+S102+S104+S106+S108</f>
        <v>3525542.8060341855</v>
      </c>
      <c r="Y60" s="134"/>
      <c r="Z60" s="134"/>
      <c r="AA60" s="134"/>
      <c r="AB60" s="134"/>
    </row>
    <row r="61" spans="1:28" ht="12.95" customHeight="1">
      <c r="A61" s="178"/>
      <c r="B61" s="1217" t="s">
        <v>781</v>
      </c>
      <c r="C61" s="203">
        <v>2437.5036580559999</v>
      </c>
      <c r="D61" s="203">
        <v>4409.2251162140001</v>
      </c>
      <c r="E61" s="203">
        <v>3966.9189214050002</v>
      </c>
      <c r="F61" s="203">
        <v>4286.2387884970003</v>
      </c>
      <c r="G61" s="203">
        <v>8147.5003491970001</v>
      </c>
      <c r="H61" s="203">
        <v>8503.5327440670007</v>
      </c>
      <c r="I61" s="203">
        <v>8556.3185077319995</v>
      </c>
      <c r="J61" s="203">
        <v>6869.4731324479999</v>
      </c>
      <c r="K61" s="203">
        <v>7486.0983515349999</v>
      </c>
      <c r="L61" s="203">
        <v>7657.1841198000002</v>
      </c>
      <c r="M61" s="203">
        <v>7157.6267639170001</v>
      </c>
      <c r="N61" s="203">
        <v>7435.8867878410001</v>
      </c>
      <c r="O61" s="203">
        <v>7577.1153774949998</v>
      </c>
      <c r="P61" s="203">
        <v>7497.8529067039999</v>
      </c>
      <c r="Q61" s="203">
        <v>8135.9426955810004</v>
      </c>
      <c r="R61" s="203">
        <v>8090.3190609089997</v>
      </c>
      <c r="S61" s="203">
        <v>7251.7530605190004</v>
      </c>
      <c r="T61" s="315"/>
      <c r="U61" s="134"/>
      <c r="V61" s="134"/>
      <c r="W61" s="134"/>
      <c r="X61" s="134">
        <f>S61+S63+S65+S67+S69+S71+S73+S75+S77+S79+S81+S83+S85+S87+S89+S91+S93+S95+S99+S101+S103+S105+S107+S109</f>
        <v>74746.394380528</v>
      </c>
      <c r="Y61" s="134"/>
      <c r="Z61" s="134"/>
      <c r="AA61" s="134"/>
      <c r="AB61" s="134"/>
    </row>
    <row r="62" spans="1:28" ht="12.95" customHeight="1">
      <c r="A62" s="178" t="s">
        <v>19</v>
      </c>
      <c r="B62" s="1217" t="s">
        <v>614</v>
      </c>
      <c r="C62" s="203">
        <v>5765.6535188219996</v>
      </c>
      <c r="D62" s="203">
        <v>8873.8504527290006</v>
      </c>
      <c r="E62" s="203">
        <v>11312.731697658999</v>
      </c>
      <c r="F62" s="203">
        <v>12883.272679842001</v>
      </c>
      <c r="G62" s="203">
        <v>13381.032237922</v>
      </c>
      <c r="H62" s="203">
        <v>13367.239250639001</v>
      </c>
      <c r="I62" s="203">
        <v>13442.931350842</v>
      </c>
      <c r="J62" s="203">
        <v>13629.163549539</v>
      </c>
      <c r="K62" s="203">
        <v>13666.519001684001</v>
      </c>
      <c r="L62" s="203">
        <v>13726.915396728</v>
      </c>
      <c r="M62" s="203">
        <v>13831.153332919001</v>
      </c>
      <c r="N62" s="203">
        <v>13761.190224075001</v>
      </c>
      <c r="O62" s="203">
        <v>13726.730204889</v>
      </c>
      <c r="P62" s="203">
        <v>13692.283997308001</v>
      </c>
      <c r="Q62" s="203">
        <v>13698.964061561001</v>
      </c>
      <c r="R62" s="203">
        <v>13693.932387719</v>
      </c>
      <c r="S62" s="203">
        <v>13676.185857910001</v>
      </c>
      <c r="T62" s="315"/>
      <c r="U62" s="134"/>
      <c r="V62" s="1"/>
      <c r="W62" s="1"/>
      <c r="X62" s="1"/>
      <c r="Y62" s="1"/>
    </row>
    <row r="63" spans="1:28" ht="12.95" customHeight="1">
      <c r="A63" s="178"/>
      <c r="B63" s="1217" t="s">
        <v>781</v>
      </c>
      <c r="C63" s="203">
        <v>81.326208484999995</v>
      </c>
      <c r="D63" s="203">
        <v>511.04470664399997</v>
      </c>
      <c r="E63" s="203">
        <v>752.48737833899997</v>
      </c>
      <c r="F63" s="203">
        <v>793.81043300500005</v>
      </c>
      <c r="G63" s="203">
        <v>560.24861788400005</v>
      </c>
      <c r="H63" s="203">
        <v>582.35427192600002</v>
      </c>
      <c r="I63" s="203">
        <v>594.56213500900003</v>
      </c>
      <c r="J63" s="203">
        <v>587.25536967899995</v>
      </c>
      <c r="K63" s="203">
        <v>642.77408634000005</v>
      </c>
      <c r="L63" s="203">
        <v>661.174757204</v>
      </c>
      <c r="M63" s="203">
        <v>691.36689503299999</v>
      </c>
      <c r="N63" s="203">
        <v>735.15990573299996</v>
      </c>
      <c r="O63" s="203">
        <v>734.20417858200005</v>
      </c>
      <c r="P63" s="203">
        <v>743.89782403799995</v>
      </c>
      <c r="Q63" s="203">
        <v>711.29514370799996</v>
      </c>
      <c r="R63" s="203">
        <v>709.91921153400006</v>
      </c>
      <c r="S63" s="203">
        <v>727.36919212600003</v>
      </c>
      <c r="T63" s="315"/>
      <c r="U63" s="134"/>
      <c r="V63" s="1"/>
      <c r="W63" s="1"/>
      <c r="X63" s="1"/>
      <c r="Y63" s="1"/>
    </row>
    <row r="64" spans="1:28" ht="12.95" customHeight="1">
      <c r="A64" s="178" t="s">
        <v>20</v>
      </c>
      <c r="B64" s="1217" t="s">
        <v>615</v>
      </c>
      <c r="C64" s="203">
        <v>58614.494584847998</v>
      </c>
      <c r="D64" s="203">
        <v>67409.772972018007</v>
      </c>
      <c r="E64" s="203">
        <v>88074.116767676998</v>
      </c>
      <c r="F64" s="203">
        <v>137863.34945433799</v>
      </c>
      <c r="G64" s="203">
        <v>159253.38294807801</v>
      </c>
      <c r="H64" s="203">
        <v>170698.56135047201</v>
      </c>
      <c r="I64" s="203">
        <v>167013.03724401299</v>
      </c>
      <c r="J64" s="203">
        <v>175642.831384586</v>
      </c>
      <c r="K64" s="203">
        <v>179719.62133638901</v>
      </c>
      <c r="L64" s="203">
        <v>175556.182045819</v>
      </c>
      <c r="M64" s="203">
        <v>180193.80634728901</v>
      </c>
      <c r="N64" s="203">
        <v>184295.17125029501</v>
      </c>
      <c r="O64" s="203">
        <v>196836.85082132899</v>
      </c>
      <c r="P64" s="203">
        <v>193024.67967331299</v>
      </c>
      <c r="Q64" s="203">
        <v>202128.58242569101</v>
      </c>
      <c r="R64" s="203">
        <v>200480.95521389201</v>
      </c>
      <c r="S64" s="203">
        <v>215442.22534701799</v>
      </c>
      <c r="T64" s="315"/>
      <c r="U64" s="134"/>
      <c r="V64" s="1"/>
      <c r="W64" s="1"/>
      <c r="X64" s="1"/>
      <c r="Y64" s="1"/>
    </row>
    <row r="65" spans="1:20" ht="12.95" customHeight="1">
      <c r="A65" s="181"/>
      <c r="B65" s="1217" t="s">
        <v>781</v>
      </c>
      <c r="C65" s="203">
        <v>3196.4669263830001</v>
      </c>
      <c r="D65" s="203">
        <v>6896.7286288650002</v>
      </c>
      <c r="E65" s="203">
        <v>5665.8078972699996</v>
      </c>
      <c r="F65" s="203">
        <v>4770.1554378219998</v>
      </c>
      <c r="G65" s="203">
        <v>4028.4063006800002</v>
      </c>
      <c r="H65" s="203">
        <v>1963.9449046960001</v>
      </c>
      <c r="I65" s="203">
        <v>1968.237037401</v>
      </c>
      <c r="J65" s="203">
        <v>1905.360059657</v>
      </c>
      <c r="K65" s="203">
        <v>1996.987461405</v>
      </c>
      <c r="L65" s="203">
        <v>1957.614554491</v>
      </c>
      <c r="M65" s="203">
        <v>1993.078261939</v>
      </c>
      <c r="N65" s="203">
        <v>2045.611158406</v>
      </c>
      <c r="O65" s="203">
        <v>1973.011814557</v>
      </c>
      <c r="P65" s="203">
        <v>3366.601583487</v>
      </c>
      <c r="Q65" s="203">
        <v>3343.9057594440001</v>
      </c>
      <c r="R65" s="203">
        <v>3312.3922866859998</v>
      </c>
      <c r="S65" s="203">
        <v>3293.213256561</v>
      </c>
      <c r="T65" s="315"/>
    </row>
    <row r="66" spans="1:20" ht="12.95" customHeight="1">
      <c r="A66" s="178" t="s">
        <v>22</v>
      </c>
      <c r="B66" s="1217" t="s">
        <v>616</v>
      </c>
      <c r="C66" s="203">
        <v>317241.42011204199</v>
      </c>
      <c r="D66" s="203">
        <v>316144.04867703299</v>
      </c>
      <c r="E66" s="203">
        <v>347203.45947582601</v>
      </c>
      <c r="F66" s="203">
        <v>385351.84691378399</v>
      </c>
      <c r="G66" s="203">
        <v>390431.02000715799</v>
      </c>
      <c r="H66" s="203">
        <v>402093.68463951099</v>
      </c>
      <c r="I66" s="203">
        <v>399249.29734269198</v>
      </c>
      <c r="J66" s="203">
        <v>405889.297242289</v>
      </c>
      <c r="K66" s="203">
        <v>406278.94951493799</v>
      </c>
      <c r="L66" s="203">
        <v>401850.36595746898</v>
      </c>
      <c r="M66" s="203">
        <v>411051.290956176</v>
      </c>
      <c r="N66" s="203">
        <v>433371.57885315799</v>
      </c>
      <c r="O66" s="203">
        <v>428419.78131493198</v>
      </c>
      <c r="P66" s="203">
        <v>433801.99265879497</v>
      </c>
      <c r="Q66" s="203">
        <v>433726.80311656301</v>
      </c>
      <c r="R66" s="203">
        <v>420057.804276996</v>
      </c>
      <c r="S66" s="203">
        <v>431292.41964746098</v>
      </c>
      <c r="T66" s="315"/>
    </row>
    <row r="67" spans="1:20" ht="12.95" customHeight="1">
      <c r="A67" s="178"/>
      <c r="B67" s="1217" t="s">
        <v>781</v>
      </c>
      <c r="C67" s="203">
        <v>10875.947264414001</v>
      </c>
      <c r="D67" s="203">
        <v>25339.338750526</v>
      </c>
      <c r="E67" s="203">
        <v>22244.287319675001</v>
      </c>
      <c r="F67" s="203">
        <v>15207.991985797</v>
      </c>
      <c r="G67" s="203">
        <v>14228.08687856</v>
      </c>
      <c r="H67" s="203">
        <v>14671.005155273</v>
      </c>
      <c r="I67" s="203">
        <v>14391.073148432</v>
      </c>
      <c r="J67" s="203">
        <v>13680.45176145</v>
      </c>
      <c r="K67" s="203">
        <v>13667.367720222001</v>
      </c>
      <c r="L67" s="203">
        <v>12908.033263404001</v>
      </c>
      <c r="M67" s="203">
        <v>12753.007922078001</v>
      </c>
      <c r="N67" s="203">
        <v>12947.915193383</v>
      </c>
      <c r="O67" s="203">
        <v>12912.208764683</v>
      </c>
      <c r="P67" s="203">
        <v>14135.929606964</v>
      </c>
      <c r="Q67" s="203">
        <v>13972.286745271</v>
      </c>
      <c r="R67" s="203">
        <v>13861.617259905001</v>
      </c>
      <c r="S67" s="203">
        <v>13840.269728836</v>
      </c>
      <c r="T67" s="315"/>
    </row>
    <row r="68" spans="1:20" ht="12.95" customHeight="1">
      <c r="A68" s="178" t="s">
        <v>23</v>
      </c>
      <c r="B68" s="1217" t="s">
        <v>617</v>
      </c>
      <c r="C68" s="203">
        <v>89926.717471652999</v>
      </c>
      <c r="D68" s="203">
        <v>91852.275509180996</v>
      </c>
      <c r="E68" s="203">
        <v>94089.987839709007</v>
      </c>
      <c r="F68" s="203">
        <v>102263.55906024</v>
      </c>
      <c r="G68" s="203">
        <v>114343.78015592899</v>
      </c>
      <c r="H68" s="203">
        <v>108431.135786688</v>
      </c>
      <c r="I68" s="203">
        <v>112196.767156977</v>
      </c>
      <c r="J68" s="203">
        <v>109794.514960452</v>
      </c>
      <c r="K68" s="203">
        <v>114576.22141208001</v>
      </c>
      <c r="L68" s="203">
        <v>112860.61189181999</v>
      </c>
      <c r="M68" s="203">
        <v>114734.10226022601</v>
      </c>
      <c r="N68" s="203">
        <v>117335.407903713</v>
      </c>
      <c r="O68" s="203">
        <v>118713.138416425</v>
      </c>
      <c r="P68" s="203">
        <v>122008.73334211401</v>
      </c>
      <c r="Q68" s="203">
        <v>131328.142145152</v>
      </c>
      <c r="R68" s="203">
        <v>140070.98387170699</v>
      </c>
      <c r="S68" s="203">
        <v>123539.97425012699</v>
      </c>
      <c r="T68" s="315"/>
    </row>
    <row r="69" spans="1:20" ht="12.95" customHeight="1">
      <c r="A69" s="178"/>
      <c r="B69" s="1217" t="s">
        <v>781</v>
      </c>
      <c r="C69" s="203">
        <v>921.08617255599995</v>
      </c>
      <c r="D69" s="203">
        <v>1252.159396389</v>
      </c>
      <c r="E69" s="203">
        <v>920.577521542</v>
      </c>
      <c r="F69" s="203">
        <v>265.459366768</v>
      </c>
      <c r="G69" s="203">
        <v>271.36087490900002</v>
      </c>
      <c r="H69" s="203">
        <v>273.46164835600001</v>
      </c>
      <c r="I69" s="203">
        <v>270.644379173</v>
      </c>
      <c r="J69" s="203">
        <v>270.37001785400003</v>
      </c>
      <c r="K69" s="203">
        <v>279.90319440500002</v>
      </c>
      <c r="L69" s="203">
        <v>73.036647364999993</v>
      </c>
      <c r="M69" s="203">
        <v>72.101410861000005</v>
      </c>
      <c r="N69" s="203">
        <v>82.833336977000002</v>
      </c>
      <c r="O69" s="203">
        <v>77.826284701000006</v>
      </c>
      <c r="P69" s="203">
        <v>77.491295768000001</v>
      </c>
      <c r="Q69" s="203">
        <v>101.19969837799999</v>
      </c>
      <c r="R69" s="203">
        <v>101.47773458499999</v>
      </c>
      <c r="S69" s="203">
        <v>100.08715076</v>
      </c>
      <c r="T69" s="315"/>
    </row>
    <row r="70" spans="1:20" ht="12.95" customHeight="1">
      <c r="A70" s="178" t="s">
        <v>24</v>
      </c>
      <c r="B70" s="1217" t="s">
        <v>570</v>
      </c>
      <c r="C70" s="203">
        <v>139135.481834823</v>
      </c>
      <c r="D70" s="203">
        <v>172158.41277065501</v>
      </c>
      <c r="E70" s="203">
        <v>177543.822522767</v>
      </c>
      <c r="F70" s="203">
        <v>184003.547554966</v>
      </c>
      <c r="G70" s="203">
        <v>191012.98429868501</v>
      </c>
      <c r="H70" s="203">
        <v>186004.762581952</v>
      </c>
      <c r="I70" s="203">
        <v>185935.42533659699</v>
      </c>
      <c r="J70" s="203">
        <v>187541.858944298</v>
      </c>
      <c r="K70" s="203">
        <v>187100.86277509099</v>
      </c>
      <c r="L70" s="203">
        <v>189326.367075255</v>
      </c>
      <c r="M70" s="203">
        <v>191345.66491030299</v>
      </c>
      <c r="N70" s="203">
        <v>189998.256778571</v>
      </c>
      <c r="O70" s="203">
        <v>189038.08250453699</v>
      </c>
      <c r="P70" s="203">
        <v>190746.075600785</v>
      </c>
      <c r="Q70" s="203">
        <v>190358.63515547299</v>
      </c>
      <c r="R70" s="203">
        <v>188920.960290605</v>
      </c>
      <c r="S70" s="203">
        <v>194040.858015576</v>
      </c>
      <c r="T70" s="315"/>
    </row>
    <row r="71" spans="1:20" ht="12.95" customHeight="1">
      <c r="A71" s="181"/>
      <c r="B71" s="1217" t="s">
        <v>781</v>
      </c>
      <c r="C71" s="203">
        <v>4675.2329697690002</v>
      </c>
      <c r="D71" s="203">
        <v>7102.8714927820001</v>
      </c>
      <c r="E71" s="203">
        <v>8211.9732997440005</v>
      </c>
      <c r="F71" s="203">
        <v>9312.2753117650009</v>
      </c>
      <c r="G71" s="203">
        <v>7992.0924515369998</v>
      </c>
      <c r="H71" s="203">
        <v>7976.0259106479998</v>
      </c>
      <c r="I71" s="203">
        <v>7905.5998340369997</v>
      </c>
      <c r="J71" s="203">
        <v>7358.5931185170002</v>
      </c>
      <c r="K71" s="203">
        <v>7551.9190182760003</v>
      </c>
      <c r="L71" s="203">
        <v>7525.935369365</v>
      </c>
      <c r="M71" s="203">
        <v>7304.238548372</v>
      </c>
      <c r="N71" s="203">
        <v>7387.6972619799999</v>
      </c>
      <c r="O71" s="203">
        <v>7670.0296501339999</v>
      </c>
      <c r="P71" s="203">
        <v>7146.1177994760001</v>
      </c>
      <c r="Q71" s="203">
        <v>7354.84795399</v>
      </c>
      <c r="R71" s="203">
        <v>7339.1243952679997</v>
      </c>
      <c r="S71" s="203">
        <v>6988.6479080970003</v>
      </c>
      <c r="T71" s="315"/>
    </row>
    <row r="72" spans="1:20" ht="12.95" customHeight="1">
      <c r="A72" s="178" t="s">
        <v>25</v>
      </c>
      <c r="B72" s="1217" t="s">
        <v>618</v>
      </c>
      <c r="C72" s="69">
        <v>450251.47932806099</v>
      </c>
      <c r="D72" s="69">
        <v>457065.77401885699</v>
      </c>
      <c r="E72" s="69">
        <v>489375.49082468299</v>
      </c>
      <c r="F72" s="69">
        <v>526379.24847633101</v>
      </c>
      <c r="G72" s="69">
        <v>551669.20142096095</v>
      </c>
      <c r="H72" s="69">
        <v>551609.40562870598</v>
      </c>
      <c r="I72" s="69">
        <v>560170.66851523705</v>
      </c>
      <c r="J72" s="69">
        <v>567940.59456412296</v>
      </c>
      <c r="K72" s="69">
        <v>560504.51759871596</v>
      </c>
      <c r="L72" s="69">
        <v>564841.64560177096</v>
      </c>
      <c r="M72" s="69">
        <v>573832.68554500805</v>
      </c>
      <c r="N72" s="69">
        <v>578509.702279335</v>
      </c>
      <c r="O72" s="69">
        <v>586597.52117312595</v>
      </c>
      <c r="P72" s="69">
        <v>594153.46276315302</v>
      </c>
      <c r="Q72" s="69">
        <v>591565.49809024297</v>
      </c>
      <c r="R72" s="69">
        <v>589604.88412574201</v>
      </c>
      <c r="S72" s="69">
        <v>599732.11680320103</v>
      </c>
      <c r="T72" s="371"/>
    </row>
    <row r="73" spans="1:20" ht="12.95" customHeight="1">
      <c r="A73" s="178"/>
      <c r="B73" s="1217" t="s">
        <v>781</v>
      </c>
      <c r="C73" s="203">
        <v>13621.966610150999</v>
      </c>
      <c r="D73" s="203">
        <v>17269.944894745</v>
      </c>
      <c r="E73" s="203">
        <v>19065.63993492</v>
      </c>
      <c r="F73" s="203">
        <v>19105.350969399999</v>
      </c>
      <c r="G73" s="203">
        <v>19490.033288867999</v>
      </c>
      <c r="H73" s="203">
        <v>19200.817676547998</v>
      </c>
      <c r="I73" s="203">
        <v>19271.891069087</v>
      </c>
      <c r="J73" s="203">
        <v>18167.437517463</v>
      </c>
      <c r="K73" s="203">
        <v>20208.824100711001</v>
      </c>
      <c r="L73" s="203">
        <v>20637.800245695002</v>
      </c>
      <c r="M73" s="203">
        <v>19679.170821673</v>
      </c>
      <c r="N73" s="203">
        <v>20572.381255267999</v>
      </c>
      <c r="O73" s="203">
        <v>20701.150211870001</v>
      </c>
      <c r="P73" s="203">
        <v>19250.851348136999</v>
      </c>
      <c r="Q73" s="203">
        <v>19300.508894027</v>
      </c>
      <c r="R73" s="203">
        <v>19119.180578111002</v>
      </c>
      <c r="S73" s="203">
        <v>18393.512600803999</v>
      </c>
      <c r="T73" s="315"/>
    </row>
    <row r="74" spans="1:20" ht="24">
      <c r="A74" s="178" t="s">
        <v>26</v>
      </c>
      <c r="B74" s="1217" t="s">
        <v>619</v>
      </c>
      <c r="C74" s="203">
        <v>30296.320371387999</v>
      </c>
      <c r="D74" s="203">
        <v>46245.160854123998</v>
      </c>
      <c r="E74" s="203">
        <v>51109.682735171002</v>
      </c>
      <c r="F74" s="203">
        <v>54726.085240556</v>
      </c>
      <c r="G74" s="203">
        <v>58737.691806919</v>
      </c>
      <c r="H74" s="203">
        <v>59586.254216900001</v>
      </c>
      <c r="I74" s="203">
        <v>59985.537673557999</v>
      </c>
      <c r="J74" s="203">
        <v>60981.237248828998</v>
      </c>
      <c r="K74" s="203">
        <v>60505.14206962</v>
      </c>
      <c r="L74" s="203">
        <v>60548.171409153001</v>
      </c>
      <c r="M74" s="203">
        <v>60194.056875358001</v>
      </c>
      <c r="N74" s="203">
        <v>63715.390401486999</v>
      </c>
      <c r="O74" s="203">
        <v>63314.808760450003</v>
      </c>
      <c r="P74" s="203">
        <v>64847.521608349998</v>
      </c>
      <c r="Q74" s="203">
        <v>64367.788007477</v>
      </c>
      <c r="R74" s="203">
        <v>64343.002743338002</v>
      </c>
      <c r="S74" s="203">
        <v>64398.668691922998</v>
      </c>
      <c r="T74" s="315"/>
    </row>
    <row r="75" spans="1:20" ht="15">
      <c r="A75" s="178"/>
      <c r="B75" s="1217" t="s">
        <v>781</v>
      </c>
      <c r="C75" s="203">
        <v>450.67857004899997</v>
      </c>
      <c r="D75" s="203">
        <v>1946.5427087590001</v>
      </c>
      <c r="E75" s="203">
        <v>2454.5314809370002</v>
      </c>
      <c r="F75" s="203">
        <v>2038.0702450379999</v>
      </c>
      <c r="G75" s="203">
        <v>1843.5946492779999</v>
      </c>
      <c r="H75" s="203">
        <v>1909.3152252350001</v>
      </c>
      <c r="I75" s="203">
        <v>1862.126281306</v>
      </c>
      <c r="J75" s="203">
        <v>1832.476294562</v>
      </c>
      <c r="K75" s="203">
        <v>1965.4658388790001</v>
      </c>
      <c r="L75" s="203">
        <v>1986.42644462</v>
      </c>
      <c r="M75" s="203">
        <v>1967.0967982750001</v>
      </c>
      <c r="N75" s="203">
        <v>2102.726034241</v>
      </c>
      <c r="O75" s="203">
        <v>2058.6272292580002</v>
      </c>
      <c r="P75" s="203">
        <v>1776.3064960459999</v>
      </c>
      <c r="Q75" s="203">
        <v>1719.0709318730001</v>
      </c>
      <c r="R75" s="203">
        <v>1726.2588342240001</v>
      </c>
      <c r="S75" s="203">
        <v>1769.420271833</v>
      </c>
      <c r="T75" s="315"/>
    </row>
    <row r="76" spans="1:20" ht="24.2" customHeight="1">
      <c r="A76" s="178" t="s">
        <v>27</v>
      </c>
      <c r="B76" s="1217" t="s">
        <v>645</v>
      </c>
      <c r="C76" s="203">
        <v>89258.429190643001</v>
      </c>
      <c r="D76" s="203">
        <v>124042.081401738</v>
      </c>
      <c r="E76" s="203">
        <v>134994.51237712699</v>
      </c>
      <c r="F76" s="203">
        <v>139778.367185643</v>
      </c>
      <c r="G76" s="203">
        <v>154331.824489372</v>
      </c>
      <c r="H76" s="203">
        <v>159046.78993728201</v>
      </c>
      <c r="I76" s="203">
        <v>161554.709767925</v>
      </c>
      <c r="J76" s="203">
        <v>165635.919368378</v>
      </c>
      <c r="K76" s="203">
        <v>165803.141303985</v>
      </c>
      <c r="L76" s="203">
        <v>164816.075386154</v>
      </c>
      <c r="M76" s="203">
        <v>174139.76411516301</v>
      </c>
      <c r="N76" s="203">
        <v>171319.59942686601</v>
      </c>
      <c r="O76" s="203">
        <v>177297.106577475</v>
      </c>
      <c r="P76" s="203">
        <v>183228.17879657701</v>
      </c>
      <c r="Q76" s="203">
        <v>180460.915902034</v>
      </c>
      <c r="R76" s="203">
        <v>181592.433115936</v>
      </c>
      <c r="S76" s="203">
        <v>188883.636519778</v>
      </c>
      <c r="T76" s="315"/>
    </row>
    <row r="77" spans="1:20" ht="12" customHeight="1">
      <c r="A77" s="178"/>
      <c r="B77" s="1217" t="s">
        <v>781</v>
      </c>
      <c r="C77" s="203">
        <v>2305.198606335</v>
      </c>
      <c r="D77" s="203">
        <v>2978.846896736</v>
      </c>
      <c r="E77" s="203">
        <v>3789.7484887979999</v>
      </c>
      <c r="F77" s="203">
        <v>3113.9781454819999</v>
      </c>
      <c r="G77" s="203">
        <v>1213.020214697</v>
      </c>
      <c r="H77" s="203">
        <v>1240.1414075069999</v>
      </c>
      <c r="I77" s="203">
        <v>1203.8855883849999</v>
      </c>
      <c r="J77" s="203">
        <v>1318.0490843130001</v>
      </c>
      <c r="K77" s="203">
        <v>1418.127738232</v>
      </c>
      <c r="L77" s="203">
        <v>1378.588341976</v>
      </c>
      <c r="M77" s="203">
        <v>1498.785531323</v>
      </c>
      <c r="N77" s="203">
        <v>1531.372707449</v>
      </c>
      <c r="O77" s="203">
        <v>1503.0288394219999</v>
      </c>
      <c r="P77" s="203">
        <v>1429.4193853229999</v>
      </c>
      <c r="Q77" s="203">
        <v>1408.2317790029999</v>
      </c>
      <c r="R77" s="203">
        <v>1358.3671055</v>
      </c>
      <c r="S77" s="203">
        <v>1332.3875348609999</v>
      </c>
      <c r="T77" s="315"/>
    </row>
    <row r="78" spans="1:20" ht="12" customHeight="1">
      <c r="A78" s="178" t="s">
        <v>28</v>
      </c>
      <c r="B78" s="1217" t="s">
        <v>621</v>
      </c>
      <c r="C78" s="203">
        <v>36537.469873786002</v>
      </c>
      <c r="D78" s="203">
        <v>34908.645776789002</v>
      </c>
      <c r="E78" s="203">
        <v>37881.755432956001</v>
      </c>
      <c r="F78" s="203">
        <v>52707.303986992003</v>
      </c>
      <c r="G78" s="203">
        <v>69125.738137371998</v>
      </c>
      <c r="H78" s="203">
        <v>66397.152329003002</v>
      </c>
      <c r="I78" s="203">
        <v>65921.347975946002</v>
      </c>
      <c r="J78" s="203">
        <v>71936.333720794006</v>
      </c>
      <c r="K78" s="203">
        <v>74902.429985880997</v>
      </c>
      <c r="L78" s="203">
        <v>77747.229306773996</v>
      </c>
      <c r="M78" s="203">
        <v>85979.096551139999</v>
      </c>
      <c r="N78" s="203">
        <v>92475.675278662005</v>
      </c>
      <c r="O78" s="203">
        <v>91934.762784089005</v>
      </c>
      <c r="P78" s="203">
        <v>97437.210677084004</v>
      </c>
      <c r="Q78" s="203">
        <v>98879.209364830007</v>
      </c>
      <c r="R78" s="203">
        <v>99727.890821848996</v>
      </c>
      <c r="S78" s="203">
        <v>101040.494461165</v>
      </c>
      <c r="T78" s="315"/>
    </row>
    <row r="79" spans="1:20" ht="15" customHeight="1">
      <c r="A79" s="178"/>
      <c r="B79" s="1217" t="s">
        <v>781</v>
      </c>
      <c r="C79" s="203">
        <v>1602.735768176</v>
      </c>
      <c r="D79" s="203">
        <v>219.08995761400001</v>
      </c>
      <c r="E79" s="203">
        <v>317.50235111000001</v>
      </c>
      <c r="F79" s="203">
        <v>265.40575776999998</v>
      </c>
      <c r="G79" s="203">
        <v>217.006342714</v>
      </c>
      <c r="H79" s="203">
        <v>214.26835127199999</v>
      </c>
      <c r="I79" s="203">
        <v>210.592866759</v>
      </c>
      <c r="J79" s="203">
        <v>200.82130441800001</v>
      </c>
      <c r="K79" s="203">
        <v>307.467732286</v>
      </c>
      <c r="L79" s="203">
        <v>304.82009376000002</v>
      </c>
      <c r="M79" s="203">
        <v>301.894418164</v>
      </c>
      <c r="N79" s="203">
        <v>310.46321362100002</v>
      </c>
      <c r="O79" s="203">
        <v>308.97545838000002</v>
      </c>
      <c r="P79" s="203">
        <v>189.265587213</v>
      </c>
      <c r="Q79" s="203">
        <v>188.66507771100001</v>
      </c>
      <c r="R79" s="203">
        <v>149.34173061600001</v>
      </c>
      <c r="S79" s="203">
        <v>145.62245204800001</v>
      </c>
      <c r="T79" s="315"/>
    </row>
    <row r="80" spans="1:20" ht="24">
      <c r="A80" s="178" t="s">
        <v>119</v>
      </c>
      <c r="B80" s="1217" t="s">
        <v>622</v>
      </c>
      <c r="C80" s="203">
        <v>76076.031247791994</v>
      </c>
      <c r="D80" s="203">
        <v>86988.313956755999</v>
      </c>
      <c r="E80" s="203">
        <v>81412.980165675996</v>
      </c>
      <c r="F80" s="203">
        <v>77132.454813757999</v>
      </c>
      <c r="G80" s="203">
        <v>90484.671660534004</v>
      </c>
      <c r="H80" s="203">
        <v>92414.144300016007</v>
      </c>
      <c r="I80" s="203">
        <v>92183.977913556999</v>
      </c>
      <c r="J80" s="203">
        <v>92033.908117932995</v>
      </c>
      <c r="K80" s="203">
        <v>96726.770123833005</v>
      </c>
      <c r="L80" s="203">
        <v>95462.418729719997</v>
      </c>
      <c r="M80" s="203">
        <v>96142.663006728006</v>
      </c>
      <c r="N80" s="203">
        <v>97320.234174195997</v>
      </c>
      <c r="O80" s="203">
        <v>99621.527504444995</v>
      </c>
      <c r="P80" s="203">
        <v>105741.441248071</v>
      </c>
      <c r="Q80" s="203">
        <v>102333.183181345</v>
      </c>
      <c r="R80" s="203">
        <v>102372.01681508101</v>
      </c>
      <c r="S80" s="203">
        <v>103802.54029131601</v>
      </c>
      <c r="T80" s="315"/>
    </row>
    <row r="81" spans="1:20" ht="15">
      <c r="A81" s="178"/>
      <c r="B81" s="1217" t="s">
        <v>781</v>
      </c>
      <c r="C81" s="203">
        <v>823.39720753400002</v>
      </c>
      <c r="D81" s="203">
        <v>3211.3768984859998</v>
      </c>
      <c r="E81" s="203">
        <v>3307.391937935</v>
      </c>
      <c r="F81" s="203">
        <v>1806.7564357460001</v>
      </c>
      <c r="G81" s="203">
        <v>1738.3408577949999</v>
      </c>
      <c r="H81" s="203">
        <v>2086.8764375669998</v>
      </c>
      <c r="I81" s="203">
        <v>2093.7509429380002</v>
      </c>
      <c r="J81" s="203">
        <v>1854.263587359</v>
      </c>
      <c r="K81" s="203">
        <v>1915.598520604</v>
      </c>
      <c r="L81" s="203">
        <v>2481.5136211839999</v>
      </c>
      <c r="M81" s="203">
        <v>2643.2063850589998</v>
      </c>
      <c r="N81" s="203">
        <v>2793.5760279870001</v>
      </c>
      <c r="O81" s="203">
        <v>2747.5270767319998</v>
      </c>
      <c r="P81" s="203">
        <v>1618.2869648589999</v>
      </c>
      <c r="Q81" s="203">
        <v>1616.195592523</v>
      </c>
      <c r="R81" s="203">
        <v>1629.01881617</v>
      </c>
      <c r="S81" s="203">
        <v>1259.739741658</v>
      </c>
      <c r="T81" s="315"/>
    </row>
    <row r="82" spans="1:20" ht="24">
      <c r="A82" s="178" t="s">
        <v>81</v>
      </c>
      <c r="B82" s="1217" t="s">
        <v>623</v>
      </c>
      <c r="C82" s="203">
        <v>22199.193932288999</v>
      </c>
      <c r="D82" s="203">
        <v>28293.150636088001</v>
      </c>
      <c r="E82" s="203">
        <v>31572.829159089</v>
      </c>
      <c r="F82" s="203">
        <v>41030.164486258</v>
      </c>
      <c r="G82" s="203">
        <v>51913.998231047997</v>
      </c>
      <c r="H82" s="203">
        <v>55576.195250655001</v>
      </c>
      <c r="I82" s="203">
        <v>55289.767982065001</v>
      </c>
      <c r="J82" s="203">
        <v>62016.741903135</v>
      </c>
      <c r="K82" s="203">
        <v>62728.993909555997</v>
      </c>
      <c r="L82" s="203">
        <v>61878.007138875997</v>
      </c>
      <c r="M82" s="203">
        <v>63345.54184423</v>
      </c>
      <c r="N82" s="203">
        <v>65684.779891540995</v>
      </c>
      <c r="O82" s="203">
        <v>66542.058115405001</v>
      </c>
      <c r="P82" s="203">
        <v>74444.91446267</v>
      </c>
      <c r="Q82" s="203">
        <v>77203.645536753</v>
      </c>
      <c r="R82" s="203">
        <v>75986.832303841002</v>
      </c>
      <c r="S82" s="203">
        <v>75122.630322112003</v>
      </c>
      <c r="T82" s="315"/>
    </row>
    <row r="83" spans="1:20" ht="15">
      <c r="A83" s="178"/>
      <c r="B83" s="1217" t="s">
        <v>781</v>
      </c>
      <c r="C83" s="203">
        <v>3.0503651280000001</v>
      </c>
      <c r="D83" s="203">
        <v>3.0738625050000001</v>
      </c>
      <c r="E83" s="203">
        <v>3.0203995969999999</v>
      </c>
      <c r="F83" s="203">
        <v>0</v>
      </c>
      <c r="G83" s="203">
        <v>0</v>
      </c>
      <c r="H83" s="203">
        <v>0</v>
      </c>
      <c r="I83" s="203">
        <v>0</v>
      </c>
      <c r="J83" s="203">
        <v>0.244819327</v>
      </c>
      <c r="K83" s="203">
        <v>0.244819327</v>
      </c>
      <c r="L83" s="203">
        <v>3.206054022</v>
      </c>
      <c r="M83" s="203">
        <v>3.2061807230000001</v>
      </c>
      <c r="N83" s="203">
        <v>3.2063044710000002</v>
      </c>
      <c r="O83" s="203">
        <v>3.2064336519999999</v>
      </c>
      <c r="P83" s="203">
        <v>3.2065598529999999</v>
      </c>
      <c r="Q83" s="203">
        <v>3.2245086399999998</v>
      </c>
      <c r="R83" s="203">
        <v>0.33129809399999999</v>
      </c>
      <c r="S83" s="203">
        <v>0.33129809399999999</v>
      </c>
      <c r="T83" s="315"/>
    </row>
    <row r="84" spans="1:20" ht="15">
      <c r="A84" s="178" t="s">
        <v>82</v>
      </c>
      <c r="B84" s="1217" t="s">
        <v>624</v>
      </c>
      <c r="C84" s="203">
        <v>2835.5529839199999</v>
      </c>
      <c r="D84" s="203">
        <v>2446.9048231199999</v>
      </c>
      <c r="E84" s="203">
        <v>2547.5777194090001</v>
      </c>
      <c r="F84" s="203">
        <v>2531.6636118629999</v>
      </c>
      <c r="G84" s="203">
        <v>2207.0449844119998</v>
      </c>
      <c r="H84" s="203">
        <v>2213.304809703</v>
      </c>
      <c r="I84" s="203">
        <v>2231.6683244179999</v>
      </c>
      <c r="J84" s="203">
        <v>2264.722632862</v>
      </c>
      <c r="K84" s="203">
        <v>2262.5140963120002</v>
      </c>
      <c r="L84" s="203">
        <v>2363.6527172579999</v>
      </c>
      <c r="M84" s="203">
        <v>2326.3894100470002</v>
      </c>
      <c r="N84" s="203">
        <v>2314.5831803470001</v>
      </c>
      <c r="O84" s="203">
        <v>2360.8242514899998</v>
      </c>
      <c r="P84" s="203">
        <v>2405.1372879380001</v>
      </c>
      <c r="Q84" s="203">
        <v>2421.8125723769999</v>
      </c>
      <c r="R84" s="203">
        <v>2440.1488841830001</v>
      </c>
      <c r="S84" s="203">
        <v>2434.1534847130001</v>
      </c>
      <c r="T84" s="315"/>
    </row>
    <row r="85" spans="1:20" ht="15">
      <c r="A85" s="178"/>
      <c r="B85" s="1217" t="s">
        <v>781</v>
      </c>
      <c r="C85" s="203">
        <v>26.549855935</v>
      </c>
      <c r="D85" s="203">
        <v>40.560050191000002</v>
      </c>
      <c r="E85" s="203">
        <v>44.833787037999997</v>
      </c>
      <c r="F85" s="203">
        <v>46.479472854000001</v>
      </c>
      <c r="G85" s="203">
        <v>26.309023144000001</v>
      </c>
      <c r="H85" s="203">
        <v>25.351108920000001</v>
      </c>
      <c r="I85" s="203">
        <v>30.921005123</v>
      </c>
      <c r="J85" s="203">
        <v>35.193997314999997</v>
      </c>
      <c r="K85" s="203">
        <v>35.416284652999998</v>
      </c>
      <c r="L85" s="203">
        <v>36.717338237</v>
      </c>
      <c r="M85" s="203">
        <v>38.149220249000003</v>
      </c>
      <c r="N85" s="203">
        <v>35.58276867</v>
      </c>
      <c r="O85" s="203">
        <v>35.542659438999998</v>
      </c>
      <c r="P85" s="203">
        <v>32.876709433000002</v>
      </c>
      <c r="Q85" s="203">
        <v>26.829398625</v>
      </c>
      <c r="R85" s="203">
        <v>27.163688919999998</v>
      </c>
      <c r="S85" s="203">
        <v>23.708166922</v>
      </c>
      <c r="T85" s="315"/>
    </row>
    <row r="86" spans="1:20" ht="12" customHeight="1">
      <c r="A86" s="178" t="s">
        <v>83</v>
      </c>
      <c r="B86" s="1217" t="s">
        <v>625</v>
      </c>
      <c r="C86" s="203">
        <v>8057.9877465520003</v>
      </c>
      <c r="D86" s="203">
        <v>11363.946972911001</v>
      </c>
      <c r="E86" s="203">
        <v>9640.9308928610008</v>
      </c>
      <c r="F86" s="203">
        <v>10100.401555394999</v>
      </c>
      <c r="G86" s="203">
        <v>13932.097758479</v>
      </c>
      <c r="H86" s="203">
        <v>14290.987685485001</v>
      </c>
      <c r="I86" s="203">
        <v>13614.788158904001</v>
      </c>
      <c r="J86" s="203">
        <v>13800.271278988999</v>
      </c>
      <c r="K86" s="203">
        <v>14113.387321022001</v>
      </c>
      <c r="L86" s="203">
        <v>14342.083258822</v>
      </c>
      <c r="M86" s="203">
        <v>14614.260516326</v>
      </c>
      <c r="N86" s="203">
        <v>14572.968998021001</v>
      </c>
      <c r="O86" s="203">
        <v>14948.728268487999</v>
      </c>
      <c r="P86" s="203">
        <v>15298.653221651</v>
      </c>
      <c r="Q86" s="203">
        <v>15413.196402011001</v>
      </c>
      <c r="R86" s="203">
        <v>14960.867238605</v>
      </c>
      <c r="S86" s="203">
        <v>15417.538523534</v>
      </c>
      <c r="T86" s="315"/>
    </row>
    <row r="87" spans="1:20" ht="15">
      <c r="A87" s="178"/>
      <c r="B87" s="1217" t="s">
        <v>781</v>
      </c>
      <c r="C87" s="203">
        <v>222.959167745</v>
      </c>
      <c r="D87" s="203">
        <v>217.966563495</v>
      </c>
      <c r="E87" s="203">
        <v>65.798540790000004</v>
      </c>
      <c r="F87" s="203">
        <v>65.576492044000005</v>
      </c>
      <c r="G87" s="203">
        <v>116.066409771</v>
      </c>
      <c r="H87" s="203">
        <v>121.01017781199999</v>
      </c>
      <c r="I87" s="203">
        <v>113.266560906</v>
      </c>
      <c r="J87" s="203">
        <v>113.40640999199999</v>
      </c>
      <c r="K87" s="203">
        <v>133.59938368900001</v>
      </c>
      <c r="L87" s="203">
        <v>134.88455055200001</v>
      </c>
      <c r="M87" s="203">
        <v>135.71367527699999</v>
      </c>
      <c r="N87" s="203">
        <v>145.97689187500001</v>
      </c>
      <c r="O87" s="203">
        <v>142.23533186</v>
      </c>
      <c r="P87" s="203">
        <v>120.79005260300001</v>
      </c>
      <c r="Q87" s="203">
        <v>115.18282200599999</v>
      </c>
      <c r="R87" s="203">
        <v>112.013980706</v>
      </c>
      <c r="S87" s="203">
        <v>105.862498547</v>
      </c>
      <c r="T87" s="315"/>
    </row>
    <row r="88" spans="1:20" ht="24.2" customHeight="1">
      <c r="A88" s="178" t="s">
        <v>84</v>
      </c>
      <c r="B88" s="1217" t="s">
        <v>626</v>
      </c>
      <c r="C88" s="203">
        <v>41075.202540279002</v>
      </c>
      <c r="D88" s="203">
        <v>52362.144784326003</v>
      </c>
      <c r="E88" s="203">
        <v>61477.697151120003</v>
      </c>
      <c r="F88" s="203">
        <v>81952.995999860999</v>
      </c>
      <c r="G88" s="203">
        <v>110440.895272429</v>
      </c>
      <c r="H88" s="203">
        <v>115110.05039376</v>
      </c>
      <c r="I88" s="203">
        <v>122418.048754041</v>
      </c>
      <c r="J88" s="203">
        <v>124138.2376145</v>
      </c>
      <c r="K88" s="203">
        <v>123211.722485822</v>
      </c>
      <c r="L88" s="203">
        <v>126005.38853641901</v>
      </c>
      <c r="M88" s="203">
        <v>115348.9155767</v>
      </c>
      <c r="N88" s="203">
        <v>115793.166563876</v>
      </c>
      <c r="O88" s="203">
        <v>120336.41209570599</v>
      </c>
      <c r="P88" s="203">
        <v>125421.015569977</v>
      </c>
      <c r="Q88" s="203">
        <v>124312.721120352</v>
      </c>
      <c r="R88" s="203">
        <v>127063.164879595</v>
      </c>
      <c r="S88" s="203">
        <v>130609.94483553201</v>
      </c>
      <c r="T88" s="315"/>
    </row>
    <row r="89" spans="1:20" ht="15">
      <c r="A89" s="178"/>
      <c r="B89" s="1217" t="s">
        <v>781</v>
      </c>
      <c r="C89" s="203">
        <v>526.39516514900004</v>
      </c>
      <c r="D89" s="203">
        <v>1557.180474477</v>
      </c>
      <c r="E89" s="203">
        <v>1536.8993441120001</v>
      </c>
      <c r="F89" s="203">
        <v>1607.8708525950001</v>
      </c>
      <c r="G89" s="203">
        <v>2281.5449052240001</v>
      </c>
      <c r="H89" s="203">
        <v>2096.5542466970001</v>
      </c>
      <c r="I89" s="203">
        <v>2104.6842525520001</v>
      </c>
      <c r="J89" s="203">
        <v>2129.349069976</v>
      </c>
      <c r="K89" s="203">
        <v>2432.7879702770001</v>
      </c>
      <c r="L89" s="203">
        <v>2476.3410549569999</v>
      </c>
      <c r="M89" s="203">
        <v>2242.1384296860001</v>
      </c>
      <c r="N89" s="203">
        <v>2366.870648052</v>
      </c>
      <c r="O89" s="203">
        <v>2401.0962131189999</v>
      </c>
      <c r="P89" s="203">
        <v>2262.3971543090001</v>
      </c>
      <c r="Q89" s="203">
        <v>2371.4436880009998</v>
      </c>
      <c r="R89" s="203">
        <v>2328.7545103110001</v>
      </c>
      <c r="S89" s="203">
        <v>2327.0967473300002</v>
      </c>
      <c r="T89" s="315"/>
    </row>
    <row r="90" spans="1:20" ht="27.2" customHeight="1">
      <c r="A90" s="178" t="s">
        <v>85</v>
      </c>
      <c r="B90" s="1217" t="s">
        <v>627</v>
      </c>
      <c r="C90" s="203">
        <v>1836.821690898</v>
      </c>
      <c r="D90" s="203">
        <v>1468.7842729649999</v>
      </c>
      <c r="E90" s="203">
        <v>1211.497414291</v>
      </c>
      <c r="F90" s="203">
        <v>1052.7080083640001</v>
      </c>
      <c r="G90" s="203">
        <v>1052.527022923</v>
      </c>
      <c r="H90" s="203">
        <v>1040.4634522859999</v>
      </c>
      <c r="I90" s="203">
        <v>1045.8103602579999</v>
      </c>
      <c r="J90" s="203">
        <v>1049.9690245229999</v>
      </c>
      <c r="K90" s="203">
        <v>1052.689537597</v>
      </c>
      <c r="L90" s="203">
        <v>1030.0796216619999</v>
      </c>
      <c r="M90" s="203">
        <v>1026.2326343550001</v>
      </c>
      <c r="N90" s="203">
        <v>981.32498298500002</v>
      </c>
      <c r="O90" s="203">
        <v>959.82396541799994</v>
      </c>
      <c r="P90" s="203">
        <v>979.33327695900005</v>
      </c>
      <c r="Q90" s="203">
        <v>937.46816258700005</v>
      </c>
      <c r="R90" s="203">
        <v>929.094010024</v>
      </c>
      <c r="S90" s="203">
        <v>967.99576119400001</v>
      </c>
      <c r="T90" s="315"/>
    </row>
    <row r="91" spans="1:20" ht="15">
      <c r="A91" s="178"/>
      <c r="B91" s="1217" t="s">
        <v>781</v>
      </c>
      <c r="C91" s="203">
        <v>32.844362871999998</v>
      </c>
      <c r="D91" s="203">
        <v>28.397214585</v>
      </c>
      <c r="E91" s="203">
        <v>38.548841121000002</v>
      </c>
      <c r="F91" s="203">
        <v>48.666964419000003</v>
      </c>
      <c r="G91" s="203">
        <v>58.551150157000002</v>
      </c>
      <c r="H91" s="203">
        <v>58.046260228999998</v>
      </c>
      <c r="I91" s="203">
        <v>58.438652822000002</v>
      </c>
      <c r="J91" s="203">
        <v>63.986771289000004</v>
      </c>
      <c r="K91" s="203">
        <v>72.317712993000001</v>
      </c>
      <c r="L91" s="203">
        <v>73.071889471999995</v>
      </c>
      <c r="M91" s="203">
        <v>71.599971291000003</v>
      </c>
      <c r="N91" s="203">
        <v>68.888705217999998</v>
      </c>
      <c r="O91" s="203">
        <v>68.111187212999994</v>
      </c>
      <c r="P91" s="203">
        <v>61.596009336999998</v>
      </c>
      <c r="Q91" s="203">
        <v>60.312329716999997</v>
      </c>
      <c r="R91" s="203">
        <v>58.210230989000003</v>
      </c>
      <c r="S91" s="203">
        <v>60.696591937999997</v>
      </c>
      <c r="T91" s="315"/>
    </row>
    <row r="92" spans="1:20" ht="24">
      <c r="A92" s="178" t="s">
        <v>86</v>
      </c>
      <c r="B92" s="1217" t="s">
        <v>628</v>
      </c>
      <c r="C92" s="203">
        <v>169.118823467</v>
      </c>
      <c r="D92" s="203">
        <v>355.075890614</v>
      </c>
      <c r="E92" s="203">
        <v>361.43853126900001</v>
      </c>
      <c r="F92" s="203">
        <v>17.108707420000002</v>
      </c>
      <c r="G92" s="203">
        <v>16.311504634999999</v>
      </c>
      <c r="H92" s="203">
        <v>16.121411624</v>
      </c>
      <c r="I92" s="203">
        <v>15.728378942000001</v>
      </c>
      <c r="J92" s="203">
        <v>14.648049291</v>
      </c>
      <c r="K92" s="203">
        <v>14.286696064999999</v>
      </c>
      <c r="L92" s="203">
        <v>13.916601967</v>
      </c>
      <c r="M92" s="203">
        <v>13.840509242</v>
      </c>
      <c r="N92" s="203">
        <v>11.456068779000001</v>
      </c>
      <c r="O92" s="203">
        <v>11.193399621999999</v>
      </c>
      <c r="P92" s="203">
        <v>10.799277462999999</v>
      </c>
      <c r="Q92" s="203">
        <v>9.9901053080000004</v>
      </c>
      <c r="R92" s="203">
        <v>9.8831643929999995</v>
      </c>
      <c r="S92" s="203">
        <v>259.15174325200002</v>
      </c>
      <c r="T92" s="315"/>
    </row>
    <row r="93" spans="1:20" ht="15">
      <c r="A93" s="178"/>
      <c r="B93" s="1217" t="s">
        <v>781</v>
      </c>
      <c r="C93" s="203">
        <v>0</v>
      </c>
      <c r="D93" s="203">
        <v>0</v>
      </c>
      <c r="E93" s="203">
        <v>0</v>
      </c>
      <c r="F93" s="203">
        <v>0</v>
      </c>
      <c r="G93" s="203">
        <v>0</v>
      </c>
      <c r="H93" s="203">
        <v>0</v>
      </c>
      <c r="I93" s="203">
        <v>0.15047032299999999</v>
      </c>
      <c r="J93" s="203">
        <v>0.15025232899999999</v>
      </c>
      <c r="K93" s="203">
        <v>0.14825232899999999</v>
      </c>
      <c r="L93" s="203">
        <v>0</v>
      </c>
      <c r="M93" s="203">
        <v>1.8406995999999998E-2</v>
      </c>
      <c r="N93" s="203">
        <v>0.396090518</v>
      </c>
      <c r="O93" s="203">
        <v>0.396090518</v>
      </c>
      <c r="P93" s="203">
        <v>0.39669521600000002</v>
      </c>
      <c r="Q93" s="203">
        <v>0.386539674</v>
      </c>
      <c r="R93" s="203">
        <v>0.38653889499999999</v>
      </c>
      <c r="S93" s="203">
        <v>0.38717312500000001</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15" t="s">
        <v>803</v>
      </c>
      <c r="B96" s="1516"/>
      <c r="C96" s="1"/>
      <c r="D96" s="1"/>
      <c r="E96" s="1"/>
      <c r="F96" s="1"/>
      <c r="G96" s="1"/>
      <c r="H96" s="1"/>
      <c r="I96" s="1"/>
      <c r="J96" s="1"/>
      <c r="K96" s="1"/>
      <c r="L96" s="1"/>
      <c r="M96" s="1"/>
      <c r="N96" s="1"/>
      <c r="O96" s="1"/>
      <c r="P96" s="1"/>
      <c r="Q96" s="1"/>
      <c r="R96" s="1"/>
      <c r="S96" s="1"/>
      <c r="T96" s="607"/>
    </row>
    <row r="97" spans="1:25" ht="15">
      <c r="A97" s="1504" t="s">
        <v>630</v>
      </c>
      <c r="B97" s="1505"/>
      <c r="C97" s="1225"/>
      <c r="D97" s="1225"/>
      <c r="T97" s="577"/>
      <c r="U97" s="134"/>
      <c r="V97" s="1"/>
      <c r="W97" s="1"/>
      <c r="X97" s="1"/>
      <c r="Y97" s="1"/>
    </row>
    <row r="98" spans="1:25" ht="15">
      <c r="A98" s="182" t="s">
        <v>17</v>
      </c>
      <c r="B98" s="1217" t="s">
        <v>631</v>
      </c>
      <c r="C98" s="203">
        <v>268935.40198284399</v>
      </c>
      <c r="D98" s="203">
        <v>299176.36689959501</v>
      </c>
      <c r="E98" s="203">
        <v>322700.13972350501</v>
      </c>
      <c r="F98" s="203">
        <v>335180.97519767901</v>
      </c>
      <c r="G98" s="203">
        <v>373971.31567566202</v>
      </c>
      <c r="H98" s="203">
        <v>377739.81181097298</v>
      </c>
      <c r="I98" s="203">
        <v>381629.05228725303</v>
      </c>
      <c r="J98" s="203">
        <v>383609.540193844</v>
      </c>
      <c r="K98" s="203">
        <v>386731.01238288998</v>
      </c>
      <c r="L98" s="203">
        <v>389855.10180071899</v>
      </c>
      <c r="M98" s="203">
        <v>357344.87790360599</v>
      </c>
      <c r="N98" s="203">
        <v>401716.739527078</v>
      </c>
      <c r="O98" s="203">
        <v>406040.39064418798</v>
      </c>
      <c r="P98" s="203">
        <v>411037.601012545</v>
      </c>
      <c r="Q98" s="203">
        <v>416159.59529680101</v>
      </c>
      <c r="R98" s="203">
        <v>418008.89879639901</v>
      </c>
      <c r="S98" s="203">
        <v>418615.01251807797</v>
      </c>
      <c r="T98" s="315"/>
      <c r="U98" s="134"/>
      <c r="V98" s="1"/>
      <c r="W98" s="1"/>
      <c r="X98" s="1"/>
      <c r="Y98" s="1"/>
    </row>
    <row r="99" spans="1:25" ht="15">
      <c r="A99" s="178"/>
      <c r="B99" s="1217" t="s">
        <v>781</v>
      </c>
      <c r="C99" s="203">
        <v>4885.5669240389998</v>
      </c>
      <c r="D99" s="203">
        <v>6634.0598374680003</v>
      </c>
      <c r="E99" s="203">
        <v>6414.7357565760003</v>
      </c>
      <c r="F99" s="203">
        <v>5719.1093750589998</v>
      </c>
      <c r="G99" s="203">
        <v>8458.5326810370007</v>
      </c>
      <c r="H99" s="203">
        <v>8483.5634940839991</v>
      </c>
      <c r="I99" s="203">
        <v>8393.8532339779995</v>
      </c>
      <c r="J99" s="203">
        <v>8035.0878994209997</v>
      </c>
      <c r="K99" s="203">
        <v>8616.9276756529998</v>
      </c>
      <c r="L99" s="203">
        <v>8802.5081670990003</v>
      </c>
      <c r="M99" s="203">
        <v>7083.5746477319999</v>
      </c>
      <c r="N99" s="203">
        <v>8700.1046263539993</v>
      </c>
      <c r="O99" s="203">
        <v>8940.9867482150003</v>
      </c>
      <c r="P99" s="203">
        <v>8653.3634064279995</v>
      </c>
      <c r="Q99" s="203">
        <v>9217.2053821030004</v>
      </c>
      <c r="R99" s="203">
        <v>9266.6973558829995</v>
      </c>
      <c r="S99" s="203">
        <v>9307.4996081190002</v>
      </c>
      <c r="T99" s="315"/>
      <c r="U99" s="134"/>
      <c r="V99" s="1"/>
      <c r="W99" s="1"/>
      <c r="X99" s="1"/>
      <c r="Y99" s="1"/>
    </row>
    <row r="100" spans="1:25" ht="12" customHeight="1">
      <c r="A100" s="182" t="s">
        <v>17</v>
      </c>
      <c r="B100" s="1217" t="s">
        <v>632</v>
      </c>
      <c r="C100" s="203">
        <v>7082.4786214360001</v>
      </c>
      <c r="D100" s="203">
        <v>7157.4786019989997</v>
      </c>
      <c r="E100" s="203">
        <v>7492.3471306430001</v>
      </c>
      <c r="F100" s="203">
        <v>7624.0341811409999</v>
      </c>
      <c r="G100" s="203">
        <v>7955.6308520740004</v>
      </c>
      <c r="H100" s="203">
        <v>8094.717354077</v>
      </c>
      <c r="I100" s="203">
        <v>8122.5242676990001</v>
      </c>
      <c r="J100" s="203">
        <v>8245.4789421509995</v>
      </c>
      <c r="K100" s="203">
        <v>8301.801106854</v>
      </c>
      <c r="L100" s="203">
        <v>8347.2690483959996</v>
      </c>
      <c r="M100" s="203">
        <v>8462.0950991440004</v>
      </c>
      <c r="N100" s="203">
        <v>8591.2890686499995</v>
      </c>
      <c r="O100" s="203">
        <v>8783.1340025989994</v>
      </c>
      <c r="P100" s="203">
        <v>8997.2046995359997</v>
      </c>
      <c r="Q100" s="203">
        <v>9212.3328816939993</v>
      </c>
      <c r="R100" s="203">
        <v>9342.4747665600007</v>
      </c>
      <c r="S100" s="203">
        <v>9494.4409191649993</v>
      </c>
      <c r="T100" s="315"/>
      <c r="U100" s="134"/>
      <c r="V100" s="1"/>
      <c r="W100" s="1"/>
      <c r="X100" s="1"/>
      <c r="Y100" s="1"/>
    </row>
    <row r="101" spans="1:25" ht="15">
      <c r="A101" s="178"/>
      <c r="B101" s="1217" t="s">
        <v>781</v>
      </c>
      <c r="C101" s="203">
        <v>138.49835950299999</v>
      </c>
      <c r="D101" s="203">
        <v>239.71386666000001</v>
      </c>
      <c r="E101" s="203">
        <v>265.98898928300002</v>
      </c>
      <c r="F101" s="203">
        <v>253.74641118100001</v>
      </c>
      <c r="G101" s="203">
        <v>348.15729826199998</v>
      </c>
      <c r="H101" s="203">
        <v>348.88452509000001</v>
      </c>
      <c r="I101" s="203">
        <v>345.81762341799998</v>
      </c>
      <c r="J101" s="203">
        <v>341.78221972300003</v>
      </c>
      <c r="K101" s="203">
        <v>362.83421061299998</v>
      </c>
      <c r="L101" s="203">
        <v>366.65173765499998</v>
      </c>
      <c r="M101" s="203">
        <v>353.385787859</v>
      </c>
      <c r="N101" s="203">
        <v>378.37859951600001</v>
      </c>
      <c r="O101" s="203">
        <v>377.94853135300002</v>
      </c>
      <c r="P101" s="203">
        <v>359.20674383300002</v>
      </c>
      <c r="Q101" s="203">
        <v>392.639956326</v>
      </c>
      <c r="R101" s="203">
        <v>384.51440929799998</v>
      </c>
      <c r="S101" s="203">
        <v>384.04416858899998</v>
      </c>
      <c r="T101" s="315"/>
      <c r="U101" s="134"/>
      <c r="V101" s="1"/>
      <c r="W101" s="1"/>
      <c r="X101" s="1"/>
      <c r="Y101" s="1"/>
    </row>
    <row r="102" spans="1:25" ht="15" customHeight="1">
      <c r="A102" s="182" t="s">
        <v>17</v>
      </c>
      <c r="B102" s="1217" t="s">
        <v>633</v>
      </c>
      <c r="C102" s="203">
        <v>6920.9607470669998</v>
      </c>
      <c r="D102" s="203">
        <v>5954.8043224989997</v>
      </c>
      <c r="E102" s="203">
        <v>5118.6294425320002</v>
      </c>
      <c r="F102" s="203">
        <v>4533.7764343999997</v>
      </c>
      <c r="G102" s="203">
        <v>4187.5560648580004</v>
      </c>
      <c r="H102" s="203">
        <v>4208.5100267110001</v>
      </c>
      <c r="I102" s="203">
        <v>4251.5057275529998</v>
      </c>
      <c r="J102" s="203">
        <v>4368.787792141</v>
      </c>
      <c r="K102" s="203">
        <v>4430.0796738199997</v>
      </c>
      <c r="L102" s="203">
        <v>4451.6689349480002</v>
      </c>
      <c r="M102" s="1255">
        <v>51394.694660194997</v>
      </c>
      <c r="N102" s="203">
        <v>9168.0648721670004</v>
      </c>
      <c r="O102" s="203">
        <v>9143.5736358289996</v>
      </c>
      <c r="P102" s="203">
        <v>9178.9665702530001</v>
      </c>
      <c r="Q102" s="203">
        <v>9086.3140271049997</v>
      </c>
      <c r="R102" s="203">
        <v>9091.0385993910004</v>
      </c>
      <c r="S102" s="203">
        <v>9135.9347873580009</v>
      </c>
      <c r="T102" s="315"/>
      <c r="U102" s="134"/>
      <c r="V102" s="1"/>
      <c r="W102" s="1"/>
      <c r="X102" s="1"/>
      <c r="Y102" s="1"/>
    </row>
    <row r="103" spans="1:25" ht="15">
      <c r="A103" s="178"/>
      <c r="B103" s="1217" t="s">
        <v>781</v>
      </c>
      <c r="C103" s="203">
        <v>507.85634933900002</v>
      </c>
      <c r="D103" s="203">
        <v>374.672053753</v>
      </c>
      <c r="E103" s="203">
        <v>311.955821894</v>
      </c>
      <c r="F103" s="203">
        <v>397.62136446699998</v>
      </c>
      <c r="G103" s="203">
        <v>323.63501059700002</v>
      </c>
      <c r="H103" s="203">
        <v>312.65970180099998</v>
      </c>
      <c r="I103" s="203">
        <v>303.06815149300002</v>
      </c>
      <c r="J103" s="203">
        <v>291.11720621500001</v>
      </c>
      <c r="K103" s="203">
        <v>309.07390892799998</v>
      </c>
      <c r="L103" s="203">
        <v>315.03423153599999</v>
      </c>
      <c r="M103" s="203">
        <v>2047.363875344</v>
      </c>
      <c r="N103" s="203">
        <v>762.52579031599998</v>
      </c>
      <c r="O103" s="203">
        <v>695.91564710199998</v>
      </c>
      <c r="P103" s="203">
        <v>628.859595259</v>
      </c>
      <c r="Q103" s="203">
        <v>616.30196020899996</v>
      </c>
      <c r="R103" s="203">
        <v>580.21608652500004</v>
      </c>
      <c r="S103" s="203">
        <v>575.84902839799997</v>
      </c>
      <c r="T103" s="315"/>
      <c r="U103" s="134"/>
      <c r="V103" s="1"/>
      <c r="W103" s="1"/>
      <c r="X103" s="1"/>
      <c r="Y103" s="1"/>
    </row>
    <row r="104" spans="1:25" ht="12" customHeight="1">
      <c r="A104" s="182" t="s">
        <v>17</v>
      </c>
      <c r="B104" s="1217" t="s">
        <v>634</v>
      </c>
      <c r="C104" s="203">
        <v>36275.200161505003</v>
      </c>
      <c r="D104" s="203">
        <v>34096.155824645</v>
      </c>
      <c r="E104" s="203">
        <v>33135.321016825998</v>
      </c>
      <c r="F104" s="203">
        <v>36915.461440298001</v>
      </c>
      <c r="G104" s="203">
        <v>38248.962917682999</v>
      </c>
      <c r="H104" s="203">
        <v>37970.317582495001</v>
      </c>
      <c r="I104" s="203">
        <v>38200.487168118998</v>
      </c>
      <c r="J104" s="203">
        <v>38378.869585735003</v>
      </c>
      <c r="K104" s="203">
        <v>38431.511895083</v>
      </c>
      <c r="L104" s="203">
        <v>38384.875846383002</v>
      </c>
      <c r="M104" s="203">
        <v>38057.558550488</v>
      </c>
      <c r="N104" s="203">
        <v>38023.897226902998</v>
      </c>
      <c r="O104" s="203">
        <v>37632.284933137002</v>
      </c>
      <c r="P104" s="203">
        <v>36676.729985844002</v>
      </c>
      <c r="Q104" s="203">
        <v>35893.396707991997</v>
      </c>
      <c r="R104" s="203">
        <v>35364.711751139999</v>
      </c>
      <c r="S104" s="203">
        <v>35271.397007569001</v>
      </c>
      <c r="T104" s="315"/>
      <c r="U104" s="134"/>
      <c r="V104" s="1"/>
      <c r="W104" s="1"/>
      <c r="X104" s="1"/>
      <c r="Y104" s="1"/>
    </row>
    <row r="105" spans="1:25" ht="15">
      <c r="A105" s="178"/>
      <c r="B105" s="1217" t="s">
        <v>781</v>
      </c>
      <c r="C105" s="203">
        <v>519.28316817799998</v>
      </c>
      <c r="D105" s="203">
        <v>487.95419772999998</v>
      </c>
      <c r="E105" s="203">
        <v>386.79627335100002</v>
      </c>
      <c r="F105" s="203">
        <v>434.816307279</v>
      </c>
      <c r="G105" s="203">
        <v>706.34863356100004</v>
      </c>
      <c r="H105" s="203">
        <v>672.68452213299997</v>
      </c>
      <c r="I105" s="203">
        <v>709.06975718700005</v>
      </c>
      <c r="J105" s="203">
        <v>627.47717245000001</v>
      </c>
      <c r="K105" s="203">
        <v>646.93577278500004</v>
      </c>
      <c r="L105" s="203">
        <v>710.66297360800002</v>
      </c>
      <c r="M105" s="203">
        <v>727.76608202</v>
      </c>
      <c r="N105" s="203">
        <v>776.54936878599995</v>
      </c>
      <c r="O105" s="203">
        <v>778.99004869299995</v>
      </c>
      <c r="P105" s="203">
        <v>788.06995373300003</v>
      </c>
      <c r="Q105" s="203">
        <v>751.942240631</v>
      </c>
      <c r="R105" s="203">
        <v>693.09019551999995</v>
      </c>
      <c r="S105" s="203">
        <v>663.43152220699994</v>
      </c>
      <c r="T105" s="315"/>
      <c r="U105" s="134"/>
      <c r="V105" s="1"/>
      <c r="W105" s="1"/>
      <c r="X105" s="1"/>
      <c r="Y105" s="1"/>
    </row>
    <row r="106" spans="1:25" ht="27.75" customHeight="1">
      <c r="A106" s="182" t="s">
        <v>17</v>
      </c>
      <c r="B106" s="1217" t="s">
        <v>635</v>
      </c>
      <c r="C106" s="203">
        <v>289609.033194219</v>
      </c>
      <c r="D106" s="203">
        <v>297232.79858047602</v>
      </c>
      <c r="E106" s="203">
        <v>305113.471905504</v>
      </c>
      <c r="F106" s="203">
        <v>329856.46798109601</v>
      </c>
      <c r="G106" s="203">
        <v>323310.53966760199</v>
      </c>
      <c r="H106" s="203">
        <v>325891.21062629001</v>
      </c>
      <c r="I106" s="203">
        <v>328531.18673521199</v>
      </c>
      <c r="J106" s="203">
        <v>332005.184027854</v>
      </c>
      <c r="K106" s="203">
        <v>331327.68449310499</v>
      </c>
      <c r="L106" s="203">
        <v>331951.93297721201</v>
      </c>
      <c r="M106" s="203">
        <v>334795.87110046297</v>
      </c>
      <c r="N106" s="203">
        <v>335343.29672964697</v>
      </c>
      <c r="O106" s="203">
        <v>336894.64816607098</v>
      </c>
      <c r="P106" s="203">
        <v>339948.05297818902</v>
      </c>
      <c r="Q106" s="203">
        <v>343764.89113526401</v>
      </c>
      <c r="R106" s="203">
        <v>346620.89280129498</v>
      </c>
      <c r="S106" s="203">
        <v>349282.69125966402</v>
      </c>
      <c r="T106" s="315"/>
      <c r="U106" s="134"/>
      <c r="V106" s="1"/>
      <c r="W106" s="1"/>
      <c r="X106" s="1"/>
      <c r="Y106" s="1"/>
    </row>
    <row r="107" spans="1:25" ht="15">
      <c r="A107" s="178"/>
      <c r="B107" s="1217" t="s">
        <v>781</v>
      </c>
      <c r="C107" s="203">
        <v>2043.0941977929999</v>
      </c>
      <c r="D107" s="203">
        <v>3002.2839608489999</v>
      </c>
      <c r="E107" s="203">
        <v>3290.5770329090001</v>
      </c>
      <c r="F107" s="203">
        <v>3421.6232353509999</v>
      </c>
      <c r="G107" s="203">
        <v>3752.1507480559999</v>
      </c>
      <c r="H107" s="203">
        <v>3885.694307833</v>
      </c>
      <c r="I107" s="203">
        <v>3947.7020877690002</v>
      </c>
      <c r="J107" s="203">
        <v>3980.515556799</v>
      </c>
      <c r="K107" s="203">
        <v>4234.3056626070002</v>
      </c>
      <c r="L107" s="203">
        <v>4448.2788511899998</v>
      </c>
      <c r="M107" s="203">
        <v>4429.5533217599996</v>
      </c>
      <c r="N107" s="203">
        <v>4638.6549639240002</v>
      </c>
      <c r="O107" s="203">
        <v>4741.0085738629996</v>
      </c>
      <c r="P107" s="203">
        <v>4820.8648390340004</v>
      </c>
      <c r="Q107" s="203">
        <v>5173.860065756</v>
      </c>
      <c r="R107" s="203">
        <v>5127.855739699</v>
      </c>
      <c r="S107" s="203">
        <v>5239.1912427919997</v>
      </c>
      <c r="T107" s="315"/>
      <c r="U107" s="134"/>
      <c r="V107" s="1"/>
      <c r="W107" s="1"/>
      <c r="X107" s="1"/>
      <c r="Y107" s="1"/>
    </row>
    <row r="108" spans="1:25" ht="15">
      <c r="A108" s="1509" t="s">
        <v>636</v>
      </c>
      <c r="B108" s="1510"/>
      <c r="C108" s="203">
        <v>44115.659456472</v>
      </c>
      <c r="D108" s="203">
        <v>48607.298053270002</v>
      </c>
      <c r="E108" s="203">
        <v>51765.169449758003</v>
      </c>
      <c r="F108" s="203">
        <v>59416.145799897997</v>
      </c>
      <c r="G108" s="203">
        <v>66126.387091590004</v>
      </c>
      <c r="H108" s="203">
        <v>67433.627137988995</v>
      </c>
      <c r="I108" s="203">
        <v>68079.599538916998</v>
      </c>
      <c r="J108" s="203">
        <v>69361.249456841993</v>
      </c>
      <c r="K108" s="203">
        <v>70261.462416188006</v>
      </c>
      <c r="L108" s="203">
        <v>71060.551507035998</v>
      </c>
      <c r="M108" s="203">
        <v>71808.558115129999</v>
      </c>
      <c r="N108" s="203">
        <v>72357.983360692</v>
      </c>
      <c r="O108" s="203">
        <v>73413.367283742002</v>
      </c>
      <c r="P108" s="203">
        <v>74953.044240955001</v>
      </c>
      <c r="Q108" s="203">
        <v>75723.873203178999</v>
      </c>
      <c r="R108" s="203">
        <v>76581.251246619999</v>
      </c>
      <c r="S108" s="203">
        <v>77746.209821633005</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846.50268418200005</v>
      </c>
      <c r="H109" s="608">
        <v>846.50691444300003</v>
      </c>
      <c r="I109" s="608">
        <v>865.66116575199999</v>
      </c>
      <c r="J109" s="608">
        <v>818.63538644300002</v>
      </c>
      <c r="K109" s="608">
        <v>894.05556052999998</v>
      </c>
      <c r="L109" s="608">
        <v>902.52471521400003</v>
      </c>
      <c r="M109" s="608">
        <v>892.36153362300001</v>
      </c>
      <c r="N109" s="608">
        <v>928.01640854000004</v>
      </c>
      <c r="O109" s="608">
        <v>927.63237837600002</v>
      </c>
      <c r="P109" s="608">
        <v>945.01164045400003</v>
      </c>
      <c r="Q109" s="608">
        <v>899.75257989399995</v>
      </c>
      <c r="R109" s="608">
        <v>890.59909877600001</v>
      </c>
      <c r="S109" s="608">
        <v>956.27343636399996</v>
      </c>
      <c r="T109" s="609"/>
      <c r="U109" s="134"/>
      <c r="V109" s="1"/>
      <c r="W109" s="1"/>
      <c r="X109" s="1"/>
      <c r="Y109" s="1"/>
    </row>
    <row r="110" spans="1:25" s="48" customFormat="1" ht="28.5" hidden="1" customHeight="1">
      <c r="A110" s="1538" t="s">
        <v>239</v>
      </c>
      <c r="B110" s="1539"/>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40" t="s">
        <v>249</v>
      </c>
      <c r="B111" s="1541"/>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40" t="s">
        <v>249</v>
      </c>
      <c r="B112" s="1541"/>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07" t="s">
        <v>835</v>
      </c>
      <c r="B113" s="1408"/>
      <c r="C113" s="1408"/>
      <c r="D113" s="1408"/>
      <c r="E113" s="1408"/>
      <c r="F113" s="1408"/>
      <c r="G113" s="1408"/>
      <c r="H113" s="1408"/>
      <c r="I113" s="1408"/>
      <c r="J113" s="1408"/>
      <c r="K113" s="1408"/>
      <c r="L113" s="1408"/>
      <c r="M113" s="1408"/>
      <c r="N113" s="1408"/>
      <c r="O113" s="1408"/>
      <c r="P113" s="1408"/>
      <c r="Q113" s="1408"/>
      <c r="R113" s="1408"/>
      <c r="S113" s="1408"/>
      <c r="T113" s="1409"/>
      <c r="U113" s="134"/>
    </row>
    <row r="114" spans="1:28" s="1" customFormat="1" ht="22.35" customHeight="1">
      <c r="A114" s="1363" t="s">
        <v>419</v>
      </c>
      <c r="B114" s="1484"/>
      <c r="C114" s="1536" t="s">
        <v>277</v>
      </c>
      <c r="D114" s="1371" t="s">
        <v>842</v>
      </c>
      <c r="E114" s="1327">
        <v>2021</v>
      </c>
      <c r="F114" s="1327">
        <v>2022</v>
      </c>
      <c r="G114" s="1365">
        <v>2023</v>
      </c>
      <c r="H114" s="1365"/>
      <c r="I114" s="1365"/>
      <c r="J114" s="1365"/>
      <c r="K114" s="1365"/>
      <c r="L114" s="1365"/>
      <c r="M114" s="1365"/>
      <c r="N114" s="1365"/>
      <c r="O114" s="1365">
        <v>2024</v>
      </c>
      <c r="P114" s="1365"/>
      <c r="Q114" s="1365"/>
      <c r="R114" s="1365"/>
      <c r="S114" s="1365"/>
      <c r="T114" s="863"/>
      <c r="U114" s="134"/>
      <c r="X114"/>
      <c r="Y114"/>
    </row>
    <row r="115" spans="1:28" s="1" customFormat="1" ht="22.35" customHeight="1">
      <c r="A115" s="1363"/>
      <c r="B115" s="1484"/>
      <c r="C115" s="1537"/>
      <c r="D115" s="1378"/>
      <c r="E115" s="1328"/>
      <c r="F115" s="1327"/>
      <c r="G115" s="896" t="s">
        <v>7</v>
      </c>
      <c r="H115" s="786" t="s">
        <v>13</v>
      </c>
      <c r="I115" s="786" t="s">
        <v>14</v>
      </c>
      <c r="J115" s="786" t="s">
        <v>15</v>
      </c>
      <c r="K115" s="786" t="s">
        <v>0</v>
      </c>
      <c r="L115" s="786" t="s">
        <v>1</v>
      </c>
      <c r="M115" s="896" t="s">
        <v>2</v>
      </c>
      <c r="N115" s="896" t="s">
        <v>3</v>
      </c>
      <c r="O115" s="896" t="s">
        <v>4</v>
      </c>
      <c r="P115" s="896" t="s">
        <v>5</v>
      </c>
      <c r="Q115" s="896" t="s">
        <v>6</v>
      </c>
      <c r="R115" s="896" t="s">
        <v>267</v>
      </c>
      <c r="S115" s="896" t="s">
        <v>7</v>
      </c>
      <c r="T115" s="785"/>
      <c r="U115" s="134"/>
      <c r="X115"/>
      <c r="Y115"/>
    </row>
    <row r="116" spans="1:28" s="1" customFormat="1" ht="25.15" customHeight="1">
      <c r="A116" s="1535" t="s">
        <v>783</v>
      </c>
      <c r="B116" s="1329"/>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7" t="s">
        <v>613</v>
      </c>
      <c r="C117" s="203">
        <v>11528.110519809001</v>
      </c>
      <c r="D117" s="203">
        <v>13521.266366215999</v>
      </c>
      <c r="E117" s="203">
        <v>14972.847902011001</v>
      </c>
      <c r="F117" s="203">
        <v>18363.503930924999</v>
      </c>
      <c r="G117" s="203">
        <v>20856.317189796999</v>
      </c>
      <c r="H117" s="203">
        <v>21147.550386580999</v>
      </c>
      <c r="I117" s="203">
        <v>21575.260410880001</v>
      </c>
      <c r="J117" s="203">
        <v>21903.398635196001</v>
      </c>
      <c r="K117" s="203">
        <v>22049.527506926999</v>
      </c>
      <c r="L117" s="203">
        <v>22300.599245694</v>
      </c>
      <c r="M117" s="203">
        <v>22668.966072135001</v>
      </c>
      <c r="N117" s="203">
        <v>22763.474401241001</v>
      </c>
      <c r="O117" s="203">
        <v>22894.030773556999</v>
      </c>
      <c r="P117" s="203">
        <v>23088.019696633</v>
      </c>
      <c r="Q117" s="203">
        <v>23248.963543455</v>
      </c>
      <c r="R117" s="203">
        <v>23423.929403462</v>
      </c>
      <c r="S117" s="203">
        <v>23504.037727268998</v>
      </c>
      <c r="T117" s="315"/>
      <c r="U117" s="134"/>
      <c r="V117" s="134"/>
      <c r="W117" s="134">
        <f>R117+R119+R121+R123+R125+R127+R129+R131+R133+R135+R137+R139+R141+R143+R145+R147+R149+R151+R155+R157+R159+R161+R163+R165</f>
        <v>634921.43734066002</v>
      </c>
      <c r="X117" s="134">
        <f>S117+S119+S121+S123+S125+S127+S129+S131+S133+S135+S137+S139+S141+S143+S145+S147+S149+S151+S155+S157+S159+S161+S163+S165</f>
        <v>641603.21367796604</v>
      </c>
      <c r="Y117" s="134"/>
      <c r="Z117" s="134"/>
      <c r="AA117" s="134"/>
      <c r="AB117" s="134"/>
    </row>
    <row r="118" spans="1:28" s="1" customFormat="1" ht="12.95" customHeight="1">
      <c r="A118" s="178"/>
      <c r="B118" s="1217" t="s">
        <v>781</v>
      </c>
      <c r="C118" s="203">
        <v>1000.751184698</v>
      </c>
      <c r="D118" s="203">
        <v>899.21376106599996</v>
      </c>
      <c r="E118" s="203">
        <v>675.10682976199996</v>
      </c>
      <c r="F118" s="203">
        <v>635.35777453799994</v>
      </c>
      <c r="G118" s="203">
        <v>785.07849996799996</v>
      </c>
      <c r="H118" s="203">
        <v>806.95869264500004</v>
      </c>
      <c r="I118" s="203">
        <v>811.26041470799998</v>
      </c>
      <c r="J118" s="203">
        <v>745.71031729699996</v>
      </c>
      <c r="K118" s="203">
        <v>804.52604252100002</v>
      </c>
      <c r="L118" s="203">
        <v>839.81131758900005</v>
      </c>
      <c r="M118" s="203">
        <v>890.90394888599997</v>
      </c>
      <c r="N118" s="203">
        <v>910.49802274900003</v>
      </c>
      <c r="O118" s="203">
        <v>942.57716011399998</v>
      </c>
      <c r="P118" s="203">
        <v>920.49665151500005</v>
      </c>
      <c r="Q118" s="203">
        <v>940.32845285200005</v>
      </c>
      <c r="R118" s="203">
        <v>973.90752685500001</v>
      </c>
      <c r="S118" s="203">
        <v>921.71448330700002</v>
      </c>
      <c r="T118" s="315"/>
      <c r="U118" s="134"/>
      <c r="V118" s="134"/>
      <c r="W118" s="134">
        <f>R118+R120+R122+R124+R126+R128+R130+R132+R134+R136+R138+R140+R142+R144+R146+R148+R150+R152+R156+R158+R160+R162+R164+R166</f>
        <v>15979.704234952998</v>
      </c>
      <c r="X118" s="134">
        <f>S118+S120+S122+S124+S126+S128+S130+S132+S134+S136+S138+S140+S142+S144+S146+S148+S150+S152+S156+S158+S160+S162+S164+S166</f>
        <v>16305.475414637</v>
      </c>
      <c r="Y118" s="134"/>
      <c r="Z118" s="134"/>
      <c r="AA118" s="134"/>
      <c r="AB118" s="134"/>
    </row>
    <row r="119" spans="1:28" s="1" customFormat="1" ht="12.95" customHeight="1">
      <c r="A119" s="178" t="s">
        <v>19</v>
      </c>
      <c r="B119" s="1217" t="s">
        <v>614</v>
      </c>
      <c r="C119" s="203">
        <v>883.56125558099995</v>
      </c>
      <c r="D119" s="203">
        <v>1157.397664012</v>
      </c>
      <c r="E119" s="203">
        <v>1378.8761975309999</v>
      </c>
      <c r="F119" s="203">
        <v>1586.706657535</v>
      </c>
      <c r="G119" s="203">
        <v>1764.7119303429999</v>
      </c>
      <c r="H119" s="203">
        <v>1788.331530832</v>
      </c>
      <c r="I119" s="203">
        <v>1804.622679892</v>
      </c>
      <c r="J119" s="203">
        <v>1823.728981123</v>
      </c>
      <c r="K119" s="203">
        <v>1818.537669738</v>
      </c>
      <c r="L119" s="203">
        <v>1841.1385246150001</v>
      </c>
      <c r="M119" s="203">
        <v>1861.1735639870001</v>
      </c>
      <c r="N119" s="203">
        <v>1871.334753742</v>
      </c>
      <c r="O119" s="203">
        <v>1861.1525235229999</v>
      </c>
      <c r="P119" s="203">
        <v>1865.5766211969999</v>
      </c>
      <c r="Q119" s="203">
        <v>1878.3815655819999</v>
      </c>
      <c r="R119" s="203">
        <v>1882.0776944710001</v>
      </c>
      <c r="S119" s="203">
        <v>1867.301365645</v>
      </c>
      <c r="T119" s="315"/>
      <c r="U119" s="134"/>
      <c r="Y119"/>
    </row>
    <row r="120" spans="1:28" s="1" customFormat="1" ht="12.95" customHeight="1">
      <c r="A120" s="178"/>
      <c r="B120" s="1217" t="s">
        <v>781</v>
      </c>
      <c r="C120" s="203">
        <v>51.392325491000001</v>
      </c>
      <c r="D120" s="203">
        <v>68.808933972999995</v>
      </c>
      <c r="E120" s="203">
        <v>106.535280611</v>
      </c>
      <c r="F120" s="203">
        <v>103.380492616</v>
      </c>
      <c r="G120" s="203">
        <v>133.25972417899999</v>
      </c>
      <c r="H120" s="203">
        <v>140.809535012</v>
      </c>
      <c r="I120" s="203">
        <v>139.564271899</v>
      </c>
      <c r="J120" s="203">
        <v>132.682224182</v>
      </c>
      <c r="K120" s="203">
        <v>138.27479650500001</v>
      </c>
      <c r="L120" s="203">
        <v>144.333070582</v>
      </c>
      <c r="M120" s="203">
        <v>147.398725832</v>
      </c>
      <c r="N120" s="203">
        <v>160.121053612</v>
      </c>
      <c r="O120" s="203">
        <v>172.82848222199999</v>
      </c>
      <c r="P120" s="203">
        <v>167.06106311600001</v>
      </c>
      <c r="Q120" s="203">
        <v>169.831287962</v>
      </c>
      <c r="R120" s="203">
        <v>169.441780024</v>
      </c>
      <c r="S120" s="203">
        <v>170.95306871299999</v>
      </c>
      <c r="T120" s="315"/>
      <c r="U120" s="134"/>
      <c r="X120"/>
      <c r="Y120"/>
    </row>
    <row r="121" spans="1:28" s="1" customFormat="1" ht="12.95" customHeight="1">
      <c r="A121" s="178" t="s">
        <v>20</v>
      </c>
      <c r="B121" s="1217" t="s">
        <v>615</v>
      </c>
      <c r="C121" s="203">
        <v>784.85638978899999</v>
      </c>
      <c r="D121" s="203">
        <v>1216.4651174200001</v>
      </c>
      <c r="E121" s="203">
        <v>1064.953831866</v>
      </c>
      <c r="F121" s="203">
        <v>4088.8803984480001</v>
      </c>
      <c r="G121" s="203">
        <v>4588.3482556879999</v>
      </c>
      <c r="H121" s="203">
        <v>2992.718006612</v>
      </c>
      <c r="I121" s="203">
        <v>3041.2684957820002</v>
      </c>
      <c r="J121" s="203">
        <v>3127.7790040989998</v>
      </c>
      <c r="K121" s="203">
        <v>3339.3541045689999</v>
      </c>
      <c r="L121" s="203">
        <v>3401.2025316160002</v>
      </c>
      <c r="M121" s="203">
        <v>3502.1216114099998</v>
      </c>
      <c r="N121" s="203">
        <v>3818.7593081479999</v>
      </c>
      <c r="O121" s="203">
        <v>3510.1880311469999</v>
      </c>
      <c r="P121" s="203">
        <v>3585.67944339</v>
      </c>
      <c r="Q121" s="203">
        <v>3633.7780420240001</v>
      </c>
      <c r="R121" s="203">
        <v>3610.0765528229999</v>
      </c>
      <c r="S121" s="203">
        <v>4077.1445575480002</v>
      </c>
      <c r="T121" s="315"/>
      <c r="U121" s="134"/>
      <c r="X121"/>
      <c r="Y121"/>
    </row>
    <row r="122" spans="1:28" s="1" customFormat="1" ht="12.95" customHeight="1">
      <c r="A122" s="181"/>
      <c r="B122" s="1217" t="s">
        <v>781</v>
      </c>
      <c r="C122" s="203">
        <v>100.010216457</v>
      </c>
      <c r="D122" s="203">
        <v>375.70032977</v>
      </c>
      <c r="E122" s="203">
        <v>269.20630937800001</v>
      </c>
      <c r="F122" s="203">
        <v>276.81912819899998</v>
      </c>
      <c r="G122" s="203">
        <v>85.489213186000001</v>
      </c>
      <c r="H122" s="203">
        <v>86.232471919999995</v>
      </c>
      <c r="I122" s="203">
        <v>89.846052180000001</v>
      </c>
      <c r="J122" s="203">
        <v>96.075573031999994</v>
      </c>
      <c r="K122" s="203">
        <v>99.588863898</v>
      </c>
      <c r="L122" s="203">
        <v>100.54232250299999</v>
      </c>
      <c r="M122" s="203">
        <v>148.597770067</v>
      </c>
      <c r="N122" s="203">
        <v>122.706033076</v>
      </c>
      <c r="O122" s="203">
        <v>140.567296344</v>
      </c>
      <c r="P122" s="203">
        <v>136.36014557199999</v>
      </c>
      <c r="Q122" s="203">
        <v>137.244617568</v>
      </c>
      <c r="R122" s="203">
        <v>113.05510825499999</v>
      </c>
      <c r="S122" s="203">
        <v>111.281335047</v>
      </c>
      <c r="T122" s="315"/>
      <c r="U122" s="134"/>
      <c r="X122"/>
      <c r="Y122"/>
    </row>
    <row r="123" spans="1:28" s="1" customFormat="1" ht="12.95" customHeight="1">
      <c r="A123" s="178" t="s">
        <v>22</v>
      </c>
      <c r="B123" s="1217" t="s">
        <v>616</v>
      </c>
      <c r="C123" s="203">
        <v>9414.2578549709997</v>
      </c>
      <c r="D123" s="203">
        <v>14282.130545069</v>
      </c>
      <c r="E123" s="203">
        <v>20311.886471360998</v>
      </c>
      <c r="F123" s="203">
        <v>25549.828441424001</v>
      </c>
      <c r="G123" s="203">
        <v>27728.99660694</v>
      </c>
      <c r="H123" s="203">
        <v>26708.500827465999</v>
      </c>
      <c r="I123" s="203">
        <v>27297.986482152999</v>
      </c>
      <c r="J123" s="203">
        <v>26987.306938362999</v>
      </c>
      <c r="K123" s="203">
        <v>25970.191734127999</v>
      </c>
      <c r="L123" s="203">
        <v>24438.870169410999</v>
      </c>
      <c r="M123" s="203">
        <v>24751.713799966001</v>
      </c>
      <c r="N123" s="203">
        <v>24757.011230683998</v>
      </c>
      <c r="O123" s="203">
        <v>25177.912130508001</v>
      </c>
      <c r="P123" s="203">
        <v>24827.656587684</v>
      </c>
      <c r="Q123" s="203">
        <v>24177.605420895001</v>
      </c>
      <c r="R123" s="203">
        <v>24209.016505594998</v>
      </c>
      <c r="S123" s="203">
        <v>25630.584394447</v>
      </c>
      <c r="T123" s="315"/>
      <c r="U123" s="134"/>
      <c r="X123"/>
      <c r="Y123"/>
    </row>
    <row r="124" spans="1:28" s="1" customFormat="1" ht="12.95" customHeight="1">
      <c r="A124" s="178"/>
      <c r="B124" s="1217" t="s">
        <v>781</v>
      </c>
      <c r="C124" s="203">
        <v>443.35854497999998</v>
      </c>
      <c r="D124" s="203">
        <v>481.93433969400002</v>
      </c>
      <c r="E124" s="203">
        <v>550.44668249999995</v>
      </c>
      <c r="F124" s="203">
        <v>485.22267308699998</v>
      </c>
      <c r="G124" s="203">
        <v>415.09831289700003</v>
      </c>
      <c r="H124" s="203">
        <v>434.39112978000003</v>
      </c>
      <c r="I124" s="203">
        <v>418.336721028</v>
      </c>
      <c r="J124" s="203">
        <v>772.64101272200003</v>
      </c>
      <c r="K124" s="203">
        <v>809.79642891000003</v>
      </c>
      <c r="L124" s="203">
        <v>828.17338572300002</v>
      </c>
      <c r="M124" s="203">
        <v>831.12997326599998</v>
      </c>
      <c r="N124" s="203">
        <v>869.51950566000005</v>
      </c>
      <c r="O124" s="203">
        <v>1272.0018707449999</v>
      </c>
      <c r="P124" s="203">
        <v>1241.7632815740001</v>
      </c>
      <c r="Q124" s="203">
        <v>1259.6105585390001</v>
      </c>
      <c r="R124" s="203">
        <v>1270.606435698</v>
      </c>
      <c r="S124" s="203">
        <v>1258.9092698459999</v>
      </c>
      <c r="T124" s="315"/>
      <c r="U124" s="134"/>
      <c r="X124"/>
      <c r="Y124"/>
    </row>
    <row r="125" spans="1:28" s="1" customFormat="1" ht="12.95" customHeight="1">
      <c r="A125" s="178" t="s">
        <v>23</v>
      </c>
      <c r="B125" s="1217" t="s">
        <v>617</v>
      </c>
      <c r="C125" s="203">
        <v>4076.690027265</v>
      </c>
      <c r="D125" s="203">
        <v>2483.899591206</v>
      </c>
      <c r="E125" s="203">
        <v>2203.9533188589999</v>
      </c>
      <c r="F125" s="203">
        <v>1765.1728118349999</v>
      </c>
      <c r="G125" s="203">
        <v>1502.9764584080001</v>
      </c>
      <c r="H125" s="203">
        <v>1532.4628983319999</v>
      </c>
      <c r="I125" s="203">
        <v>1555.914066949</v>
      </c>
      <c r="J125" s="203">
        <v>1552.509537207</v>
      </c>
      <c r="K125" s="203">
        <v>1526.1161196180001</v>
      </c>
      <c r="L125" s="203">
        <v>1538.69124779</v>
      </c>
      <c r="M125" s="203">
        <v>1673.858349176</v>
      </c>
      <c r="N125" s="203">
        <v>1686.976508538</v>
      </c>
      <c r="O125" s="203">
        <v>1684.409310994</v>
      </c>
      <c r="P125" s="203">
        <v>1834.1151106719999</v>
      </c>
      <c r="Q125" s="203">
        <v>1841.529758058</v>
      </c>
      <c r="R125" s="203">
        <v>1838.9834757870001</v>
      </c>
      <c r="S125" s="203">
        <v>1731.9716440550001</v>
      </c>
      <c r="T125" s="315"/>
      <c r="U125" s="134"/>
      <c r="X125"/>
      <c r="Y125"/>
    </row>
    <row r="126" spans="1:28" s="1" customFormat="1" ht="12.95" customHeight="1">
      <c r="A126" s="178"/>
      <c r="B126" s="1217" t="s">
        <v>781</v>
      </c>
      <c r="C126" s="203">
        <v>203.60594859299999</v>
      </c>
      <c r="D126" s="203">
        <v>53.753109518999999</v>
      </c>
      <c r="E126" s="203">
        <v>55.570878684</v>
      </c>
      <c r="F126" s="203">
        <v>9.8000191179999998</v>
      </c>
      <c r="G126" s="203">
        <v>13.164141961</v>
      </c>
      <c r="H126" s="203">
        <v>13.322149517</v>
      </c>
      <c r="I126" s="203">
        <v>13.35356634</v>
      </c>
      <c r="J126" s="203">
        <v>11.229635651000001</v>
      </c>
      <c r="K126" s="203">
        <v>13.695488845</v>
      </c>
      <c r="L126" s="203">
        <v>13.716401683000001</v>
      </c>
      <c r="M126" s="203">
        <v>9.670190818</v>
      </c>
      <c r="N126" s="203">
        <v>10.775983607000001</v>
      </c>
      <c r="O126" s="203">
        <v>11.289178816</v>
      </c>
      <c r="P126" s="203">
        <v>11.277850840999999</v>
      </c>
      <c r="Q126" s="203">
        <v>10.91778804</v>
      </c>
      <c r="R126" s="203">
        <v>10.879126028</v>
      </c>
      <c r="S126" s="203">
        <v>10.939629043</v>
      </c>
      <c r="T126" s="315"/>
      <c r="U126" s="134"/>
      <c r="X126"/>
      <c r="Y126"/>
    </row>
    <row r="127" spans="1:28" s="1" customFormat="1" ht="12.95" customHeight="1">
      <c r="A127" s="178" t="s">
        <v>24</v>
      </c>
      <c r="B127" s="1217" t="s">
        <v>570</v>
      </c>
      <c r="C127" s="203">
        <v>29853.561602844002</v>
      </c>
      <c r="D127" s="203">
        <v>36259.845035778002</v>
      </c>
      <c r="E127" s="203">
        <v>36284.714550917</v>
      </c>
      <c r="F127" s="203">
        <v>39216.649298158001</v>
      </c>
      <c r="G127" s="203">
        <v>44475.291696957</v>
      </c>
      <c r="H127" s="203">
        <v>44199.726687358001</v>
      </c>
      <c r="I127" s="203">
        <v>44025.411152952998</v>
      </c>
      <c r="J127" s="203">
        <v>42001.409403507001</v>
      </c>
      <c r="K127" s="203">
        <v>38885.218714278999</v>
      </c>
      <c r="L127" s="203">
        <v>39374.383794859998</v>
      </c>
      <c r="M127" s="203">
        <v>40276.339895103003</v>
      </c>
      <c r="N127" s="203">
        <v>39824.409692187997</v>
      </c>
      <c r="O127" s="203">
        <v>39795.991967132999</v>
      </c>
      <c r="P127" s="203">
        <v>41299.735081122002</v>
      </c>
      <c r="Q127" s="203">
        <v>42818.540595551996</v>
      </c>
      <c r="R127" s="203">
        <v>43434.35998401</v>
      </c>
      <c r="S127" s="203">
        <v>42238.095329147996</v>
      </c>
      <c r="T127" s="315"/>
      <c r="U127" s="134"/>
      <c r="X127"/>
      <c r="Y127"/>
    </row>
    <row r="128" spans="1:28" s="1" customFormat="1" ht="12.95" customHeight="1">
      <c r="A128" s="181"/>
      <c r="B128" s="1217" t="s">
        <v>781</v>
      </c>
      <c r="C128" s="203">
        <v>2159.95849391</v>
      </c>
      <c r="D128" s="203">
        <v>2736.0534334969998</v>
      </c>
      <c r="E128" s="203">
        <v>2558.3157895859999</v>
      </c>
      <c r="F128" s="203">
        <v>2394.3803656690002</v>
      </c>
      <c r="G128" s="203">
        <v>2703.7146223959999</v>
      </c>
      <c r="H128" s="203">
        <v>2788.0075263190001</v>
      </c>
      <c r="I128" s="203">
        <v>2795.6700133959998</v>
      </c>
      <c r="J128" s="203">
        <v>2510.8673790359999</v>
      </c>
      <c r="K128" s="203">
        <v>2721.687801738</v>
      </c>
      <c r="L128" s="203">
        <v>2650.4184484880002</v>
      </c>
      <c r="M128" s="203">
        <v>2687.3119648219999</v>
      </c>
      <c r="N128" s="203">
        <v>2752.4249036729998</v>
      </c>
      <c r="O128" s="203">
        <v>2880.3127023940001</v>
      </c>
      <c r="P128" s="203">
        <v>2667.804000096</v>
      </c>
      <c r="Q128" s="203">
        <v>2715.233739451</v>
      </c>
      <c r="R128" s="203">
        <v>2721.253809586</v>
      </c>
      <c r="S128" s="203">
        <v>2810.7127349829998</v>
      </c>
      <c r="T128" s="315"/>
      <c r="U128" s="134"/>
      <c r="X128"/>
      <c r="Y128"/>
    </row>
    <row r="129" spans="1:25" s="1" customFormat="1" ht="12.95" customHeight="1">
      <c r="A129" s="178" t="s">
        <v>25</v>
      </c>
      <c r="B129" s="1217" t="s">
        <v>618</v>
      </c>
      <c r="C129" s="69">
        <v>32163.224576214001</v>
      </c>
      <c r="D129" s="69">
        <v>38295.173404715999</v>
      </c>
      <c r="E129" s="69">
        <v>42814.784531500998</v>
      </c>
      <c r="F129" s="69">
        <v>51287.109681825001</v>
      </c>
      <c r="G129" s="69">
        <v>58645.548137676</v>
      </c>
      <c r="H129" s="69">
        <v>58388.299338563003</v>
      </c>
      <c r="I129" s="69">
        <v>59191.284708735002</v>
      </c>
      <c r="J129" s="69">
        <v>59773.275536585003</v>
      </c>
      <c r="K129" s="69">
        <v>58486.226008427002</v>
      </c>
      <c r="L129" s="69">
        <v>59131.452979979003</v>
      </c>
      <c r="M129" s="69">
        <v>61131.426937479999</v>
      </c>
      <c r="N129" s="69">
        <v>61226.231967968</v>
      </c>
      <c r="O129" s="69">
        <v>62129.998599797997</v>
      </c>
      <c r="P129" s="69">
        <v>64432.467585159</v>
      </c>
      <c r="Q129" s="69">
        <v>64766.812994471002</v>
      </c>
      <c r="R129" s="69">
        <v>64897.215573184003</v>
      </c>
      <c r="S129" s="69">
        <v>65324.241640027998</v>
      </c>
      <c r="T129" s="371"/>
      <c r="U129" s="134"/>
      <c r="X129"/>
      <c r="Y129"/>
    </row>
    <row r="130" spans="1:25" s="134" customFormat="1" ht="12.95" customHeight="1">
      <c r="A130" s="178"/>
      <c r="B130" s="1217" t="s">
        <v>781</v>
      </c>
      <c r="C130" s="203">
        <v>2637.2410135690002</v>
      </c>
      <c r="D130" s="203">
        <v>2897.1929893420001</v>
      </c>
      <c r="E130" s="203">
        <v>2908.5392082630001</v>
      </c>
      <c r="F130" s="203">
        <v>2518.3266719990002</v>
      </c>
      <c r="G130" s="203">
        <v>3362.3697536720001</v>
      </c>
      <c r="H130" s="203">
        <v>3417.821067026</v>
      </c>
      <c r="I130" s="203">
        <v>3410.7263715539998</v>
      </c>
      <c r="J130" s="203">
        <v>3203.8248476610001</v>
      </c>
      <c r="K130" s="203">
        <v>3357.250309175</v>
      </c>
      <c r="L130" s="203">
        <v>3556.5974102760001</v>
      </c>
      <c r="M130" s="203">
        <v>3757.9040302379999</v>
      </c>
      <c r="N130" s="203">
        <v>4065.3512589379998</v>
      </c>
      <c r="O130" s="203">
        <v>4137.3708807639996</v>
      </c>
      <c r="P130" s="203">
        <v>3941.7805824349998</v>
      </c>
      <c r="Q130" s="203">
        <v>4059.9440271079998</v>
      </c>
      <c r="R130" s="203">
        <v>4091.2803235010001</v>
      </c>
      <c r="S130" s="203">
        <v>4337.8699940850001</v>
      </c>
      <c r="T130" s="315"/>
      <c r="U130"/>
      <c r="V130"/>
      <c r="W130"/>
      <c r="X130"/>
      <c r="Y130"/>
    </row>
    <row r="131" spans="1:25" s="134" customFormat="1" ht="24">
      <c r="A131" s="178" t="s">
        <v>26</v>
      </c>
      <c r="B131" s="1217" t="s">
        <v>619</v>
      </c>
      <c r="C131" s="203">
        <v>6253.1058614880003</v>
      </c>
      <c r="D131" s="203">
        <v>7256.2526727670001</v>
      </c>
      <c r="E131" s="203">
        <v>7431.4374527540003</v>
      </c>
      <c r="F131" s="203">
        <v>7942.4767334500002</v>
      </c>
      <c r="G131" s="203">
        <v>8850.8754867759999</v>
      </c>
      <c r="H131" s="203">
        <v>9017.5120579810009</v>
      </c>
      <c r="I131" s="203">
        <v>9093.8583066390001</v>
      </c>
      <c r="J131" s="203">
        <v>9071.4528634220005</v>
      </c>
      <c r="K131" s="203">
        <v>9050.8787262330006</v>
      </c>
      <c r="L131" s="203">
        <v>9190.4183113910003</v>
      </c>
      <c r="M131" s="203">
        <v>9266.270206276</v>
      </c>
      <c r="N131" s="203">
        <v>9341.8476937750002</v>
      </c>
      <c r="O131" s="203">
        <v>9423.7118665010003</v>
      </c>
      <c r="P131" s="203">
        <v>9597.2224768830001</v>
      </c>
      <c r="Q131" s="203">
        <v>9613.1036415439994</v>
      </c>
      <c r="R131" s="203">
        <v>9728.6911867340004</v>
      </c>
      <c r="S131" s="203">
        <v>9847.4665078689995</v>
      </c>
      <c r="T131" s="315"/>
      <c r="U131"/>
      <c r="V131"/>
      <c r="W131"/>
      <c r="X131"/>
      <c r="Y131"/>
    </row>
    <row r="132" spans="1:25" s="134" customFormat="1" ht="12" customHeight="1">
      <c r="A132" s="178"/>
      <c r="B132" s="1217" t="s">
        <v>781</v>
      </c>
      <c r="C132" s="203">
        <v>630.20500203300003</v>
      </c>
      <c r="D132" s="203">
        <v>1252.3096877319999</v>
      </c>
      <c r="E132" s="203">
        <v>823.50908938999999</v>
      </c>
      <c r="F132" s="203">
        <v>537.89167063100001</v>
      </c>
      <c r="G132" s="203">
        <v>526.80498560399997</v>
      </c>
      <c r="H132" s="203">
        <v>569.74324986099998</v>
      </c>
      <c r="I132" s="203">
        <v>485.69281317600002</v>
      </c>
      <c r="J132" s="203">
        <v>327.54204334399998</v>
      </c>
      <c r="K132" s="203">
        <v>330.49188339199998</v>
      </c>
      <c r="L132" s="203">
        <v>338.08324344499999</v>
      </c>
      <c r="M132" s="203">
        <v>336.24701882599999</v>
      </c>
      <c r="N132" s="203">
        <v>387.202081217</v>
      </c>
      <c r="O132" s="203">
        <v>389.13584247300003</v>
      </c>
      <c r="P132" s="203">
        <v>412.79664984599998</v>
      </c>
      <c r="Q132" s="203">
        <v>418.58133791699998</v>
      </c>
      <c r="R132" s="203">
        <v>383.132393498</v>
      </c>
      <c r="S132" s="203">
        <v>426.86207686099999</v>
      </c>
      <c r="T132" s="315"/>
      <c r="U132"/>
      <c r="V132"/>
      <c r="W132"/>
      <c r="X132"/>
      <c r="Y132"/>
    </row>
    <row r="133" spans="1:25" s="134" customFormat="1" ht="26.25" customHeight="1">
      <c r="A133" s="178" t="s">
        <v>27</v>
      </c>
      <c r="B133" s="1217" t="s">
        <v>645</v>
      </c>
      <c r="C133" s="203">
        <v>3392.5427131030001</v>
      </c>
      <c r="D133" s="203">
        <v>7512.6741822060003</v>
      </c>
      <c r="E133" s="203">
        <v>7010.9771535870004</v>
      </c>
      <c r="F133" s="203">
        <v>7181.8890428220002</v>
      </c>
      <c r="G133" s="203">
        <v>8519.2587842819994</v>
      </c>
      <c r="H133" s="203">
        <v>8514.2109874109992</v>
      </c>
      <c r="I133" s="203">
        <v>7688.482168259</v>
      </c>
      <c r="J133" s="203">
        <v>8379.4299298450005</v>
      </c>
      <c r="K133" s="203">
        <v>8245.3100376450002</v>
      </c>
      <c r="L133" s="203">
        <v>8121.6903236030003</v>
      </c>
      <c r="M133" s="203">
        <v>8281.2876018919997</v>
      </c>
      <c r="N133" s="203">
        <v>9207.2856006149996</v>
      </c>
      <c r="O133" s="203">
        <v>9474.0850881339993</v>
      </c>
      <c r="P133" s="203">
        <v>9149.0641738930008</v>
      </c>
      <c r="Q133" s="203">
        <v>9079.9363010460002</v>
      </c>
      <c r="R133" s="203">
        <v>9106.1532995319994</v>
      </c>
      <c r="S133" s="203">
        <v>8115.7169873499997</v>
      </c>
      <c r="T133" s="315"/>
      <c r="U133"/>
      <c r="V133"/>
      <c r="W133"/>
      <c r="X133"/>
      <c r="Y133"/>
    </row>
    <row r="134" spans="1:25" s="134" customFormat="1" ht="12" customHeight="1">
      <c r="A134" s="178"/>
      <c r="B134" s="1217" t="s">
        <v>781</v>
      </c>
      <c r="C134" s="203">
        <v>215.286103935</v>
      </c>
      <c r="D134" s="203">
        <v>218.856764363</v>
      </c>
      <c r="E134" s="203">
        <v>166.110451286</v>
      </c>
      <c r="F134" s="203">
        <v>118.434288341</v>
      </c>
      <c r="G134" s="203">
        <v>104.53536188699999</v>
      </c>
      <c r="H134" s="203">
        <v>107.085265592</v>
      </c>
      <c r="I134" s="203">
        <v>106.48110396600001</v>
      </c>
      <c r="J134" s="203">
        <v>104.112871141</v>
      </c>
      <c r="K134" s="203">
        <v>110.28346723</v>
      </c>
      <c r="L134" s="203">
        <v>115.03693168</v>
      </c>
      <c r="M134" s="203">
        <v>117.496421993</v>
      </c>
      <c r="N134" s="203">
        <v>133.332347368</v>
      </c>
      <c r="O134" s="203">
        <v>132.58686304</v>
      </c>
      <c r="P134" s="203">
        <v>119.74064845700001</v>
      </c>
      <c r="Q134" s="203">
        <v>96.793069850999998</v>
      </c>
      <c r="R134" s="203">
        <v>98.481367891000005</v>
      </c>
      <c r="S134" s="203">
        <v>106.960429085</v>
      </c>
      <c r="T134" s="315"/>
      <c r="U134"/>
      <c r="V134"/>
      <c r="W134"/>
      <c r="X134"/>
      <c r="Y134"/>
    </row>
    <row r="135" spans="1:25" s="134" customFormat="1" ht="12" customHeight="1">
      <c r="A135" s="178" t="s">
        <v>28</v>
      </c>
      <c r="B135" s="1217" t="s">
        <v>621</v>
      </c>
      <c r="C135" s="203">
        <v>14913.975592401999</v>
      </c>
      <c r="D135" s="203">
        <v>9483.3817498000008</v>
      </c>
      <c r="E135" s="203">
        <v>8942.8206577479996</v>
      </c>
      <c r="F135" s="203">
        <v>11756.572060901</v>
      </c>
      <c r="G135" s="203">
        <v>10689.629597908999</v>
      </c>
      <c r="H135" s="203">
        <v>11970.310832237001</v>
      </c>
      <c r="I135" s="203">
        <v>11548.488935720001</v>
      </c>
      <c r="J135" s="203">
        <v>12184.935783036</v>
      </c>
      <c r="K135" s="203">
        <v>11149.813611108</v>
      </c>
      <c r="L135" s="203">
        <v>10773.519739539999</v>
      </c>
      <c r="M135" s="203">
        <v>12378.434062873001</v>
      </c>
      <c r="N135" s="203">
        <v>12776.565778683</v>
      </c>
      <c r="O135" s="203">
        <v>13693.714127891</v>
      </c>
      <c r="P135" s="203">
        <v>14670.269821249</v>
      </c>
      <c r="Q135" s="203">
        <v>14200.568589095001</v>
      </c>
      <c r="R135" s="203">
        <v>14130.242567462001</v>
      </c>
      <c r="S135" s="203">
        <v>14113.051181635001</v>
      </c>
      <c r="T135" s="315"/>
      <c r="U135"/>
      <c r="V135"/>
      <c r="W135"/>
      <c r="X135"/>
      <c r="Y135"/>
    </row>
    <row r="136" spans="1:25" s="134" customFormat="1" ht="12" customHeight="1">
      <c r="A136" s="178"/>
      <c r="B136" s="1217" t="s">
        <v>781</v>
      </c>
      <c r="C136" s="203">
        <v>199.74179938399999</v>
      </c>
      <c r="D136" s="203">
        <v>149.41834389499999</v>
      </c>
      <c r="E136" s="203">
        <v>325.09551499299999</v>
      </c>
      <c r="F136" s="203">
        <v>407.83109419200002</v>
      </c>
      <c r="G136" s="203">
        <v>458.66404875000001</v>
      </c>
      <c r="H136" s="203">
        <v>465.03375996099999</v>
      </c>
      <c r="I136" s="203">
        <v>460.625186515</v>
      </c>
      <c r="J136" s="203">
        <v>323.99947283699998</v>
      </c>
      <c r="K136" s="203">
        <v>328.27461393499999</v>
      </c>
      <c r="L136" s="203">
        <v>448.67324039300001</v>
      </c>
      <c r="M136" s="203">
        <v>448.42531757299997</v>
      </c>
      <c r="N136" s="203">
        <v>484.04062326899998</v>
      </c>
      <c r="O136" s="203">
        <v>477.89047159699999</v>
      </c>
      <c r="P136" s="203">
        <v>425.29521001900002</v>
      </c>
      <c r="Q136" s="203">
        <v>431.908561319</v>
      </c>
      <c r="R136" s="203">
        <v>427.36337002300002</v>
      </c>
      <c r="S136" s="203">
        <v>417.08877719700001</v>
      </c>
      <c r="T136" s="315"/>
      <c r="U136"/>
      <c r="V136"/>
      <c r="W136"/>
      <c r="X136"/>
      <c r="Y136"/>
    </row>
    <row r="137" spans="1:25" s="134" customFormat="1" ht="24">
      <c r="A137" s="178" t="s">
        <v>119</v>
      </c>
      <c r="B137" s="1217" t="s">
        <v>622</v>
      </c>
      <c r="C137" s="203">
        <v>6872.1808972420004</v>
      </c>
      <c r="D137" s="203">
        <v>4933.0339894620001</v>
      </c>
      <c r="E137" s="203">
        <v>4858.2284247750003</v>
      </c>
      <c r="F137" s="203">
        <v>5467.1400442029999</v>
      </c>
      <c r="G137" s="203">
        <v>6094.1834787110001</v>
      </c>
      <c r="H137" s="203">
        <v>5893.922498809</v>
      </c>
      <c r="I137" s="203">
        <v>5956.9031862499996</v>
      </c>
      <c r="J137" s="203">
        <v>5951.0336275099999</v>
      </c>
      <c r="K137" s="203">
        <v>5794.7194869120003</v>
      </c>
      <c r="L137" s="203">
        <v>5875.9487751520001</v>
      </c>
      <c r="M137" s="203">
        <v>6027.3726347519996</v>
      </c>
      <c r="N137" s="203">
        <v>6164.1221488450001</v>
      </c>
      <c r="O137" s="203">
        <v>6172.1410663919996</v>
      </c>
      <c r="P137" s="203">
        <v>6255.7248812669995</v>
      </c>
      <c r="Q137" s="203">
        <v>6242.7910883949999</v>
      </c>
      <c r="R137" s="203">
        <v>5691.4273743009999</v>
      </c>
      <c r="S137" s="203">
        <v>5621.6634374550003</v>
      </c>
      <c r="T137" s="315"/>
      <c r="U137"/>
      <c r="V137"/>
      <c r="W137"/>
      <c r="X137"/>
      <c r="Y137"/>
    </row>
    <row r="138" spans="1:25" s="134" customFormat="1" ht="15">
      <c r="A138" s="178"/>
      <c r="B138" s="1217" t="s">
        <v>781</v>
      </c>
      <c r="C138" s="203">
        <v>439.51354443700001</v>
      </c>
      <c r="D138" s="203">
        <v>716.23041441299995</v>
      </c>
      <c r="E138" s="203">
        <v>628.78503397300005</v>
      </c>
      <c r="F138" s="203">
        <v>638.04702300099996</v>
      </c>
      <c r="G138" s="203">
        <v>714.75278095099998</v>
      </c>
      <c r="H138" s="203">
        <v>729.77873571600003</v>
      </c>
      <c r="I138" s="203">
        <v>727.21040690799998</v>
      </c>
      <c r="J138" s="203">
        <v>700.340321389</v>
      </c>
      <c r="K138" s="203">
        <v>723.00750269299999</v>
      </c>
      <c r="L138" s="203">
        <v>722.512958379</v>
      </c>
      <c r="M138" s="203">
        <v>724.14000143800001</v>
      </c>
      <c r="N138" s="203">
        <v>734.20299671099997</v>
      </c>
      <c r="O138" s="203">
        <v>768.35887863000005</v>
      </c>
      <c r="P138" s="203">
        <v>751.50174612800004</v>
      </c>
      <c r="Q138" s="203">
        <v>754.57464127499998</v>
      </c>
      <c r="R138" s="203">
        <v>743.75479307000001</v>
      </c>
      <c r="S138" s="203">
        <v>763.98024355200005</v>
      </c>
      <c r="T138" s="315"/>
      <c r="U138"/>
      <c r="V138"/>
      <c r="W138"/>
      <c r="X138"/>
      <c r="Y138"/>
    </row>
    <row r="139" spans="1:25" s="134" customFormat="1" ht="26.25" customHeight="1">
      <c r="A139" s="178" t="s">
        <v>81</v>
      </c>
      <c r="B139" s="1217" t="s">
        <v>623</v>
      </c>
      <c r="C139" s="203">
        <v>2316.1464598590001</v>
      </c>
      <c r="D139" s="203">
        <v>2566.7632227670001</v>
      </c>
      <c r="E139" s="203">
        <v>2681.142666275</v>
      </c>
      <c r="F139" s="203">
        <v>2725.6177451960002</v>
      </c>
      <c r="G139" s="203">
        <v>1989.4271114749999</v>
      </c>
      <c r="H139" s="203">
        <v>1854.2221988240001</v>
      </c>
      <c r="I139" s="203">
        <v>2363.395929926</v>
      </c>
      <c r="J139" s="203">
        <v>2994.3269369019999</v>
      </c>
      <c r="K139" s="203">
        <v>3042.9656491989999</v>
      </c>
      <c r="L139" s="203">
        <v>2894.9068632530002</v>
      </c>
      <c r="M139" s="203">
        <v>2867.399493765</v>
      </c>
      <c r="N139" s="203">
        <v>2853.0108853289998</v>
      </c>
      <c r="O139" s="203">
        <v>2751.9935690299999</v>
      </c>
      <c r="P139" s="203">
        <v>2854.3369697869998</v>
      </c>
      <c r="Q139" s="203">
        <v>2838.2352398620001</v>
      </c>
      <c r="R139" s="203">
        <v>2799.0694310079998</v>
      </c>
      <c r="S139" s="203">
        <v>3054.036745029</v>
      </c>
      <c r="T139" s="315"/>
      <c r="U139"/>
      <c r="V139"/>
      <c r="W139"/>
      <c r="X139"/>
      <c r="Y139"/>
    </row>
    <row r="140" spans="1:25" s="134" customFormat="1" ht="15">
      <c r="A140" s="178"/>
      <c r="B140" s="1217" t="s">
        <v>781</v>
      </c>
      <c r="C140" s="203">
        <v>0</v>
      </c>
      <c r="D140" s="203">
        <v>0.12904152499999999</v>
      </c>
      <c r="E140" s="203">
        <v>0.12496201899999999</v>
      </c>
      <c r="F140" s="203">
        <v>4.5555145999999998E-2</v>
      </c>
      <c r="G140" s="203">
        <v>0.111011237</v>
      </c>
      <c r="H140" s="203">
        <v>0.104901947</v>
      </c>
      <c r="I140" s="203">
        <v>0.104925744</v>
      </c>
      <c r="J140" s="203">
        <v>0.102316565</v>
      </c>
      <c r="K140" s="203">
        <v>0.29539841999999999</v>
      </c>
      <c r="L140" s="203">
        <v>0.10235762700000001</v>
      </c>
      <c r="M140" s="203">
        <v>0.102378843</v>
      </c>
      <c r="N140" s="203">
        <v>70.252004231000001</v>
      </c>
      <c r="O140" s="203">
        <v>69.952025445999993</v>
      </c>
      <c r="P140" s="203">
        <v>69.990071438000001</v>
      </c>
      <c r="Q140" s="203">
        <v>69.997878643999996</v>
      </c>
      <c r="R140" s="203">
        <v>69.983743003000001</v>
      </c>
      <c r="S140" s="203">
        <v>69.974092546999998</v>
      </c>
      <c r="T140" s="315"/>
      <c r="U140"/>
      <c r="V140"/>
      <c r="W140"/>
      <c r="X140"/>
      <c r="Y140"/>
    </row>
    <row r="141" spans="1:25" s="134" customFormat="1" ht="15">
      <c r="A141" s="178" t="s">
        <v>82</v>
      </c>
      <c r="B141" s="1217" t="s">
        <v>624</v>
      </c>
      <c r="C141" s="203">
        <v>1199.0986594999999</v>
      </c>
      <c r="D141" s="203">
        <v>1332.7762976229999</v>
      </c>
      <c r="E141" s="203">
        <v>1281.503545172</v>
      </c>
      <c r="F141" s="203">
        <v>1260.6786453459999</v>
      </c>
      <c r="G141" s="203">
        <v>2049.0017603400001</v>
      </c>
      <c r="H141" s="203">
        <v>2129.7113674530001</v>
      </c>
      <c r="I141" s="203">
        <v>2142.1531741150002</v>
      </c>
      <c r="J141" s="203">
        <v>2248.555703599</v>
      </c>
      <c r="K141" s="203">
        <v>2243.7836610029999</v>
      </c>
      <c r="L141" s="203">
        <v>2263.9291847260001</v>
      </c>
      <c r="M141" s="203">
        <v>2300.5853266879999</v>
      </c>
      <c r="N141" s="203">
        <v>2282.4455986970002</v>
      </c>
      <c r="O141" s="203">
        <v>2333.626709867</v>
      </c>
      <c r="P141" s="203">
        <v>2319.7834279419999</v>
      </c>
      <c r="Q141" s="203">
        <v>2331.0738017160002</v>
      </c>
      <c r="R141" s="203">
        <v>2351.0027197549998</v>
      </c>
      <c r="S141" s="203">
        <v>2353.258344197</v>
      </c>
      <c r="T141" s="315"/>
      <c r="U141"/>
      <c r="V141"/>
      <c r="W141"/>
      <c r="X141"/>
      <c r="Y141"/>
    </row>
    <row r="142" spans="1:25" s="134" customFormat="1" ht="15">
      <c r="A142" s="178"/>
      <c r="B142" s="1217" t="s">
        <v>781</v>
      </c>
      <c r="C142" s="203">
        <v>14.080048100000001</v>
      </c>
      <c r="D142" s="203">
        <v>44.442772368</v>
      </c>
      <c r="E142" s="203">
        <v>19.459140230999999</v>
      </c>
      <c r="F142" s="203">
        <v>16.105759588000002</v>
      </c>
      <c r="G142" s="203">
        <v>48.188550055999997</v>
      </c>
      <c r="H142" s="203">
        <v>37.482722479000003</v>
      </c>
      <c r="I142" s="203">
        <v>36.698118094999998</v>
      </c>
      <c r="J142" s="203">
        <v>31.517956259000002</v>
      </c>
      <c r="K142" s="203">
        <v>42.368193124999998</v>
      </c>
      <c r="L142" s="203">
        <v>42.134291740000002</v>
      </c>
      <c r="M142" s="203">
        <v>40.027642874000001</v>
      </c>
      <c r="N142" s="203">
        <v>34.090586035000001</v>
      </c>
      <c r="O142" s="203">
        <v>43.365757242000001</v>
      </c>
      <c r="P142" s="203">
        <v>26.368753090999999</v>
      </c>
      <c r="Q142" s="203">
        <v>25.470887755</v>
      </c>
      <c r="R142" s="203">
        <v>16.524179563000001</v>
      </c>
      <c r="S142" s="203">
        <v>24.922610449</v>
      </c>
      <c r="T142" s="315"/>
      <c r="U142"/>
      <c r="V142"/>
      <c r="W142"/>
      <c r="X142"/>
      <c r="Y142"/>
    </row>
    <row r="143" spans="1:25" s="134" customFormat="1" ht="12" customHeight="1">
      <c r="A143" s="178" t="s">
        <v>83</v>
      </c>
      <c r="B143" s="1217" t="s">
        <v>625</v>
      </c>
      <c r="C143" s="203">
        <v>2453.991203864</v>
      </c>
      <c r="D143" s="203">
        <v>2463.9450891299998</v>
      </c>
      <c r="E143" s="203">
        <v>2249.1754954789999</v>
      </c>
      <c r="F143" s="203">
        <v>2336.3821250269998</v>
      </c>
      <c r="G143" s="203">
        <v>2477.5610461410001</v>
      </c>
      <c r="H143" s="203">
        <v>2476.5219014899999</v>
      </c>
      <c r="I143" s="203">
        <v>2472.3042942460002</v>
      </c>
      <c r="J143" s="203">
        <v>2562.6821700780001</v>
      </c>
      <c r="K143" s="203">
        <v>2587.6844118959998</v>
      </c>
      <c r="L143" s="203">
        <v>2510.6697373349998</v>
      </c>
      <c r="M143" s="203">
        <v>2514.6886309189999</v>
      </c>
      <c r="N143" s="203">
        <v>2580.1151456510001</v>
      </c>
      <c r="O143" s="203">
        <v>2584.7247140049999</v>
      </c>
      <c r="P143" s="203">
        <v>2640.4626620909999</v>
      </c>
      <c r="Q143" s="203">
        <v>2632.0455025179999</v>
      </c>
      <c r="R143" s="203">
        <v>2637.9328480730001</v>
      </c>
      <c r="S143" s="203">
        <v>2660.903174953</v>
      </c>
      <c r="T143" s="315"/>
      <c r="U143"/>
      <c r="V143"/>
      <c r="W143"/>
      <c r="X143"/>
      <c r="Y143"/>
    </row>
    <row r="144" spans="1:25" s="134" customFormat="1" ht="15">
      <c r="A144" s="178"/>
      <c r="B144" s="1217" t="s">
        <v>781</v>
      </c>
      <c r="C144" s="203">
        <v>25.679987777000001</v>
      </c>
      <c r="D144" s="203">
        <v>23.312300446999998</v>
      </c>
      <c r="E144" s="203">
        <v>19.837010638999999</v>
      </c>
      <c r="F144" s="203">
        <v>26.640205905999998</v>
      </c>
      <c r="G144" s="203">
        <v>31.445908641999999</v>
      </c>
      <c r="H144" s="203">
        <v>32.122697936999998</v>
      </c>
      <c r="I144" s="203">
        <v>34.435924497999999</v>
      </c>
      <c r="J144" s="203">
        <v>40.357993391999997</v>
      </c>
      <c r="K144" s="203">
        <v>41.977283970999999</v>
      </c>
      <c r="L144" s="203">
        <v>43.448936910999997</v>
      </c>
      <c r="M144" s="203">
        <v>44.315039957000003</v>
      </c>
      <c r="N144" s="203">
        <v>44.237554416999998</v>
      </c>
      <c r="O144" s="203">
        <v>69.244207087000007</v>
      </c>
      <c r="P144" s="203">
        <v>78.725136469999995</v>
      </c>
      <c r="Q144" s="203">
        <v>82.579359894999996</v>
      </c>
      <c r="R144" s="203">
        <v>79.407436055999995</v>
      </c>
      <c r="S144" s="203">
        <v>80.319423274000002</v>
      </c>
      <c r="T144" s="315"/>
      <c r="U144"/>
      <c r="V144"/>
      <c r="W144"/>
      <c r="X144"/>
      <c r="Y144"/>
    </row>
    <row r="145" spans="1:25" s="134" customFormat="1" ht="24.2" customHeight="1">
      <c r="A145" s="178" t="s">
        <v>84</v>
      </c>
      <c r="B145" s="1217" t="s">
        <v>626</v>
      </c>
      <c r="C145" s="203">
        <v>3094.6614291380001</v>
      </c>
      <c r="D145" s="203">
        <v>5676.3023723679999</v>
      </c>
      <c r="E145" s="203">
        <v>5916.8196321619998</v>
      </c>
      <c r="F145" s="203">
        <v>6138.4623476959996</v>
      </c>
      <c r="G145" s="203">
        <v>6498.9653762569997</v>
      </c>
      <c r="H145" s="203">
        <v>6536.4036719180003</v>
      </c>
      <c r="I145" s="203">
        <v>6615.041790841</v>
      </c>
      <c r="J145" s="203">
        <v>6928.3446886600004</v>
      </c>
      <c r="K145" s="203">
        <v>6798.8772340650003</v>
      </c>
      <c r="L145" s="203">
        <v>6977.5135281020002</v>
      </c>
      <c r="M145" s="203">
        <v>7061.2176496290003</v>
      </c>
      <c r="N145" s="203">
        <v>7039.4169215949996</v>
      </c>
      <c r="O145" s="203">
        <v>7160.2323220560002</v>
      </c>
      <c r="P145" s="203">
        <v>7200.3914131990005</v>
      </c>
      <c r="Q145" s="203">
        <v>7261.1420317330003</v>
      </c>
      <c r="R145" s="203">
        <v>7331.5103447439997</v>
      </c>
      <c r="S145" s="203">
        <v>7748.2380774519997</v>
      </c>
      <c r="T145" s="315"/>
      <c r="U145"/>
      <c r="V145"/>
      <c r="W145"/>
      <c r="X145"/>
      <c r="Y145"/>
    </row>
    <row r="146" spans="1:25" s="134" customFormat="1" ht="15">
      <c r="A146" s="178"/>
      <c r="B146" s="1217" t="s">
        <v>781</v>
      </c>
      <c r="C146" s="203">
        <v>292.60173732200002</v>
      </c>
      <c r="D146" s="203">
        <v>333.60448705900001</v>
      </c>
      <c r="E146" s="203">
        <v>215.612204765</v>
      </c>
      <c r="F146" s="203">
        <v>196.68656427499999</v>
      </c>
      <c r="G146" s="203">
        <v>248.731564179</v>
      </c>
      <c r="H146" s="203">
        <v>254.22629871999999</v>
      </c>
      <c r="I146" s="203">
        <v>254.867226934</v>
      </c>
      <c r="J146" s="203">
        <v>245.030500265</v>
      </c>
      <c r="K146" s="203">
        <v>258.53116046399998</v>
      </c>
      <c r="L146" s="203">
        <v>278.927600337</v>
      </c>
      <c r="M146" s="203">
        <v>274.63049159299999</v>
      </c>
      <c r="N146" s="203">
        <v>296.57085846799998</v>
      </c>
      <c r="O146" s="203">
        <v>310.08568271299998</v>
      </c>
      <c r="P146" s="203">
        <v>279.48281964699999</v>
      </c>
      <c r="Q146" s="203">
        <v>286.79415243699998</v>
      </c>
      <c r="R146" s="203">
        <v>283.67748698499997</v>
      </c>
      <c r="S146" s="203">
        <v>290.584829603</v>
      </c>
      <c r="T146" s="315"/>
      <c r="U146"/>
      <c r="V146"/>
      <c r="W146"/>
      <c r="X146"/>
      <c r="Y146"/>
    </row>
    <row r="147" spans="1:25" s="134" customFormat="1" ht="26.25" customHeight="1">
      <c r="A147" s="178" t="s">
        <v>85</v>
      </c>
      <c r="B147" s="1217" t="s">
        <v>627</v>
      </c>
      <c r="C147" s="203">
        <v>222.07193069600001</v>
      </c>
      <c r="D147" s="203">
        <v>213.63245466699999</v>
      </c>
      <c r="E147" s="203">
        <v>218.52170356100001</v>
      </c>
      <c r="F147" s="203">
        <v>255.858979371</v>
      </c>
      <c r="G147" s="203">
        <v>256.62373888399998</v>
      </c>
      <c r="H147" s="203">
        <v>247.73883168399999</v>
      </c>
      <c r="I147" s="203">
        <v>228.65558880500001</v>
      </c>
      <c r="J147" s="203">
        <v>261.88237312799998</v>
      </c>
      <c r="K147" s="203">
        <v>206.72141196999999</v>
      </c>
      <c r="L147" s="203">
        <v>199.58137103799999</v>
      </c>
      <c r="M147" s="203">
        <v>204.27661517799999</v>
      </c>
      <c r="N147" s="203">
        <v>192.79193967</v>
      </c>
      <c r="O147" s="203">
        <v>191.01680802600001</v>
      </c>
      <c r="P147" s="203">
        <v>188.61315887000001</v>
      </c>
      <c r="Q147" s="203">
        <v>188.000889699</v>
      </c>
      <c r="R147" s="203">
        <v>186.89535401099999</v>
      </c>
      <c r="S147" s="203">
        <v>187.29804526999999</v>
      </c>
      <c r="T147" s="315"/>
      <c r="U147"/>
      <c r="V147"/>
      <c r="W147"/>
      <c r="X147"/>
      <c r="Y147"/>
    </row>
    <row r="148" spans="1:25" s="134" customFormat="1" ht="15">
      <c r="A148" s="178"/>
      <c r="B148" s="1217" t="s">
        <v>781</v>
      </c>
      <c r="C148" s="203">
        <v>11.639308102999999</v>
      </c>
      <c r="D148" s="203">
        <v>5.7375055799999997</v>
      </c>
      <c r="E148" s="203">
        <v>6.0364119990000003</v>
      </c>
      <c r="F148" s="203">
        <v>7.5473547400000003</v>
      </c>
      <c r="G148" s="203">
        <v>9.6506911930000001</v>
      </c>
      <c r="H148" s="203">
        <v>9.9885200489999999</v>
      </c>
      <c r="I148" s="203">
        <v>9.6353337139999997</v>
      </c>
      <c r="J148" s="203">
        <v>9.5007796029999998</v>
      </c>
      <c r="K148" s="203">
        <v>9.2079031689999997</v>
      </c>
      <c r="L148" s="203">
        <v>10.254438948000001</v>
      </c>
      <c r="M148" s="203">
        <v>11.8698867</v>
      </c>
      <c r="N148" s="203">
        <v>12.126580462</v>
      </c>
      <c r="O148" s="203">
        <v>12.617681744</v>
      </c>
      <c r="P148" s="203">
        <v>12.383598285</v>
      </c>
      <c r="Q148" s="203">
        <v>12.735142806000001</v>
      </c>
      <c r="R148" s="203">
        <v>12.832234713</v>
      </c>
      <c r="S148" s="203">
        <v>13.011882026</v>
      </c>
      <c r="T148" s="315"/>
      <c r="U148"/>
      <c r="V148"/>
      <c r="W148"/>
      <c r="X148"/>
      <c r="Y148"/>
    </row>
    <row r="149" spans="1:25" s="134" customFormat="1" ht="24">
      <c r="A149" s="178" t="s">
        <v>86</v>
      </c>
      <c r="B149" s="1217" t="s">
        <v>628</v>
      </c>
      <c r="C149" s="203">
        <v>0.33989125599999997</v>
      </c>
      <c r="D149" s="203">
        <v>1.1078508000000001E-2</v>
      </c>
      <c r="E149" s="203">
        <v>0.95</v>
      </c>
      <c r="F149" s="203">
        <v>0</v>
      </c>
      <c r="G149" s="203">
        <v>0.47250318200000002</v>
      </c>
      <c r="H149" s="203">
        <v>0.46549431099999999</v>
      </c>
      <c r="I149" s="203">
        <v>0.45840264600000002</v>
      </c>
      <c r="J149" s="203">
        <v>0.45122720500000002</v>
      </c>
      <c r="K149" s="203">
        <v>0.443966992</v>
      </c>
      <c r="L149" s="203">
        <v>0.437030531</v>
      </c>
      <c r="M149" s="203">
        <v>0.430011382</v>
      </c>
      <c r="N149" s="203">
        <v>0.42290854999999999</v>
      </c>
      <c r="O149" s="203">
        <v>0.41526972600000001</v>
      </c>
      <c r="P149" s="203">
        <v>0.45714542400000002</v>
      </c>
      <c r="Q149" s="203">
        <v>0.44868786500000002</v>
      </c>
      <c r="R149" s="203">
        <v>0.44014427099999998</v>
      </c>
      <c r="S149" s="203">
        <v>0.43193683799999999</v>
      </c>
      <c r="T149" s="315"/>
      <c r="U149"/>
      <c r="V149"/>
      <c r="W149"/>
      <c r="X149"/>
      <c r="Y149"/>
    </row>
    <row r="150" spans="1:25" s="134" customFormat="1" ht="15">
      <c r="A150" s="178"/>
      <c r="B150" s="1217" t="s">
        <v>781</v>
      </c>
      <c r="C150" s="203">
        <v>0</v>
      </c>
      <c r="D150" s="203">
        <v>0</v>
      </c>
      <c r="E150" s="203">
        <v>0</v>
      </c>
      <c r="F150" s="203">
        <v>0</v>
      </c>
      <c r="G150" s="203">
        <v>0</v>
      </c>
      <c r="H150" s="203">
        <v>0</v>
      </c>
      <c r="I150" s="203">
        <v>0</v>
      </c>
      <c r="J150" s="203">
        <v>0</v>
      </c>
      <c r="K150" s="203">
        <v>0</v>
      </c>
      <c r="L150" s="203">
        <v>0</v>
      </c>
      <c r="M150" s="203">
        <v>0</v>
      </c>
      <c r="N150" s="203">
        <v>6.1212860000000001E-3</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15" t="s">
        <v>803</v>
      </c>
      <c r="B153" s="1516"/>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504" t="s">
        <v>630</v>
      </c>
      <c r="B154" s="1505"/>
      <c r="C154" s="1225"/>
      <c r="D154" s="1225"/>
      <c r="T154" s="577"/>
      <c r="U154"/>
      <c r="V154"/>
      <c r="W154"/>
      <c r="X154"/>
      <c r="Y154"/>
    </row>
    <row r="155" spans="1:25" s="134" customFormat="1" ht="15">
      <c r="A155" s="182" t="s">
        <v>17</v>
      </c>
      <c r="B155" s="1217" t="s">
        <v>631</v>
      </c>
      <c r="C155" s="203">
        <v>20499.923905324998</v>
      </c>
      <c r="D155" s="203">
        <v>22845.085640043999</v>
      </c>
      <c r="E155" s="203">
        <v>24828.821878939001</v>
      </c>
      <c r="F155" s="203">
        <v>26917.343351746</v>
      </c>
      <c r="G155" s="134">
        <v>28750.362151575999</v>
      </c>
      <c r="H155" s="134">
        <v>29081.644555483999</v>
      </c>
      <c r="I155" s="134">
        <v>29168.660558601001</v>
      </c>
      <c r="J155" s="134">
        <v>29206.558846206</v>
      </c>
      <c r="K155" s="134">
        <v>29366.880495955</v>
      </c>
      <c r="L155" s="134">
        <v>29553.304751922999</v>
      </c>
      <c r="M155" s="134">
        <v>29909.264765222</v>
      </c>
      <c r="N155" s="134">
        <v>29963.343034647001</v>
      </c>
      <c r="O155" s="134">
        <v>30171.154544903002</v>
      </c>
      <c r="P155" s="134">
        <v>30380.449452051998</v>
      </c>
      <c r="Q155" s="134">
        <v>30645.619800259999</v>
      </c>
      <c r="R155" s="134">
        <v>30676.279693127999</v>
      </c>
      <c r="S155" s="134">
        <v>30550.679216723001</v>
      </c>
      <c r="T155" s="315"/>
      <c r="U155"/>
      <c r="V155"/>
      <c r="W155"/>
      <c r="X155"/>
      <c r="Y155"/>
    </row>
    <row r="156" spans="1:25" s="134" customFormat="1" ht="15">
      <c r="A156" s="178"/>
      <c r="B156" s="1217" t="s">
        <v>781</v>
      </c>
      <c r="C156" s="203">
        <v>1464.2796460090001</v>
      </c>
      <c r="D156" s="203">
        <v>1749.4617543419999</v>
      </c>
      <c r="E156" s="203">
        <v>1668.666821222</v>
      </c>
      <c r="F156" s="203">
        <v>1497.132229673</v>
      </c>
      <c r="G156" s="203">
        <v>1728.553419046</v>
      </c>
      <c r="H156" s="203">
        <v>1750.9419814790001</v>
      </c>
      <c r="I156" s="203">
        <v>1699.084349254</v>
      </c>
      <c r="J156" s="203">
        <v>1606.382764486</v>
      </c>
      <c r="K156" s="203">
        <v>1742.2737662469999</v>
      </c>
      <c r="L156" s="203">
        <v>1749.009349663</v>
      </c>
      <c r="M156" s="203">
        <v>1770.492313703</v>
      </c>
      <c r="N156" s="203">
        <v>1833.653866396</v>
      </c>
      <c r="O156" s="203">
        <v>1901.594138534</v>
      </c>
      <c r="P156" s="203">
        <v>1871.631706896</v>
      </c>
      <c r="Q156" s="203">
        <v>1911.6686928229999</v>
      </c>
      <c r="R156" s="203">
        <v>1923.7360458349999</v>
      </c>
      <c r="S156" s="203">
        <v>1898.706913946</v>
      </c>
      <c r="T156" s="315"/>
      <c r="U156"/>
      <c r="V156"/>
      <c r="W156"/>
      <c r="X156"/>
      <c r="Y156"/>
    </row>
    <row r="157" spans="1:25" s="134" customFormat="1" ht="12" customHeight="1">
      <c r="A157" s="182" t="s">
        <v>17</v>
      </c>
      <c r="B157" s="1217" t="s">
        <v>632</v>
      </c>
      <c r="C157" s="203">
        <v>409.50512118400002</v>
      </c>
      <c r="D157" s="203">
        <v>447.00054099200003</v>
      </c>
      <c r="E157" s="203">
        <v>500.61074365799999</v>
      </c>
      <c r="F157" s="203">
        <v>502.82420892599998</v>
      </c>
      <c r="G157" s="203">
        <v>557.06178961700004</v>
      </c>
      <c r="H157" s="203">
        <v>564.95379792000006</v>
      </c>
      <c r="I157" s="203">
        <v>566.22932396700003</v>
      </c>
      <c r="J157" s="203">
        <v>564.29906087400002</v>
      </c>
      <c r="K157" s="203">
        <v>558.00944898499995</v>
      </c>
      <c r="L157" s="203">
        <v>561.23181835599996</v>
      </c>
      <c r="M157" s="203">
        <v>576.83079113400004</v>
      </c>
      <c r="N157" s="203">
        <v>588.61941620899995</v>
      </c>
      <c r="O157" s="203">
        <v>592.015855063</v>
      </c>
      <c r="P157" s="203">
        <v>599.22946209999998</v>
      </c>
      <c r="Q157" s="203">
        <v>605.05766909900001</v>
      </c>
      <c r="R157" s="203">
        <v>606.58113688900005</v>
      </c>
      <c r="S157" s="203">
        <v>608.96598675099995</v>
      </c>
      <c r="T157" s="315"/>
      <c r="U157"/>
      <c r="V157"/>
      <c r="W157"/>
      <c r="X157"/>
      <c r="Y157"/>
    </row>
    <row r="158" spans="1:25" s="134" customFormat="1" ht="15">
      <c r="A158" s="178"/>
      <c r="B158" s="1217" t="s">
        <v>781</v>
      </c>
      <c r="C158" s="203">
        <v>76.425340904999999</v>
      </c>
      <c r="D158" s="203">
        <v>34.289307520000001</v>
      </c>
      <c r="E158" s="203">
        <v>35.632577716</v>
      </c>
      <c r="F158" s="203">
        <v>23.146532350000001</v>
      </c>
      <c r="G158" s="203">
        <v>34.872050133999998</v>
      </c>
      <c r="H158" s="203">
        <v>36.573514492000001</v>
      </c>
      <c r="I158" s="203">
        <v>35.326858522999999</v>
      </c>
      <c r="J158" s="203">
        <v>27.283687702999998</v>
      </c>
      <c r="K158" s="203">
        <v>29.090484864</v>
      </c>
      <c r="L158" s="203">
        <v>29.947800546</v>
      </c>
      <c r="M158" s="203">
        <v>30.896371178999999</v>
      </c>
      <c r="N158" s="203">
        <v>33.069789487999998</v>
      </c>
      <c r="O158" s="203">
        <v>33.566353634999999</v>
      </c>
      <c r="P158" s="203">
        <v>32.912396948000001</v>
      </c>
      <c r="Q158" s="203">
        <v>34.384175554999999</v>
      </c>
      <c r="R158" s="203">
        <v>34.834038094999997</v>
      </c>
      <c r="S158" s="203">
        <v>33.779798423999999</v>
      </c>
      <c r="T158" s="315"/>
      <c r="U158"/>
      <c r="V158"/>
      <c r="W158"/>
      <c r="X158"/>
      <c r="Y158"/>
    </row>
    <row r="159" spans="1:25" s="134" customFormat="1" ht="15" customHeight="1">
      <c r="A159" s="182" t="s">
        <v>17</v>
      </c>
      <c r="B159" s="1217" t="s">
        <v>633</v>
      </c>
      <c r="C159" s="203">
        <v>395.36244082600001</v>
      </c>
      <c r="D159" s="203">
        <v>452.38039664500002</v>
      </c>
      <c r="E159" s="203">
        <v>408.09967514800002</v>
      </c>
      <c r="F159" s="203">
        <v>411.68243833000002</v>
      </c>
      <c r="G159" s="203">
        <v>390.67541418799999</v>
      </c>
      <c r="H159" s="203">
        <v>397.52405864799999</v>
      </c>
      <c r="I159" s="203">
        <v>396.97866580300001</v>
      </c>
      <c r="J159" s="203">
        <v>407.89478461300001</v>
      </c>
      <c r="K159" s="203">
        <v>409.352448928</v>
      </c>
      <c r="L159" s="203">
        <v>416.66218598099999</v>
      </c>
      <c r="M159" s="203">
        <v>419.36010471200001</v>
      </c>
      <c r="N159" s="203">
        <v>439.643381557</v>
      </c>
      <c r="O159" s="203">
        <v>435.01011144699999</v>
      </c>
      <c r="P159" s="203">
        <v>438.33070517200002</v>
      </c>
      <c r="Q159" s="203">
        <v>438.66664342299998</v>
      </c>
      <c r="R159" s="203">
        <v>441.25309530200002</v>
      </c>
      <c r="S159" s="203">
        <v>451.54302967500001</v>
      </c>
      <c r="T159" s="315"/>
      <c r="U159"/>
      <c r="V159"/>
      <c r="W159"/>
      <c r="X159"/>
      <c r="Y159"/>
    </row>
    <row r="160" spans="1:25" s="134" customFormat="1" ht="15">
      <c r="A160" s="178"/>
      <c r="B160" s="1217" t="s">
        <v>781</v>
      </c>
      <c r="C160" s="203">
        <v>85.958941748000001</v>
      </c>
      <c r="D160" s="203">
        <v>105.57459065800001</v>
      </c>
      <c r="E160" s="203">
        <v>94.316064240000003</v>
      </c>
      <c r="F160" s="203">
        <v>82.854489285</v>
      </c>
      <c r="G160" s="203">
        <v>85.755678418000002</v>
      </c>
      <c r="H160" s="203">
        <v>85.451522580000002</v>
      </c>
      <c r="I160" s="203">
        <v>82.698681358000002</v>
      </c>
      <c r="J160" s="203">
        <v>81.926017200999993</v>
      </c>
      <c r="K160" s="203">
        <v>87.481681111</v>
      </c>
      <c r="L160" s="203">
        <v>94.402968486000006</v>
      </c>
      <c r="M160" s="203">
        <v>95.243234244999996</v>
      </c>
      <c r="N160" s="203">
        <v>96.290283841999994</v>
      </c>
      <c r="O160" s="203">
        <v>99.265572835</v>
      </c>
      <c r="P160" s="203">
        <v>98.107213228999996</v>
      </c>
      <c r="Q160" s="203">
        <v>93.566524834999996</v>
      </c>
      <c r="R160" s="203">
        <v>91.934101361000003</v>
      </c>
      <c r="S160" s="203">
        <v>90.289803634999998</v>
      </c>
      <c r="T160" s="315"/>
      <c r="U160"/>
      <c r="V160"/>
      <c r="W160"/>
      <c r="X160"/>
      <c r="Y160"/>
    </row>
    <row r="161" spans="1:28" s="134" customFormat="1" ht="12" customHeight="1">
      <c r="A161" s="182" t="s">
        <v>17</v>
      </c>
      <c r="B161" s="1217" t="s">
        <v>634</v>
      </c>
      <c r="C161" s="203">
        <v>513.50085200000001</v>
      </c>
      <c r="D161" s="203">
        <v>481.62661801299998</v>
      </c>
      <c r="E161" s="203">
        <v>592.24541535200001</v>
      </c>
      <c r="F161" s="203">
        <v>700.67685602500001</v>
      </c>
      <c r="G161" s="203">
        <v>942.104372861</v>
      </c>
      <c r="H161" s="203">
        <v>971.07067414999995</v>
      </c>
      <c r="I161" s="203">
        <v>1032.975474587</v>
      </c>
      <c r="J161" s="203">
        <v>1100.320551286</v>
      </c>
      <c r="K161" s="203">
        <v>1242.2808383480001</v>
      </c>
      <c r="L161" s="203">
        <v>1297.4666819700001</v>
      </c>
      <c r="M161" s="203">
        <v>1322.639930323</v>
      </c>
      <c r="N161" s="203">
        <v>1335.9630071890001</v>
      </c>
      <c r="O161" s="203">
        <v>1375.729612822</v>
      </c>
      <c r="P161" s="203">
        <v>1411.570986682</v>
      </c>
      <c r="Q161" s="203">
        <v>1462.9724211099999</v>
      </c>
      <c r="R161" s="203">
        <v>1492.6491088570001</v>
      </c>
      <c r="S161" s="203">
        <v>1530.8750796300001</v>
      </c>
      <c r="T161" s="315"/>
      <c r="U161"/>
      <c r="V161"/>
      <c r="W161"/>
      <c r="X161"/>
      <c r="Y161"/>
    </row>
    <row r="162" spans="1:28" s="1" customFormat="1" ht="12">
      <c r="A162" s="178"/>
      <c r="B162" s="1217" t="s">
        <v>781</v>
      </c>
      <c r="C162" s="203">
        <v>3.3619253090000001</v>
      </c>
      <c r="D162" s="203">
        <v>3.348408359</v>
      </c>
      <c r="E162" s="203">
        <v>2.7242707749999999</v>
      </c>
      <c r="F162" s="203">
        <v>3.5701310949999998</v>
      </c>
      <c r="G162" s="203">
        <v>8.0842285969999992</v>
      </c>
      <c r="H162" s="203">
        <v>8.4590474489999998</v>
      </c>
      <c r="I162" s="203">
        <v>8.5447184780000001</v>
      </c>
      <c r="J162" s="203">
        <v>7.662341326</v>
      </c>
      <c r="K162" s="203">
        <v>9.3515506389999992</v>
      </c>
      <c r="L162" s="203">
        <v>11.784632233</v>
      </c>
      <c r="M162" s="203">
        <v>13.578293745</v>
      </c>
      <c r="N162" s="203">
        <v>18.700740797000002</v>
      </c>
      <c r="O162" s="203">
        <v>18.751634746000001</v>
      </c>
      <c r="P162" s="203">
        <v>19.797112916</v>
      </c>
      <c r="Q162" s="203">
        <v>23.012970957</v>
      </c>
      <c r="R162" s="203">
        <v>26.683558978000001</v>
      </c>
      <c r="S162" s="203">
        <v>31.548323851999999</v>
      </c>
      <c r="T162" s="315"/>
      <c r="U162" s="134"/>
    </row>
    <row r="163" spans="1:28" s="1" customFormat="1" ht="25.5" customHeight="1">
      <c r="A163" s="182" t="s">
        <v>17</v>
      </c>
      <c r="B163" s="1217" t="s">
        <v>635</v>
      </c>
      <c r="C163" s="203">
        <v>142625.22647156499</v>
      </c>
      <c r="D163" s="203">
        <v>196715.86842261101</v>
      </c>
      <c r="E163" s="203">
        <v>210003.83127587399</v>
      </c>
      <c r="F163" s="203">
        <v>224467.76783944899</v>
      </c>
      <c r="G163" s="203">
        <v>236170.73125879699</v>
      </c>
      <c r="H163" s="203">
        <v>238382.95041595199</v>
      </c>
      <c r="I163" s="203">
        <v>240249.991853407</v>
      </c>
      <c r="J163" s="203">
        <v>243433.39998782901</v>
      </c>
      <c r="K163" s="203">
        <v>243318.17695849901</v>
      </c>
      <c r="L163" s="203">
        <v>244814.78818157999</v>
      </c>
      <c r="M163" s="203">
        <v>247573.78723376599</v>
      </c>
      <c r="N163" s="203">
        <v>248543.527540929</v>
      </c>
      <c r="O163" s="203">
        <v>251050.22027387301</v>
      </c>
      <c r="P163" s="203">
        <v>253471.71163494399</v>
      </c>
      <c r="Q163" s="203">
        <v>256366.80836153499</v>
      </c>
      <c r="R163" s="203">
        <v>260032.15259990899</v>
      </c>
      <c r="S163" s="203">
        <v>264275.61456074403</v>
      </c>
      <c r="T163" s="315"/>
      <c r="U163" s="134"/>
    </row>
    <row r="164" spans="1:28" s="1" customFormat="1" ht="12">
      <c r="A164" s="178"/>
      <c r="B164" s="1217" t="s">
        <v>781</v>
      </c>
      <c r="C164" s="203">
        <v>715.98584917300002</v>
      </c>
      <c r="D164" s="203">
        <v>884.28457700900003</v>
      </c>
      <c r="E164" s="203">
        <v>1320.040913374</v>
      </c>
      <c r="F164" s="203">
        <v>1403.793842623</v>
      </c>
      <c r="G164" s="203">
        <v>1578.8920283550001</v>
      </c>
      <c r="H164" s="203">
        <v>1606.99804991</v>
      </c>
      <c r="I164" s="203">
        <v>1592.52660851</v>
      </c>
      <c r="J164" s="203">
        <v>1490.9703890139999</v>
      </c>
      <c r="K164" s="203">
        <v>1589.684691361</v>
      </c>
      <c r="L164" s="203">
        <v>1643.8686381140001</v>
      </c>
      <c r="M164" s="203">
        <v>1648.1612889170001</v>
      </c>
      <c r="N164" s="203">
        <v>1693.5010084759999</v>
      </c>
      <c r="O164" s="203">
        <v>1777.9660180450001</v>
      </c>
      <c r="P164" s="203">
        <v>1644.489407625</v>
      </c>
      <c r="Q164" s="203">
        <v>1699.298279761</v>
      </c>
      <c r="R164" s="203">
        <v>1679.459616954</v>
      </c>
      <c r="S164" s="203">
        <v>1686.248459615</v>
      </c>
      <c r="T164" s="315"/>
      <c r="U164" s="134"/>
    </row>
    <row r="165" spans="1:28" s="1" customFormat="1" ht="12">
      <c r="A165" s="1509" t="s">
        <v>636</v>
      </c>
      <c r="B165" s="1510"/>
      <c r="C165" s="203">
        <v>127768.798632469</v>
      </c>
      <c r="D165" s="203">
        <v>118982.330917417</v>
      </c>
      <c r="E165" s="203">
        <v>120110.222298225</v>
      </c>
      <c r="F165" s="203">
        <v>122923.518455628</v>
      </c>
      <c r="G165" s="203">
        <v>123837.394360591</v>
      </c>
      <c r="H165" s="203">
        <v>123980.22602200499</v>
      </c>
      <c r="I165" s="203">
        <v>124127.473418325</v>
      </c>
      <c r="J165" s="203">
        <v>124214.93204245799</v>
      </c>
      <c r="K165" s="203">
        <v>123550.323880967</v>
      </c>
      <c r="L165" s="203">
        <v>123171.470702046</v>
      </c>
      <c r="M165" s="203">
        <v>123357.830694245</v>
      </c>
      <c r="N165" s="203">
        <v>123052.849177868</v>
      </c>
      <c r="O165" s="203">
        <v>123331.490781809</v>
      </c>
      <c r="P165" s="203">
        <v>123505.42457308</v>
      </c>
      <c r="Q165" s="203">
        <v>123846.459295817</v>
      </c>
      <c r="R165" s="203">
        <v>124413.497247352</v>
      </c>
      <c r="S165" s="203">
        <v>126110.094708255</v>
      </c>
      <c r="T165" s="315"/>
      <c r="U165" s="134"/>
    </row>
    <row r="166" spans="1:28" s="1" customFormat="1" ht="12.75" thickBot="1">
      <c r="A166" s="183"/>
      <c r="B166" s="578" t="s">
        <v>781</v>
      </c>
      <c r="C166" s="608">
        <v>517.74833188599996</v>
      </c>
      <c r="D166" s="608">
        <v>488.50278997800001</v>
      </c>
      <c r="E166" s="608">
        <v>635.12475043200004</v>
      </c>
      <c r="F166" s="608">
        <v>630.44764434000001</v>
      </c>
      <c r="G166" s="608">
        <v>767.68432050599995</v>
      </c>
      <c r="H166" s="608">
        <v>783.097106403</v>
      </c>
      <c r="I166" s="608">
        <v>786.41153544899998</v>
      </c>
      <c r="J166" s="608">
        <v>759.45732258600003</v>
      </c>
      <c r="K166" s="608">
        <v>798.11059372499994</v>
      </c>
      <c r="L166" s="608">
        <v>832.98853485799998</v>
      </c>
      <c r="M166" s="608">
        <v>809.99663398099995</v>
      </c>
      <c r="N166" s="608">
        <v>827.66462939999997</v>
      </c>
      <c r="O166" s="608">
        <v>847.94475358</v>
      </c>
      <c r="P166" s="608">
        <v>751.33475349599996</v>
      </c>
      <c r="Q166" s="608">
        <v>750.790082998</v>
      </c>
      <c r="R166" s="608">
        <v>757.47575898100001</v>
      </c>
      <c r="S166" s="608">
        <v>748.817235547</v>
      </c>
      <c r="T166" s="609"/>
      <c r="U166" s="134"/>
    </row>
    <row r="167" spans="1:28" s="48" customFormat="1" ht="28.5" hidden="1" customHeight="1" thickBot="1">
      <c r="A167" s="1538" t="s">
        <v>239</v>
      </c>
      <c r="B167" s="1539"/>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40" t="s">
        <v>249</v>
      </c>
      <c r="B168" s="1541"/>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07" t="s">
        <v>836</v>
      </c>
      <c r="B169" s="1408"/>
      <c r="C169" s="1408"/>
      <c r="D169" s="1408"/>
      <c r="E169" s="1408"/>
      <c r="F169" s="1408"/>
      <c r="G169" s="1408"/>
      <c r="H169" s="1408"/>
      <c r="I169" s="1408"/>
      <c r="J169" s="1408"/>
      <c r="K169" s="1408"/>
      <c r="L169" s="1408"/>
      <c r="M169" s="1408"/>
      <c r="N169" s="1408"/>
      <c r="O169" s="1408"/>
      <c r="P169" s="1408"/>
      <c r="Q169" s="1408"/>
      <c r="R169" s="1408"/>
      <c r="S169" s="1408"/>
      <c r="T169" s="1409"/>
      <c r="U169" s="134"/>
    </row>
    <row r="170" spans="1:28" s="1" customFormat="1" ht="22.35" customHeight="1">
      <c r="A170" s="1363" t="s">
        <v>419</v>
      </c>
      <c r="B170" s="1484"/>
      <c r="C170" s="1536" t="s">
        <v>277</v>
      </c>
      <c r="D170" s="1371" t="s">
        <v>842</v>
      </c>
      <c r="E170" s="1327">
        <v>2021</v>
      </c>
      <c r="F170" s="1327">
        <v>2022</v>
      </c>
      <c r="G170" s="1365">
        <v>2023</v>
      </c>
      <c r="H170" s="1365"/>
      <c r="I170" s="1365"/>
      <c r="J170" s="1365"/>
      <c r="K170" s="1365"/>
      <c r="L170" s="1365"/>
      <c r="M170" s="1365"/>
      <c r="N170" s="1365"/>
      <c r="O170" s="1365">
        <v>2024</v>
      </c>
      <c r="P170" s="1365"/>
      <c r="Q170" s="1365"/>
      <c r="R170" s="1365"/>
      <c r="S170" s="1365"/>
      <c r="T170" s="863"/>
      <c r="U170" s="134"/>
    </row>
    <row r="171" spans="1:28" s="1" customFormat="1" ht="22.35" customHeight="1">
      <c r="A171" s="1363"/>
      <c r="B171" s="1484"/>
      <c r="C171" s="1537"/>
      <c r="D171" s="1378"/>
      <c r="E171" s="1328"/>
      <c r="F171" s="1327"/>
      <c r="G171" s="786" t="s">
        <v>7</v>
      </c>
      <c r="H171" s="786" t="s">
        <v>13</v>
      </c>
      <c r="I171" s="786" t="s">
        <v>14</v>
      </c>
      <c r="J171" s="786" t="s">
        <v>15</v>
      </c>
      <c r="K171" s="786" t="s">
        <v>0</v>
      </c>
      <c r="L171" s="786" t="s">
        <v>1</v>
      </c>
      <c r="M171" s="896" t="s">
        <v>2</v>
      </c>
      <c r="N171" s="896" t="s">
        <v>3</v>
      </c>
      <c r="O171" s="896" t="s">
        <v>4</v>
      </c>
      <c r="P171" s="896" t="s">
        <v>5</v>
      </c>
      <c r="Q171" s="896" t="s">
        <v>6</v>
      </c>
      <c r="R171" s="896" t="s">
        <v>267</v>
      </c>
      <c r="S171" s="896" t="s">
        <v>7</v>
      </c>
      <c r="T171" s="785"/>
      <c r="U171" s="134"/>
    </row>
    <row r="172" spans="1:28" s="1" customFormat="1" ht="25.15" customHeight="1">
      <c r="A172" s="1535" t="s">
        <v>783</v>
      </c>
      <c r="B172" s="1329"/>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7" t="s">
        <v>613</v>
      </c>
      <c r="C173" s="203">
        <v>121433.32098482101</v>
      </c>
      <c r="D173" s="203">
        <v>119280.456366866</v>
      </c>
      <c r="E173" s="203">
        <v>120531.665214401</v>
      </c>
      <c r="F173" s="203">
        <v>128689.769409518</v>
      </c>
      <c r="G173" s="203">
        <v>119866.412908652</v>
      </c>
      <c r="H173" s="203">
        <v>120038.679214929</v>
      </c>
      <c r="I173" s="203">
        <v>120893.02383987</v>
      </c>
      <c r="J173" s="203">
        <v>123625.67114058499</v>
      </c>
      <c r="K173" s="203">
        <v>121664.524267662</v>
      </c>
      <c r="L173" s="203">
        <v>120729.398233133</v>
      </c>
      <c r="M173" s="203">
        <v>126215.458036307</v>
      </c>
      <c r="N173" s="203">
        <v>124165.69366489</v>
      </c>
      <c r="O173" s="203">
        <v>126166.608744542</v>
      </c>
      <c r="P173" s="203">
        <v>128244.76142240201</v>
      </c>
      <c r="Q173" s="203">
        <v>130940.12249528299</v>
      </c>
      <c r="R173" s="203">
        <v>128664.96263825901</v>
      </c>
      <c r="S173" s="203">
        <v>128578.207950522</v>
      </c>
      <c r="T173" s="315"/>
      <c r="U173" s="134"/>
      <c r="V173" s="134"/>
      <c r="W173" s="134">
        <f>R173+R175+R177+R179+R181+R183+R185+R187+R189+R191+R193+R195+R197+R199+R201+R203+R205+R207+R211+R213+R215+R217+R219+R221</f>
        <v>3225797.0543892626</v>
      </c>
      <c r="X173" s="134">
        <f>S173+S175+S177+S179+S181+S183+S185+S187+S189+S191+S193+S195+S197+S199+S201+S203+S205+S207+S211+S213+S215+S217+S219+S221</f>
        <v>3251006.0073065995</v>
      </c>
      <c r="Y173" s="134"/>
      <c r="Z173" s="134"/>
      <c r="AA173" s="134"/>
      <c r="AB173" s="134"/>
    </row>
    <row r="174" spans="1:28" s="1" customFormat="1" ht="12.95" customHeight="1">
      <c r="A174" s="178"/>
      <c r="B174" s="1217" t="s">
        <v>781</v>
      </c>
      <c r="C174" s="203">
        <v>1233.8801063920002</v>
      </c>
      <c r="D174" s="203">
        <v>2171.777993232</v>
      </c>
      <c r="E174" s="203">
        <v>1876.143915268</v>
      </c>
      <c r="F174" s="203">
        <v>1420.648181153</v>
      </c>
      <c r="G174" s="203">
        <v>1682.6157899350001</v>
      </c>
      <c r="H174" s="203">
        <v>1722.655147121</v>
      </c>
      <c r="I174" s="203">
        <v>1921.611033272</v>
      </c>
      <c r="J174" s="203">
        <v>1655.4052096160001</v>
      </c>
      <c r="K174" s="203">
        <v>1714.375863749</v>
      </c>
      <c r="L174" s="203">
        <v>1677.3111947990001</v>
      </c>
      <c r="M174" s="203">
        <v>1687.751745286</v>
      </c>
      <c r="N174" s="203">
        <v>1727.026830106</v>
      </c>
      <c r="O174" s="203">
        <v>1727.995456207</v>
      </c>
      <c r="P174" s="203">
        <v>1701.6870388750001</v>
      </c>
      <c r="Q174" s="203">
        <v>1669.6440869739999</v>
      </c>
      <c r="R174" s="203">
        <v>1690.82302052</v>
      </c>
      <c r="S174" s="203">
        <v>1671.903409449</v>
      </c>
      <c r="T174" s="315"/>
      <c r="U174" s="134"/>
      <c r="V174" s="134"/>
      <c r="W174" s="134">
        <f>R174+R176+R178+R180+R182+R184+R186+R188+R190+R192+R194+R196+R198+R200+R202+R204+R206+R208+R212+R214+R216+R218+R220+R222</f>
        <v>74400.515392442001</v>
      </c>
      <c r="X174" s="134">
        <f>S174+S176+S178+S180+S182+S184+S186+S188+S190+S192+S194+S196+S198+S200+S202+S204+S206+S208+S212+S214+S216+S218+S220+S222</f>
        <v>74349.410876855996</v>
      </c>
      <c r="Y174" s="134"/>
      <c r="Z174" s="134"/>
      <c r="AA174" s="134"/>
      <c r="AB174" s="134"/>
    </row>
    <row r="175" spans="1:28" s="1" customFormat="1" ht="12.95" customHeight="1">
      <c r="A175" s="178" t="s">
        <v>19</v>
      </c>
      <c r="B175" s="1217" t="s">
        <v>614</v>
      </c>
      <c r="C175" s="203">
        <v>5477.68282636</v>
      </c>
      <c r="D175" s="203">
        <v>6001.2407215450003</v>
      </c>
      <c r="E175" s="203">
        <v>5996.4573611489996</v>
      </c>
      <c r="F175" s="203">
        <v>5256.3324881110002</v>
      </c>
      <c r="G175" s="203">
        <v>5583.2639991770002</v>
      </c>
      <c r="H175" s="203">
        <v>5613.4675642749999</v>
      </c>
      <c r="I175" s="203">
        <v>5481.8183156380001</v>
      </c>
      <c r="J175" s="203">
        <v>5343.7435733900002</v>
      </c>
      <c r="K175" s="203">
        <v>5064.1022917119999</v>
      </c>
      <c r="L175" s="203">
        <v>4897.5127385140004</v>
      </c>
      <c r="M175" s="203">
        <v>5039.532470782</v>
      </c>
      <c r="N175" s="203">
        <v>5096.8979002799997</v>
      </c>
      <c r="O175" s="203">
        <v>5181.5108134849997</v>
      </c>
      <c r="P175" s="203">
        <v>5204.6665534570002</v>
      </c>
      <c r="Q175" s="203">
        <v>5098.2439205179999</v>
      </c>
      <c r="R175" s="203">
        <v>4916.3399057119996</v>
      </c>
      <c r="S175" s="203">
        <v>4855.4967881789999</v>
      </c>
      <c r="T175" s="315"/>
      <c r="U175" s="134"/>
    </row>
    <row r="176" spans="1:28" s="1" customFormat="1" ht="12.95" customHeight="1">
      <c r="A176" s="178"/>
      <c r="B176" s="1217" t="s">
        <v>781</v>
      </c>
      <c r="C176" s="203">
        <v>88.077197933000008</v>
      </c>
      <c r="D176" s="203">
        <v>306.362724388</v>
      </c>
      <c r="E176" s="203">
        <v>194.06635820899999</v>
      </c>
      <c r="F176" s="203">
        <v>388.51467068300002</v>
      </c>
      <c r="G176" s="203">
        <v>410.61099776999998</v>
      </c>
      <c r="H176" s="203">
        <v>414.254895852</v>
      </c>
      <c r="I176" s="203">
        <v>402.521799493</v>
      </c>
      <c r="J176" s="203">
        <v>382.317077509</v>
      </c>
      <c r="K176" s="203">
        <v>388.36512079200003</v>
      </c>
      <c r="L176" s="203">
        <v>316.78185036000002</v>
      </c>
      <c r="M176" s="203">
        <v>314.257746059</v>
      </c>
      <c r="N176" s="203">
        <v>341.77498978699998</v>
      </c>
      <c r="O176" s="203">
        <v>337.737081348</v>
      </c>
      <c r="P176" s="203">
        <v>338.17589129599997</v>
      </c>
      <c r="Q176" s="203">
        <v>344.60181255100002</v>
      </c>
      <c r="R176" s="203">
        <v>236.01781672600001</v>
      </c>
      <c r="S176" s="203">
        <v>239.660982483</v>
      </c>
      <c r="T176" s="315"/>
      <c r="U176" s="134"/>
    </row>
    <row r="177" spans="1:25" s="1" customFormat="1" ht="12.95" customHeight="1">
      <c r="A177" s="178" t="s">
        <v>20</v>
      </c>
      <c r="B177" s="1217" t="s">
        <v>615</v>
      </c>
      <c r="C177" s="203">
        <v>61794.145078193003</v>
      </c>
      <c r="D177" s="203">
        <v>50554.363706693999</v>
      </c>
      <c r="E177" s="203">
        <v>57715.734690577003</v>
      </c>
      <c r="F177" s="203">
        <v>87142.060032349007</v>
      </c>
      <c r="G177" s="203">
        <v>100788.28634099801</v>
      </c>
      <c r="H177" s="203">
        <v>100098.847527095</v>
      </c>
      <c r="I177" s="203">
        <v>99920.332944944996</v>
      </c>
      <c r="J177" s="203">
        <v>105270.08130823501</v>
      </c>
      <c r="K177" s="203">
        <v>107608.948525555</v>
      </c>
      <c r="L177" s="203">
        <v>112353.378955222</v>
      </c>
      <c r="M177" s="203">
        <v>116736.439186727</v>
      </c>
      <c r="N177" s="203">
        <v>117227.363584801</v>
      </c>
      <c r="O177" s="203">
        <v>120140.60378694499</v>
      </c>
      <c r="P177" s="203">
        <v>122305.046527197</v>
      </c>
      <c r="Q177" s="203">
        <v>118727.49726842</v>
      </c>
      <c r="R177" s="203">
        <v>117939.00416282901</v>
      </c>
      <c r="S177" s="203">
        <v>115205.981811176</v>
      </c>
      <c r="T177" s="315"/>
      <c r="U177" s="134"/>
    </row>
    <row r="178" spans="1:25" s="134" customFormat="1" ht="12.95" customHeight="1">
      <c r="A178" s="181"/>
      <c r="B178" s="1217" t="s">
        <v>781</v>
      </c>
      <c r="C178" s="203">
        <v>3003.4560329899996</v>
      </c>
      <c r="D178" s="203">
        <v>1706.503768281</v>
      </c>
      <c r="E178" s="203">
        <v>864.02855613899999</v>
      </c>
      <c r="F178" s="203">
        <v>708.10779289300001</v>
      </c>
      <c r="G178" s="203">
        <v>1625.643662212</v>
      </c>
      <c r="H178" s="203">
        <v>1630.3687043760001</v>
      </c>
      <c r="I178" s="203">
        <v>1632.148060605</v>
      </c>
      <c r="J178" s="203">
        <v>1562.905167892</v>
      </c>
      <c r="K178" s="203">
        <v>1673.167540724</v>
      </c>
      <c r="L178" s="203">
        <v>1671.940477809</v>
      </c>
      <c r="M178" s="203">
        <v>1672.3074264039999</v>
      </c>
      <c r="N178" s="203">
        <v>1615.6908188479999</v>
      </c>
      <c r="O178" s="203">
        <v>1649.0764961570001</v>
      </c>
      <c r="P178" s="203">
        <v>1544.7694030810001</v>
      </c>
      <c r="Q178" s="203">
        <v>771.89767600100004</v>
      </c>
      <c r="R178" s="203">
        <v>932.61849626699995</v>
      </c>
      <c r="S178" s="203">
        <v>961.02798558799998</v>
      </c>
      <c r="T178" s="315"/>
      <c r="U178"/>
      <c r="V178"/>
      <c r="W178"/>
      <c r="X178"/>
      <c r="Y178"/>
    </row>
    <row r="179" spans="1:25" s="134" customFormat="1" ht="12.95" customHeight="1">
      <c r="A179" s="178" t="s">
        <v>22</v>
      </c>
      <c r="B179" s="1217" t="s">
        <v>616</v>
      </c>
      <c r="C179" s="203">
        <v>490364.96650779998</v>
      </c>
      <c r="D179" s="203">
        <v>495326.74726850801</v>
      </c>
      <c r="E179" s="203">
        <v>517323.36327195098</v>
      </c>
      <c r="F179" s="203">
        <v>584901.41397861904</v>
      </c>
      <c r="G179" s="203">
        <v>593284.76693374105</v>
      </c>
      <c r="H179" s="203">
        <v>602961.92815254</v>
      </c>
      <c r="I179" s="203">
        <v>606680.32488315296</v>
      </c>
      <c r="J179" s="203">
        <v>614180.39495828794</v>
      </c>
      <c r="K179" s="203">
        <v>601553.62785070995</v>
      </c>
      <c r="L179" s="203">
        <v>607907.38043571298</v>
      </c>
      <c r="M179" s="203">
        <v>622986.39269517304</v>
      </c>
      <c r="N179" s="203">
        <v>635076.93895110197</v>
      </c>
      <c r="O179" s="203">
        <v>632655.45638981601</v>
      </c>
      <c r="P179" s="203">
        <v>634813.97775994602</v>
      </c>
      <c r="Q179" s="203">
        <v>644320.35862823995</v>
      </c>
      <c r="R179" s="203">
        <v>639544.24760730204</v>
      </c>
      <c r="S179" s="203">
        <v>639214.73808620998</v>
      </c>
      <c r="T179" s="315"/>
      <c r="U179"/>
      <c r="V179"/>
      <c r="W179"/>
      <c r="X179"/>
      <c r="Y179"/>
    </row>
    <row r="180" spans="1:25" s="134" customFormat="1" ht="12.95" customHeight="1">
      <c r="A180" s="178"/>
      <c r="B180" s="1217" t="s">
        <v>781</v>
      </c>
      <c r="C180" s="203">
        <v>9105.054028736</v>
      </c>
      <c r="D180" s="203">
        <v>13783.750816218999</v>
      </c>
      <c r="E180" s="203">
        <v>22698.938182050999</v>
      </c>
      <c r="F180" s="203">
        <v>22329.573863452999</v>
      </c>
      <c r="G180" s="203">
        <v>21975.574690573001</v>
      </c>
      <c r="H180" s="203">
        <v>21929.980624536998</v>
      </c>
      <c r="I180" s="203">
        <v>21109.843005195999</v>
      </c>
      <c r="J180" s="203">
        <v>20158.843516231002</v>
      </c>
      <c r="K180" s="203">
        <v>20244.972703309999</v>
      </c>
      <c r="L180" s="203">
        <v>20211.132380841002</v>
      </c>
      <c r="M180" s="203">
        <v>20363.702349371</v>
      </c>
      <c r="N180" s="203">
        <v>21009.195021750002</v>
      </c>
      <c r="O180" s="203">
        <v>21295.991871663002</v>
      </c>
      <c r="P180" s="203">
        <v>20991.718025751001</v>
      </c>
      <c r="Q180" s="203">
        <v>21647.029952156001</v>
      </c>
      <c r="R180" s="203">
        <v>20725.282461488001</v>
      </c>
      <c r="S180" s="203">
        <v>20700.482858907999</v>
      </c>
      <c r="T180" s="315"/>
      <c r="U180"/>
      <c r="V180"/>
      <c r="W180"/>
      <c r="X180"/>
      <c r="Y180"/>
    </row>
    <row r="181" spans="1:25" s="134" customFormat="1" ht="12.95" customHeight="1">
      <c r="A181" s="178" t="s">
        <v>23</v>
      </c>
      <c r="B181" s="1217" t="s">
        <v>617</v>
      </c>
      <c r="C181" s="203">
        <v>60234.305646772998</v>
      </c>
      <c r="D181" s="203">
        <v>57960.128001534002</v>
      </c>
      <c r="E181" s="203">
        <v>54148.161827885</v>
      </c>
      <c r="F181" s="203">
        <v>51601.568246725998</v>
      </c>
      <c r="G181" s="203">
        <v>53456.370260604002</v>
      </c>
      <c r="H181" s="203">
        <v>54103.769894607998</v>
      </c>
      <c r="I181" s="203">
        <v>57937.575851920003</v>
      </c>
      <c r="J181" s="203">
        <v>68621.976508471998</v>
      </c>
      <c r="K181" s="203">
        <v>67334.865703931006</v>
      </c>
      <c r="L181" s="203">
        <v>67448.142143303005</v>
      </c>
      <c r="M181" s="203">
        <v>67933.875244632</v>
      </c>
      <c r="N181" s="203">
        <v>71268.507753329002</v>
      </c>
      <c r="O181" s="203">
        <v>73526.666112984007</v>
      </c>
      <c r="P181" s="203">
        <v>73881.927223994993</v>
      </c>
      <c r="Q181" s="203">
        <v>73922.791683107003</v>
      </c>
      <c r="R181" s="203">
        <v>72108.462679685996</v>
      </c>
      <c r="S181" s="203">
        <v>71663.483651336996</v>
      </c>
      <c r="T181" s="315"/>
      <c r="U181"/>
      <c r="V181"/>
      <c r="W181"/>
      <c r="X181"/>
      <c r="Y181"/>
    </row>
    <row r="182" spans="1:25" s="134" customFormat="1" ht="12.95" customHeight="1">
      <c r="A182" s="178"/>
      <c r="B182" s="1217" t="s">
        <v>781</v>
      </c>
      <c r="C182" s="203">
        <v>1003.670470673</v>
      </c>
      <c r="D182" s="203">
        <v>785.259888875</v>
      </c>
      <c r="E182" s="203">
        <v>692.23708333599996</v>
      </c>
      <c r="F182" s="203">
        <v>485.65053333200001</v>
      </c>
      <c r="G182" s="203">
        <v>415.40878667099997</v>
      </c>
      <c r="H182" s="203">
        <v>419.47959723000002</v>
      </c>
      <c r="I182" s="203">
        <v>407.39316118400001</v>
      </c>
      <c r="J182" s="203">
        <v>382.332322396</v>
      </c>
      <c r="K182" s="203">
        <v>207.730271862</v>
      </c>
      <c r="L182" s="203">
        <v>217.703274378</v>
      </c>
      <c r="M182" s="203">
        <v>211.378289244</v>
      </c>
      <c r="N182" s="203">
        <v>218.82415415099999</v>
      </c>
      <c r="O182" s="203">
        <v>315.53006526799999</v>
      </c>
      <c r="P182" s="203">
        <v>327.30668432599998</v>
      </c>
      <c r="Q182" s="203">
        <v>438.16271044799998</v>
      </c>
      <c r="R182" s="203">
        <v>430.90702761799997</v>
      </c>
      <c r="S182" s="203">
        <v>423.92100533899998</v>
      </c>
      <c r="T182" s="315"/>
      <c r="U182"/>
      <c r="V182"/>
      <c r="W182"/>
      <c r="X182"/>
      <c r="Y182"/>
    </row>
    <row r="183" spans="1:25" s="134" customFormat="1" ht="12.95" customHeight="1">
      <c r="A183" s="178" t="s">
        <v>24</v>
      </c>
      <c r="B183" s="1217" t="s">
        <v>570</v>
      </c>
      <c r="C183" s="203">
        <v>139260.85355360701</v>
      </c>
      <c r="D183" s="203">
        <v>163696.042688741</v>
      </c>
      <c r="E183" s="203">
        <v>163799.98465036799</v>
      </c>
      <c r="F183" s="203">
        <v>169139.10496876799</v>
      </c>
      <c r="G183" s="203">
        <v>160587.225012888</v>
      </c>
      <c r="H183" s="203">
        <v>160702.429090978</v>
      </c>
      <c r="I183" s="203">
        <v>160858.98922027601</v>
      </c>
      <c r="J183" s="203">
        <v>162285.09899301699</v>
      </c>
      <c r="K183" s="203">
        <v>154872.95167012201</v>
      </c>
      <c r="L183" s="203">
        <v>154612.80737580199</v>
      </c>
      <c r="M183" s="203">
        <v>155098.883665803</v>
      </c>
      <c r="N183" s="203">
        <v>155232.83857179701</v>
      </c>
      <c r="O183" s="203">
        <v>156837.395999281</v>
      </c>
      <c r="P183" s="203">
        <v>158084.96477604701</v>
      </c>
      <c r="Q183" s="203">
        <v>158881.12237724601</v>
      </c>
      <c r="R183" s="203">
        <v>159565.37725840299</v>
      </c>
      <c r="S183" s="203">
        <v>164232.05654664201</v>
      </c>
      <c r="T183" s="315"/>
      <c r="U183"/>
      <c r="V183"/>
      <c r="W183"/>
      <c r="X183"/>
      <c r="Y183"/>
    </row>
    <row r="184" spans="1:25" s="134" customFormat="1" ht="12.95" customHeight="1">
      <c r="A184" s="181"/>
      <c r="B184" s="1217" t="s">
        <v>781</v>
      </c>
      <c r="C184" s="203">
        <v>3083.3563249939998</v>
      </c>
      <c r="D184" s="203">
        <v>3134.3440732280005</v>
      </c>
      <c r="E184" s="203">
        <v>2984.9168275450002</v>
      </c>
      <c r="F184" s="203">
        <v>2373.2585561370001</v>
      </c>
      <c r="G184" s="203">
        <v>3432.725445043</v>
      </c>
      <c r="H184" s="203">
        <v>4440.9814224649999</v>
      </c>
      <c r="I184" s="203">
        <v>4444.6269692409996</v>
      </c>
      <c r="J184" s="203">
        <v>4414.5315581799996</v>
      </c>
      <c r="K184" s="203">
        <v>4779.7954900479999</v>
      </c>
      <c r="L184" s="203">
        <v>4902.3301712740003</v>
      </c>
      <c r="M184" s="203">
        <v>4682.9883094010002</v>
      </c>
      <c r="N184" s="203">
        <v>5134.9052681960002</v>
      </c>
      <c r="O184" s="203">
        <v>5003.6006522540001</v>
      </c>
      <c r="P184" s="203">
        <v>4914.7615607240004</v>
      </c>
      <c r="Q184" s="203">
        <v>5189.4013786429996</v>
      </c>
      <c r="R184" s="203">
        <v>5148.9689103860001</v>
      </c>
      <c r="S184" s="203">
        <v>4793.1748796319998</v>
      </c>
      <c r="T184" s="315"/>
      <c r="U184"/>
      <c r="V184"/>
      <c r="W184"/>
      <c r="X184"/>
      <c r="Y184"/>
    </row>
    <row r="185" spans="1:25" s="134" customFormat="1" ht="12.95" customHeight="1">
      <c r="A185" s="178" t="s">
        <v>25</v>
      </c>
      <c r="B185" s="1217" t="s">
        <v>618</v>
      </c>
      <c r="C185" s="69">
        <v>466210.88125884999</v>
      </c>
      <c r="D185" s="69">
        <v>431213.12592854601</v>
      </c>
      <c r="E185" s="69">
        <v>425856.66172089701</v>
      </c>
      <c r="F185" s="69">
        <v>453003.55141567701</v>
      </c>
      <c r="G185" s="69">
        <v>484014.99814776902</v>
      </c>
      <c r="H185" s="69">
        <v>486731.542596124</v>
      </c>
      <c r="I185" s="69">
        <v>491245.04699700902</v>
      </c>
      <c r="J185" s="69">
        <v>493074.23618433502</v>
      </c>
      <c r="K185" s="69">
        <v>482861.677055648</v>
      </c>
      <c r="L185" s="69">
        <v>497086.53416092403</v>
      </c>
      <c r="M185" s="69">
        <v>507230.587642406</v>
      </c>
      <c r="N185" s="69">
        <v>507557.50782127201</v>
      </c>
      <c r="O185" s="69">
        <v>505655.01767056598</v>
      </c>
      <c r="P185" s="69">
        <v>511571.04267413099</v>
      </c>
      <c r="Q185" s="69">
        <v>504309.63002147601</v>
      </c>
      <c r="R185" s="69">
        <v>508200.88098200603</v>
      </c>
      <c r="S185" s="69">
        <v>523000.25952494401</v>
      </c>
      <c r="T185" s="371"/>
      <c r="U185"/>
      <c r="V185"/>
      <c r="W185"/>
      <c r="X185"/>
      <c r="Y185"/>
    </row>
    <row r="186" spans="1:25" s="134" customFormat="1" ht="12.95" customHeight="1">
      <c r="A186" s="178"/>
      <c r="B186" s="1217" t="s">
        <v>781</v>
      </c>
      <c r="C186" s="203">
        <v>18001.456011467002</v>
      </c>
      <c r="D186" s="203">
        <v>21104.729690630003</v>
      </c>
      <c r="E186" s="203">
        <v>17191.744374749</v>
      </c>
      <c r="F186" s="203">
        <v>15841.772668518999</v>
      </c>
      <c r="G186" s="203">
        <v>17758.656738849</v>
      </c>
      <c r="H186" s="203">
        <v>17728.737696537999</v>
      </c>
      <c r="I186" s="203">
        <v>16815.804463027998</v>
      </c>
      <c r="J186" s="203">
        <v>15688.609905541</v>
      </c>
      <c r="K186" s="203">
        <v>16509.753730486998</v>
      </c>
      <c r="L186" s="203">
        <v>16032.230529656001</v>
      </c>
      <c r="M186" s="203">
        <v>16006.587077029</v>
      </c>
      <c r="N186" s="203">
        <v>17219.360426324001</v>
      </c>
      <c r="O186" s="203">
        <v>17468.930136085</v>
      </c>
      <c r="P186" s="203">
        <v>17316.447810565998</v>
      </c>
      <c r="Q186" s="203">
        <v>17411.824769068</v>
      </c>
      <c r="R186" s="203">
        <v>17222.757908856998</v>
      </c>
      <c r="S186" s="203">
        <v>17263.734285924998</v>
      </c>
      <c r="T186" s="315"/>
      <c r="U186"/>
      <c r="V186"/>
      <c r="W186"/>
      <c r="X186"/>
      <c r="Y186"/>
    </row>
    <row r="187" spans="1:25" s="134" customFormat="1" ht="24">
      <c r="A187" s="178" t="s">
        <v>26</v>
      </c>
      <c r="B187" s="1217" t="s">
        <v>619</v>
      </c>
      <c r="C187" s="203">
        <v>60735.503315298003</v>
      </c>
      <c r="D187" s="203">
        <v>61347.885576556</v>
      </c>
      <c r="E187" s="203">
        <v>60859.329602450998</v>
      </c>
      <c r="F187" s="203">
        <v>60861.203653242999</v>
      </c>
      <c r="G187" s="203">
        <v>60612.791816265002</v>
      </c>
      <c r="H187" s="203">
        <v>60470.412012533998</v>
      </c>
      <c r="I187" s="203">
        <v>60495.226731244999</v>
      </c>
      <c r="J187" s="203">
        <v>60740.242037017997</v>
      </c>
      <c r="K187" s="203">
        <v>60353.748834199003</v>
      </c>
      <c r="L187" s="203">
        <v>60380.132593818998</v>
      </c>
      <c r="M187" s="203">
        <v>60423.023483315003</v>
      </c>
      <c r="N187" s="203">
        <v>60329.589046303001</v>
      </c>
      <c r="O187" s="203">
        <v>61243.502021268003</v>
      </c>
      <c r="P187" s="203">
        <v>61328.305682343002</v>
      </c>
      <c r="Q187" s="203">
        <v>61105.255343019002</v>
      </c>
      <c r="R187" s="203">
        <v>61584.453341022003</v>
      </c>
      <c r="S187" s="203">
        <v>61964.009025771004</v>
      </c>
      <c r="T187" s="315"/>
      <c r="U187"/>
      <c r="V187"/>
      <c r="W187"/>
      <c r="X187"/>
      <c r="Y187"/>
    </row>
    <row r="188" spans="1:25" s="134" customFormat="1" ht="12" customHeight="1">
      <c r="A188" s="178"/>
      <c r="B188" s="1217" t="s">
        <v>781</v>
      </c>
      <c r="C188" s="203">
        <v>4330.0219729649998</v>
      </c>
      <c r="D188" s="203">
        <v>2954.0912779830001</v>
      </c>
      <c r="E188" s="203">
        <v>4280.6441434890003</v>
      </c>
      <c r="F188" s="203">
        <v>3969.069575812</v>
      </c>
      <c r="G188" s="203">
        <v>2141.0107077379998</v>
      </c>
      <c r="H188" s="203">
        <v>2024.7707596719999</v>
      </c>
      <c r="I188" s="203">
        <v>2000.1875098099999</v>
      </c>
      <c r="J188" s="203">
        <v>1719.9162525419999</v>
      </c>
      <c r="K188" s="203">
        <v>1972.295512119</v>
      </c>
      <c r="L188" s="203">
        <v>2013.7801849939999</v>
      </c>
      <c r="M188" s="203">
        <v>1987.2381597579999</v>
      </c>
      <c r="N188" s="203">
        <v>2307.3171338440002</v>
      </c>
      <c r="O188" s="203">
        <v>2496.640895987</v>
      </c>
      <c r="P188" s="203">
        <v>2337.5200727169999</v>
      </c>
      <c r="Q188" s="203">
        <v>2034.6917118599999</v>
      </c>
      <c r="R188" s="203">
        <v>2354.014506644</v>
      </c>
      <c r="S188" s="203">
        <v>2324.6334935069999</v>
      </c>
      <c r="T188" s="315"/>
      <c r="U188"/>
      <c r="V188"/>
      <c r="W188"/>
      <c r="X188"/>
      <c r="Y188"/>
    </row>
    <row r="189" spans="1:25" s="134" customFormat="1" ht="26.25" customHeight="1">
      <c r="A189" s="178" t="s">
        <v>27</v>
      </c>
      <c r="B189" s="1217" t="s">
        <v>645</v>
      </c>
      <c r="C189" s="203">
        <v>111121.41564673001</v>
      </c>
      <c r="D189" s="203">
        <v>120464.169243838</v>
      </c>
      <c r="E189" s="203">
        <v>150553.73034454999</v>
      </c>
      <c r="F189" s="203">
        <v>151930.292450799</v>
      </c>
      <c r="G189" s="203">
        <v>177321.808141683</v>
      </c>
      <c r="H189" s="203">
        <v>179179.26602455101</v>
      </c>
      <c r="I189" s="203">
        <v>182504.065340956</v>
      </c>
      <c r="J189" s="203">
        <v>186647.446706196</v>
      </c>
      <c r="K189" s="203">
        <v>189098.16355484101</v>
      </c>
      <c r="L189" s="203">
        <v>189464.939567419</v>
      </c>
      <c r="M189" s="203">
        <v>193402.97321179899</v>
      </c>
      <c r="N189" s="203">
        <v>201868.90644352001</v>
      </c>
      <c r="O189" s="203">
        <v>204486.845262585</v>
      </c>
      <c r="P189" s="203">
        <v>204841.78098045199</v>
      </c>
      <c r="Q189" s="203">
        <v>206524.808019405</v>
      </c>
      <c r="R189" s="203">
        <v>200740.25042939599</v>
      </c>
      <c r="S189" s="203">
        <v>202585.173567619</v>
      </c>
      <c r="T189" s="315"/>
      <c r="U189"/>
      <c r="V189"/>
      <c r="W189"/>
      <c r="X189"/>
      <c r="Y189"/>
    </row>
    <row r="190" spans="1:25" s="134" customFormat="1" ht="12" customHeight="1">
      <c r="A190" s="178"/>
      <c r="B190" s="1217" t="s">
        <v>781</v>
      </c>
      <c r="C190" s="203">
        <v>3263.7027816150003</v>
      </c>
      <c r="D190" s="203">
        <v>2541.4363881360005</v>
      </c>
      <c r="E190" s="203">
        <v>2391.3166015649999</v>
      </c>
      <c r="F190" s="203">
        <v>1882.9506202780001</v>
      </c>
      <c r="G190" s="203">
        <v>2339.8225136669998</v>
      </c>
      <c r="H190" s="203">
        <v>2116.0013052479999</v>
      </c>
      <c r="I190" s="203">
        <v>2377.2294479679999</v>
      </c>
      <c r="J190" s="203">
        <v>2350.5549512799998</v>
      </c>
      <c r="K190" s="203">
        <v>2557.2025509959999</v>
      </c>
      <c r="L190" s="203">
        <v>2597.4297135820002</v>
      </c>
      <c r="M190" s="203">
        <v>2463.7481335160001</v>
      </c>
      <c r="N190" s="203">
        <v>2430.6421326670002</v>
      </c>
      <c r="O190" s="203">
        <v>2492.9440323949998</v>
      </c>
      <c r="P190" s="203">
        <v>2445.1191147569998</v>
      </c>
      <c r="Q190" s="203">
        <v>2186.0745681600001</v>
      </c>
      <c r="R190" s="203">
        <v>2173.4300474219999</v>
      </c>
      <c r="S190" s="203">
        <v>2127.0372009869998</v>
      </c>
      <c r="T190" s="315"/>
      <c r="U190"/>
      <c r="V190"/>
      <c r="W190"/>
      <c r="X190"/>
      <c r="Y190"/>
    </row>
    <row r="191" spans="1:25" s="134" customFormat="1" ht="12" customHeight="1">
      <c r="A191" s="178" t="s">
        <v>28</v>
      </c>
      <c r="B191" s="1217" t="s">
        <v>621</v>
      </c>
      <c r="C191" s="203">
        <v>143306.88930104999</v>
      </c>
      <c r="D191" s="203">
        <v>138303.56099625299</v>
      </c>
      <c r="E191" s="203">
        <v>144435.986925921</v>
      </c>
      <c r="F191" s="203">
        <v>192610.137333197</v>
      </c>
      <c r="G191" s="203">
        <v>218777.899815171</v>
      </c>
      <c r="H191" s="203">
        <v>223181.26380476699</v>
      </c>
      <c r="I191" s="203">
        <v>224324.347124811</v>
      </c>
      <c r="J191" s="203">
        <v>234941.424996869</v>
      </c>
      <c r="K191" s="203">
        <v>230038.74782731899</v>
      </c>
      <c r="L191" s="203">
        <v>239580.43636273799</v>
      </c>
      <c r="M191" s="203">
        <v>260655.15747336901</v>
      </c>
      <c r="N191" s="203">
        <v>258984.16180022401</v>
      </c>
      <c r="O191" s="203">
        <v>267806.80228712602</v>
      </c>
      <c r="P191" s="203">
        <v>268985.205878073</v>
      </c>
      <c r="Q191" s="203">
        <v>264932.85658490402</v>
      </c>
      <c r="R191" s="203">
        <v>269367.11933659198</v>
      </c>
      <c r="S191" s="203">
        <v>268925.92861911602</v>
      </c>
      <c r="T191" s="315"/>
      <c r="U191"/>
      <c r="V191"/>
      <c r="W191"/>
      <c r="X191"/>
      <c r="Y191"/>
    </row>
    <row r="192" spans="1:25" s="134" customFormat="1" ht="12" customHeight="1">
      <c r="A192" s="178"/>
      <c r="B192" s="1217" t="s">
        <v>781</v>
      </c>
      <c r="C192" s="203">
        <v>1060.9215629519999</v>
      </c>
      <c r="D192" s="203">
        <v>720.11687166000002</v>
      </c>
      <c r="E192" s="203">
        <v>2282.4290026799999</v>
      </c>
      <c r="F192" s="203">
        <v>1574.541083501</v>
      </c>
      <c r="G192" s="203">
        <v>1267.4875602550001</v>
      </c>
      <c r="H192" s="203">
        <v>1244.590024893</v>
      </c>
      <c r="I192" s="203">
        <v>1246.969056873</v>
      </c>
      <c r="J192" s="203">
        <v>1098.1407520810001</v>
      </c>
      <c r="K192" s="203">
        <v>1108.19194935</v>
      </c>
      <c r="L192" s="203">
        <v>1184.026425264</v>
      </c>
      <c r="M192" s="203">
        <v>1202.1951249900001</v>
      </c>
      <c r="N192" s="203">
        <v>1302.75587006</v>
      </c>
      <c r="O192" s="203">
        <v>1267.531852224</v>
      </c>
      <c r="P192" s="203">
        <v>1307.0011743749999</v>
      </c>
      <c r="Q192" s="203">
        <v>1336.811760413</v>
      </c>
      <c r="R192" s="203">
        <v>1362.642340265</v>
      </c>
      <c r="S192" s="203">
        <v>1323.780856909</v>
      </c>
      <c r="T192" s="315"/>
      <c r="U192"/>
      <c r="V192"/>
      <c r="W192"/>
      <c r="X192"/>
      <c r="Y192"/>
    </row>
    <row r="193" spans="1:25" s="134" customFormat="1" ht="24.2" customHeight="1">
      <c r="A193" s="178" t="s">
        <v>119</v>
      </c>
      <c r="B193" s="1217" t="s">
        <v>622</v>
      </c>
      <c r="C193" s="203">
        <v>157840.651493196</v>
      </c>
      <c r="D193" s="203">
        <v>163379.531859198</v>
      </c>
      <c r="E193" s="203">
        <v>174669.97391147699</v>
      </c>
      <c r="F193" s="203">
        <v>226992.40286419599</v>
      </c>
      <c r="G193" s="203">
        <v>242616.70022083499</v>
      </c>
      <c r="H193" s="203">
        <v>242512.517277334</v>
      </c>
      <c r="I193" s="203">
        <v>244445.38384775299</v>
      </c>
      <c r="J193" s="203">
        <v>251663.96455337101</v>
      </c>
      <c r="K193" s="203">
        <v>250338.43623071699</v>
      </c>
      <c r="L193" s="203">
        <v>243366.339143191</v>
      </c>
      <c r="M193" s="203">
        <v>245345.50573832501</v>
      </c>
      <c r="N193" s="203">
        <v>244815.633888854</v>
      </c>
      <c r="O193" s="203">
        <v>245042.04180947001</v>
      </c>
      <c r="P193" s="203">
        <v>248294.82687651599</v>
      </c>
      <c r="Q193" s="203">
        <v>255426.18117363501</v>
      </c>
      <c r="R193" s="203">
        <v>253559.11580444701</v>
      </c>
      <c r="S193" s="203">
        <v>251813.83503839199</v>
      </c>
      <c r="T193" s="315"/>
      <c r="U193"/>
      <c r="V193"/>
      <c r="W193"/>
      <c r="X193"/>
      <c r="Y193"/>
    </row>
    <row r="194" spans="1:25" s="134" customFormat="1" ht="15">
      <c r="A194" s="178"/>
      <c r="B194" s="1217" t="s">
        <v>781</v>
      </c>
      <c r="C194" s="203">
        <v>3338.107280142</v>
      </c>
      <c r="D194" s="203">
        <v>4120.1461949209997</v>
      </c>
      <c r="E194" s="203">
        <v>3477.7866704150001</v>
      </c>
      <c r="F194" s="203">
        <v>3839.3024331669999</v>
      </c>
      <c r="G194" s="203">
        <v>4834.5384975739998</v>
      </c>
      <c r="H194" s="203">
        <v>5192.8300411419996</v>
      </c>
      <c r="I194" s="203">
        <v>4819.0331672259999</v>
      </c>
      <c r="J194" s="203">
        <v>4044.2525279000001</v>
      </c>
      <c r="K194" s="203">
        <v>6794.105292882</v>
      </c>
      <c r="L194" s="203">
        <v>6837.0057751659997</v>
      </c>
      <c r="M194" s="203">
        <v>4221.712411466</v>
      </c>
      <c r="N194" s="203">
        <v>4524.3597635220003</v>
      </c>
      <c r="O194" s="203">
        <v>4374.5221048800004</v>
      </c>
      <c r="P194" s="203">
        <v>4404.7221575100002</v>
      </c>
      <c r="Q194" s="203">
        <v>4396.2176665480001</v>
      </c>
      <c r="R194" s="203">
        <v>4593.208440974</v>
      </c>
      <c r="S194" s="203">
        <v>4805.2776534280001</v>
      </c>
      <c r="T194" s="315"/>
      <c r="U194"/>
      <c r="V194"/>
      <c r="W194"/>
      <c r="X194"/>
      <c r="Y194"/>
    </row>
    <row r="195" spans="1:25" s="134" customFormat="1" ht="27.75" customHeight="1">
      <c r="A195" s="178" t="s">
        <v>81</v>
      </c>
      <c r="B195" s="1217" t="s">
        <v>623</v>
      </c>
      <c r="C195" s="203">
        <v>434.93363343800002</v>
      </c>
      <c r="D195" s="203">
        <v>27.277266211999997</v>
      </c>
      <c r="E195" s="203">
        <v>18.411266949000002</v>
      </c>
      <c r="F195" s="203">
        <v>73.188318772000002</v>
      </c>
      <c r="G195" s="203">
        <v>79.137177780000002</v>
      </c>
      <c r="H195" s="203">
        <v>71.841596937000006</v>
      </c>
      <c r="I195" s="203">
        <v>71.195940575999998</v>
      </c>
      <c r="J195" s="203">
        <v>66.272585120000002</v>
      </c>
      <c r="K195" s="203">
        <v>67.457423871000003</v>
      </c>
      <c r="L195" s="203">
        <v>66.330743767000001</v>
      </c>
      <c r="M195" s="203">
        <v>70.098302290000007</v>
      </c>
      <c r="N195" s="203">
        <v>69.496503618999995</v>
      </c>
      <c r="O195" s="203">
        <v>68.401288359999995</v>
      </c>
      <c r="P195" s="203">
        <v>69.672008547000004</v>
      </c>
      <c r="Q195" s="203">
        <v>72.058450617000005</v>
      </c>
      <c r="R195" s="203">
        <v>77.217982317999997</v>
      </c>
      <c r="S195" s="203">
        <v>81.108027098999997</v>
      </c>
      <c r="T195" s="315"/>
      <c r="U195"/>
      <c r="V195"/>
      <c r="W195"/>
      <c r="X195"/>
      <c r="Y195"/>
    </row>
    <row r="196" spans="1:25" s="134" customFormat="1" ht="15">
      <c r="A196" s="178"/>
      <c r="B196" s="1217" t="s">
        <v>781</v>
      </c>
      <c r="C196" s="203">
        <v>0.42575556599999997</v>
      </c>
      <c r="D196" s="203">
        <v>0.60052873900000003</v>
      </c>
      <c r="E196" s="203">
        <v>5.7390089999999998E-2</v>
      </c>
      <c r="F196" s="203">
        <v>3.079051E-2</v>
      </c>
      <c r="G196" s="203">
        <v>0.62702208999999998</v>
      </c>
      <c r="H196" s="203">
        <v>0.61471931800000001</v>
      </c>
      <c r="I196" s="203">
        <v>0.63286094699999995</v>
      </c>
      <c r="J196" s="203">
        <v>0.77438633300000004</v>
      </c>
      <c r="K196" s="203">
        <v>0.91679229600000001</v>
      </c>
      <c r="L196" s="203">
        <v>0.88371960199999999</v>
      </c>
      <c r="M196" s="203">
        <v>0.78127448799999999</v>
      </c>
      <c r="N196" s="203">
        <v>0.49574049199999998</v>
      </c>
      <c r="O196" s="203">
        <v>0.99514479300000003</v>
      </c>
      <c r="P196" s="203">
        <v>0.52054849700000005</v>
      </c>
      <c r="Q196" s="203">
        <v>0.63344317299999997</v>
      </c>
      <c r="R196" s="203">
        <v>0.63347316399999998</v>
      </c>
      <c r="S196" s="203">
        <v>0.54180412700000002</v>
      </c>
      <c r="T196" s="315"/>
      <c r="U196"/>
      <c r="V196"/>
      <c r="W196"/>
      <c r="X196"/>
      <c r="Y196"/>
    </row>
    <row r="197" spans="1:25" s="134" customFormat="1" ht="15">
      <c r="A197" s="178" t="s">
        <v>82</v>
      </c>
      <c r="B197" s="1217" t="s">
        <v>624</v>
      </c>
      <c r="C197" s="203">
        <v>8287.7274613110003</v>
      </c>
      <c r="D197" s="203">
        <v>9813.8712392950001</v>
      </c>
      <c r="E197" s="203">
        <v>10160.397530236</v>
      </c>
      <c r="F197" s="203">
        <v>11099.698511959001</v>
      </c>
      <c r="G197" s="203">
        <v>11786.636185224001</v>
      </c>
      <c r="H197" s="203">
        <v>11904.922812047</v>
      </c>
      <c r="I197" s="203">
        <v>12200.564828887</v>
      </c>
      <c r="J197" s="203">
        <v>12362.702635423</v>
      </c>
      <c r="K197" s="203">
        <v>12467.189341413001</v>
      </c>
      <c r="L197" s="203">
        <v>12486.453210825</v>
      </c>
      <c r="M197" s="203">
        <v>12489.946752886</v>
      </c>
      <c r="N197" s="203">
        <v>12423.817581571</v>
      </c>
      <c r="O197" s="203">
        <v>12501.706259694</v>
      </c>
      <c r="P197" s="203">
        <v>12605.185167161</v>
      </c>
      <c r="Q197" s="203">
        <v>12656.308533355999</v>
      </c>
      <c r="R197" s="203">
        <v>12740.358416147001</v>
      </c>
      <c r="S197" s="203">
        <v>12662.319527644</v>
      </c>
      <c r="T197" s="315"/>
      <c r="U197"/>
      <c r="V197"/>
      <c r="W197"/>
      <c r="X197"/>
      <c r="Y197"/>
    </row>
    <row r="198" spans="1:25" s="134" customFormat="1" ht="15">
      <c r="A198" s="178"/>
      <c r="B198" s="1217" t="s">
        <v>781</v>
      </c>
      <c r="C198" s="203">
        <v>59.844398280999997</v>
      </c>
      <c r="D198" s="203">
        <v>159.258925869</v>
      </c>
      <c r="E198" s="203">
        <v>146.91724530299999</v>
      </c>
      <c r="F198" s="203">
        <v>195.405224164</v>
      </c>
      <c r="G198" s="203">
        <v>181.168004239</v>
      </c>
      <c r="H198" s="203">
        <v>164.353214068</v>
      </c>
      <c r="I198" s="203">
        <v>160.03075966700001</v>
      </c>
      <c r="J198" s="203">
        <v>161.39839838699999</v>
      </c>
      <c r="K198" s="203">
        <v>165.17574047100001</v>
      </c>
      <c r="L198" s="203">
        <v>176.09754945</v>
      </c>
      <c r="M198" s="203">
        <v>159.221558708</v>
      </c>
      <c r="N198" s="203">
        <v>167.78474074900001</v>
      </c>
      <c r="O198" s="203">
        <v>168.458722327</v>
      </c>
      <c r="P198" s="203">
        <v>167.906138293</v>
      </c>
      <c r="Q198" s="203">
        <v>164.775708044</v>
      </c>
      <c r="R198" s="203">
        <v>164.08464707300001</v>
      </c>
      <c r="S198" s="203">
        <v>164.48286478399999</v>
      </c>
      <c r="T198" s="315"/>
      <c r="U198"/>
      <c r="V198"/>
      <c r="W198"/>
      <c r="X198"/>
      <c r="Y198"/>
    </row>
    <row r="199" spans="1:25" s="134" customFormat="1" ht="12" customHeight="1">
      <c r="A199" s="178" t="s">
        <v>83</v>
      </c>
      <c r="B199" s="1217" t="s">
        <v>625</v>
      </c>
      <c r="C199" s="203">
        <v>12053.087915118998</v>
      </c>
      <c r="D199" s="203">
        <v>14367.111705943</v>
      </c>
      <c r="E199" s="203">
        <v>16564.617262847001</v>
      </c>
      <c r="F199" s="203">
        <v>19081.736592468998</v>
      </c>
      <c r="G199" s="203">
        <v>20170.849907696</v>
      </c>
      <c r="H199" s="203">
        <v>20016.192861429001</v>
      </c>
      <c r="I199" s="203">
        <v>20322.649416649001</v>
      </c>
      <c r="J199" s="203">
        <v>21044.610282359001</v>
      </c>
      <c r="K199" s="203">
        <v>20423.718315536</v>
      </c>
      <c r="L199" s="203">
        <v>20631.493217093001</v>
      </c>
      <c r="M199" s="203">
        <v>20852.771171187</v>
      </c>
      <c r="N199" s="203">
        <v>21299.762766348002</v>
      </c>
      <c r="O199" s="203">
        <v>21548.600141383999</v>
      </c>
      <c r="P199" s="203">
        <v>21604.795159566002</v>
      </c>
      <c r="Q199" s="203">
        <v>21799.001998086002</v>
      </c>
      <c r="R199" s="203">
        <v>22159.067950676999</v>
      </c>
      <c r="S199" s="203">
        <v>22732.389675186001</v>
      </c>
      <c r="T199" s="315"/>
      <c r="U199"/>
      <c r="V199"/>
      <c r="W199"/>
      <c r="X199"/>
      <c r="Y199"/>
    </row>
    <row r="200" spans="1:25" s="134" customFormat="1" ht="15">
      <c r="A200" s="178"/>
      <c r="B200" s="1217" t="s">
        <v>781</v>
      </c>
      <c r="C200" s="203">
        <v>132.84155145299999</v>
      </c>
      <c r="D200" s="203">
        <v>140.96942084</v>
      </c>
      <c r="E200" s="203">
        <v>85.428636724</v>
      </c>
      <c r="F200" s="203">
        <v>142.12547203</v>
      </c>
      <c r="G200" s="203">
        <v>162.491212832</v>
      </c>
      <c r="H200" s="203">
        <v>173.351802754</v>
      </c>
      <c r="I200" s="203">
        <v>174.039443468</v>
      </c>
      <c r="J200" s="203">
        <v>301.80187567199999</v>
      </c>
      <c r="K200" s="203">
        <v>155.62522787500001</v>
      </c>
      <c r="L200" s="203">
        <v>166.436247544</v>
      </c>
      <c r="M200" s="203">
        <v>169.63193091599999</v>
      </c>
      <c r="N200" s="203">
        <v>163.00961872799999</v>
      </c>
      <c r="O200" s="203">
        <v>166.33826616299999</v>
      </c>
      <c r="P200" s="203">
        <v>166.50410498900001</v>
      </c>
      <c r="Q200" s="203">
        <v>192.87384929500001</v>
      </c>
      <c r="R200" s="203">
        <v>192.48334360300001</v>
      </c>
      <c r="S200" s="203">
        <v>193.477502458</v>
      </c>
      <c r="T200" s="315"/>
      <c r="U200"/>
      <c r="V200"/>
      <c r="W200"/>
      <c r="X200"/>
      <c r="Y200"/>
    </row>
    <row r="201" spans="1:25" s="134" customFormat="1" ht="24.2" customHeight="1">
      <c r="A201" s="178" t="s">
        <v>84</v>
      </c>
      <c r="B201" s="1217" t="s">
        <v>626</v>
      </c>
      <c r="C201" s="203">
        <v>35402.159528942</v>
      </c>
      <c r="D201" s="203">
        <v>31129.088016881</v>
      </c>
      <c r="E201" s="203">
        <v>27998.275041453999</v>
      </c>
      <c r="F201" s="203">
        <v>26531.817341097001</v>
      </c>
      <c r="G201" s="203">
        <v>27906.389495988999</v>
      </c>
      <c r="H201" s="203">
        <v>27868.534104123999</v>
      </c>
      <c r="I201" s="203">
        <v>27292.160740603002</v>
      </c>
      <c r="J201" s="203">
        <v>27448.487848747001</v>
      </c>
      <c r="K201" s="203">
        <v>27525.421324390001</v>
      </c>
      <c r="L201" s="203">
        <v>26595.754625510999</v>
      </c>
      <c r="M201" s="203">
        <v>26884.518182485001</v>
      </c>
      <c r="N201" s="203">
        <v>23766.488826132001</v>
      </c>
      <c r="O201" s="203">
        <v>23837.483929050999</v>
      </c>
      <c r="P201" s="203">
        <v>24312.190699142</v>
      </c>
      <c r="Q201" s="203">
        <v>24514.834825383001</v>
      </c>
      <c r="R201" s="203">
        <v>25192.377363504998</v>
      </c>
      <c r="S201" s="203">
        <v>25512.145760957999</v>
      </c>
      <c r="T201" s="315"/>
      <c r="U201"/>
      <c r="V201"/>
      <c r="W201"/>
      <c r="X201"/>
      <c r="Y201"/>
    </row>
    <row r="202" spans="1:25" s="134" customFormat="1" ht="15">
      <c r="A202" s="178"/>
      <c r="B202" s="1217" t="s">
        <v>781</v>
      </c>
      <c r="C202" s="203">
        <v>655.02057819699996</v>
      </c>
      <c r="D202" s="203">
        <v>1011.547768819</v>
      </c>
      <c r="E202" s="203">
        <v>500.75463868899999</v>
      </c>
      <c r="F202" s="203">
        <v>594.68384698800003</v>
      </c>
      <c r="G202" s="203">
        <v>620.05805157500004</v>
      </c>
      <c r="H202" s="203">
        <v>642.38193486600005</v>
      </c>
      <c r="I202" s="203">
        <v>646.08004857200001</v>
      </c>
      <c r="J202" s="203">
        <v>762.87883576700006</v>
      </c>
      <c r="K202" s="203">
        <v>786.68744878500002</v>
      </c>
      <c r="L202" s="203">
        <v>804.78577907099998</v>
      </c>
      <c r="M202" s="203">
        <v>836.40942846200005</v>
      </c>
      <c r="N202" s="203">
        <v>549.76479743799996</v>
      </c>
      <c r="O202" s="203">
        <v>580.64005422900004</v>
      </c>
      <c r="P202" s="203">
        <v>523.43095216999996</v>
      </c>
      <c r="Q202" s="203">
        <v>478.37812084000001</v>
      </c>
      <c r="R202" s="203">
        <v>483.51696817800001</v>
      </c>
      <c r="S202" s="203">
        <v>488.02984518599999</v>
      </c>
      <c r="T202" s="315"/>
      <c r="U202"/>
      <c r="V202"/>
      <c r="W202"/>
      <c r="X202"/>
      <c r="Y202"/>
    </row>
    <row r="203" spans="1:25" s="134" customFormat="1" ht="27.75" customHeight="1">
      <c r="A203" s="178" t="s">
        <v>85</v>
      </c>
      <c r="B203" s="1217" t="s">
        <v>627</v>
      </c>
      <c r="C203" s="203">
        <v>656.42589285199995</v>
      </c>
      <c r="D203" s="203">
        <v>1306.5624034589998</v>
      </c>
      <c r="E203" s="203">
        <v>2441.4881238889998</v>
      </c>
      <c r="F203" s="203">
        <v>2676.374179856</v>
      </c>
      <c r="G203" s="203">
        <v>2686.7591162610001</v>
      </c>
      <c r="H203" s="203">
        <v>2676.8509560560001</v>
      </c>
      <c r="I203" s="203">
        <v>2672.7361668620001</v>
      </c>
      <c r="J203" s="203">
        <v>2689.77130893</v>
      </c>
      <c r="K203" s="203">
        <v>2682.1700186359999</v>
      </c>
      <c r="L203" s="203">
        <v>2673.0074364679999</v>
      </c>
      <c r="M203" s="203">
        <v>2661.6367426269999</v>
      </c>
      <c r="N203" s="203">
        <v>2633.409487115</v>
      </c>
      <c r="O203" s="203">
        <v>2614.411942276</v>
      </c>
      <c r="P203" s="203">
        <v>2611.2641036770001</v>
      </c>
      <c r="Q203" s="203">
        <v>2608.8596547440002</v>
      </c>
      <c r="R203" s="203">
        <v>2605.5974348049999</v>
      </c>
      <c r="S203" s="203">
        <v>2610.1440571210001</v>
      </c>
      <c r="T203" s="315"/>
      <c r="U203"/>
      <c r="V203"/>
      <c r="W203"/>
      <c r="X203"/>
      <c r="Y203"/>
    </row>
    <row r="204" spans="1:25" s="134" customFormat="1" ht="15">
      <c r="A204" s="178"/>
      <c r="B204" s="1217" t="s">
        <v>781</v>
      </c>
      <c r="C204" s="203">
        <v>14.583375472</v>
      </c>
      <c r="D204" s="203">
        <v>21.308266320000001</v>
      </c>
      <c r="E204" s="203">
        <v>34.994827823999998</v>
      </c>
      <c r="F204" s="203">
        <v>38.957622637</v>
      </c>
      <c r="G204" s="203">
        <v>43.130944872000001</v>
      </c>
      <c r="H204" s="203">
        <v>43.290706550000003</v>
      </c>
      <c r="I204" s="203">
        <v>38.478004155999997</v>
      </c>
      <c r="J204" s="203">
        <v>35.564405624000003</v>
      </c>
      <c r="K204" s="203">
        <v>49.613141366000001</v>
      </c>
      <c r="L204" s="203">
        <v>49.636312064999998</v>
      </c>
      <c r="M204" s="203">
        <v>54.127180932000002</v>
      </c>
      <c r="N204" s="203">
        <v>55.697598171999999</v>
      </c>
      <c r="O204" s="203">
        <v>54.377801716</v>
      </c>
      <c r="P204" s="203">
        <v>55.243332318999997</v>
      </c>
      <c r="Q204" s="203">
        <v>58.942175001000003</v>
      </c>
      <c r="R204" s="203">
        <v>58.734992335999998</v>
      </c>
      <c r="S204" s="203">
        <v>63.440974838999999</v>
      </c>
      <c r="T204" s="315"/>
      <c r="U204"/>
      <c r="V204"/>
      <c r="W204"/>
      <c r="X204"/>
      <c r="Y204"/>
    </row>
    <row r="205" spans="1:25" s="134" customFormat="1" ht="24">
      <c r="A205" s="178" t="s">
        <v>86</v>
      </c>
      <c r="B205" s="1217" t="s">
        <v>628</v>
      </c>
      <c r="C205" s="203">
        <v>3.40424982</v>
      </c>
      <c r="D205" s="203">
        <v>3.2889608909999999</v>
      </c>
      <c r="E205" s="203">
        <v>2.9379657680000002</v>
      </c>
      <c r="F205" s="203">
        <v>4.5050192720000002</v>
      </c>
      <c r="G205" s="203">
        <v>2.9293569659999998</v>
      </c>
      <c r="H205" s="203">
        <v>2.858363727</v>
      </c>
      <c r="I205" s="203">
        <v>2.7148299539999998</v>
      </c>
      <c r="J205" s="203">
        <v>2.8358526230000001</v>
      </c>
      <c r="K205" s="203">
        <v>2.811065981</v>
      </c>
      <c r="L205" s="203">
        <v>2.5878733710000001</v>
      </c>
      <c r="M205" s="203">
        <v>2.557840407</v>
      </c>
      <c r="N205" s="203">
        <v>2.586503199</v>
      </c>
      <c r="O205" s="203">
        <v>1.9003537290000001</v>
      </c>
      <c r="P205" s="203">
        <v>1.9419588699999999</v>
      </c>
      <c r="Q205" s="203">
        <v>1.9028709699999999</v>
      </c>
      <c r="R205" s="203">
        <v>1.757781582</v>
      </c>
      <c r="S205" s="203">
        <v>1.718367483</v>
      </c>
      <c r="T205" s="315"/>
      <c r="U205"/>
      <c r="V205"/>
      <c r="W205"/>
      <c r="X205"/>
      <c r="Y205"/>
    </row>
    <row r="206" spans="1:25" s="134" customFormat="1" ht="15">
      <c r="A206" s="178"/>
      <c r="B206" s="1217"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v>
      </c>
      <c r="Q206" s="203">
        <v>0.105851084</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15" t="s">
        <v>803</v>
      </c>
      <c r="B209" s="1516"/>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504" t="s">
        <v>630</v>
      </c>
      <c r="B210" s="1505"/>
      <c r="C210" s="1225"/>
      <c r="D210" s="1225"/>
      <c r="T210" s="577"/>
      <c r="U210" s="134"/>
    </row>
    <row r="211" spans="1:25" s="1" customFormat="1" ht="12">
      <c r="A211" s="182" t="s">
        <v>17</v>
      </c>
      <c r="B211" s="1217" t="s">
        <v>631</v>
      </c>
      <c r="C211" s="203">
        <v>155381.200773166</v>
      </c>
      <c r="D211" s="203">
        <v>174251.20818918399</v>
      </c>
      <c r="E211" s="203">
        <v>196151.680855821</v>
      </c>
      <c r="F211" s="203">
        <v>224199.50356771101</v>
      </c>
      <c r="G211" s="203">
        <v>239345.86143263601</v>
      </c>
      <c r="H211" s="203">
        <v>241209.80074084099</v>
      </c>
      <c r="I211" s="203">
        <v>243159.256170009</v>
      </c>
      <c r="J211" s="203">
        <v>246820.529374337</v>
      </c>
      <c r="K211" s="203">
        <v>247810.80020782299</v>
      </c>
      <c r="L211" s="203">
        <v>248772.272679908</v>
      </c>
      <c r="M211" s="203">
        <v>250520.53312095199</v>
      </c>
      <c r="N211" s="203">
        <v>251452.15074550701</v>
      </c>
      <c r="O211" s="203">
        <v>253282.12178577401</v>
      </c>
      <c r="P211" s="203">
        <v>255717.043698155</v>
      </c>
      <c r="Q211" s="203">
        <v>257429.12498131901</v>
      </c>
      <c r="R211" s="203">
        <v>258628.77686117499</v>
      </c>
      <c r="S211" s="203">
        <v>259840.74608117799</v>
      </c>
      <c r="T211" s="315"/>
      <c r="U211" s="134"/>
    </row>
    <row r="212" spans="1:25" s="1" customFormat="1" ht="12">
      <c r="A212" s="178"/>
      <c r="B212" s="1217" t="s">
        <v>781</v>
      </c>
      <c r="C212" s="203">
        <v>3921.2210984660001</v>
      </c>
      <c r="D212" s="203">
        <v>4373.9677706789998</v>
      </c>
      <c r="E212" s="203">
        <v>4077.9613207259999</v>
      </c>
      <c r="F212" s="203">
        <v>4612.5600483950002</v>
      </c>
      <c r="G212" s="203">
        <v>5890.4736936030004</v>
      </c>
      <c r="H212" s="203">
        <v>5910.2463634389997</v>
      </c>
      <c r="I212" s="203">
        <v>5838.711089632</v>
      </c>
      <c r="J212" s="203">
        <v>5740.0497774779997</v>
      </c>
      <c r="K212" s="203">
        <v>5995.8994925810002</v>
      </c>
      <c r="L212" s="203">
        <v>6102.5563266190002</v>
      </c>
      <c r="M212" s="203">
        <v>6015.6740404720003</v>
      </c>
      <c r="N212" s="203">
        <v>6281.0187695340001</v>
      </c>
      <c r="O212" s="203">
        <v>6117.7097388020002</v>
      </c>
      <c r="P212" s="203">
        <v>6183.56324786</v>
      </c>
      <c r="Q212" s="203">
        <v>6084.9644616449996</v>
      </c>
      <c r="R212" s="203">
        <v>6018.6280416099999</v>
      </c>
      <c r="S212" s="203">
        <v>6093.3985688439998</v>
      </c>
      <c r="T212" s="315"/>
      <c r="U212" s="134"/>
    </row>
    <row r="213" spans="1:25" s="1" customFormat="1" ht="12" customHeight="1">
      <c r="A213" s="182" t="s">
        <v>17</v>
      </c>
      <c r="B213" s="1217" t="s">
        <v>632</v>
      </c>
      <c r="C213" s="203">
        <v>12382.749681990999</v>
      </c>
      <c r="D213" s="203">
        <v>15192.374976032001</v>
      </c>
      <c r="E213" s="203">
        <v>18071.399107101999</v>
      </c>
      <c r="F213" s="203">
        <v>19784.194848586001</v>
      </c>
      <c r="G213" s="203">
        <v>20540.943606612</v>
      </c>
      <c r="H213" s="203">
        <v>20594.778781633999</v>
      </c>
      <c r="I213" s="203">
        <v>20578.762898749999</v>
      </c>
      <c r="J213" s="203">
        <v>20728.933121071001</v>
      </c>
      <c r="K213" s="203">
        <v>20645.399867004999</v>
      </c>
      <c r="L213" s="203">
        <v>20576.063941273998</v>
      </c>
      <c r="M213" s="203">
        <v>20578.481828517</v>
      </c>
      <c r="N213" s="203">
        <v>20521.780020923001</v>
      </c>
      <c r="O213" s="203">
        <v>20607.796990102001</v>
      </c>
      <c r="P213" s="203">
        <v>20708.114194614998</v>
      </c>
      <c r="Q213" s="203">
        <v>20781.974354229998</v>
      </c>
      <c r="R213" s="203">
        <v>20706.040757981998</v>
      </c>
      <c r="S213" s="203">
        <v>20706.657570103001</v>
      </c>
      <c r="T213" s="315"/>
      <c r="U213" s="134"/>
    </row>
    <row r="214" spans="1:25" s="1" customFormat="1" ht="12">
      <c r="A214" s="178"/>
      <c r="B214" s="1217" t="s">
        <v>781</v>
      </c>
      <c r="C214" s="203">
        <v>148.93309238700002</v>
      </c>
      <c r="D214" s="203">
        <v>232.48760297800001</v>
      </c>
      <c r="E214" s="203">
        <v>227.211712503</v>
      </c>
      <c r="F214" s="203">
        <v>264.995124229</v>
      </c>
      <c r="G214" s="203">
        <v>338.46562418799999</v>
      </c>
      <c r="H214" s="203">
        <v>367.10408980099999</v>
      </c>
      <c r="I214" s="203">
        <v>362.76922894199998</v>
      </c>
      <c r="J214" s="203">
        <v>341.39283471099998</v>
      </c>
      <c r="K214" s="203">
        <v>369.54129453600001</v>
      </c>
      <c r="L214" s="203">
        <v>373.225547791</v>
      </c>
      <c r="M214" s="203">
        <v>392.48482911999997</v>
      </c>
      <c r="N214" s="203">
        <v>412.36768305200002</v>
      </c>
      <c r="O214" s="203">
        <v>420.80067653100002</v>
      </c>
      <c r="P214" s="203">
        <v>402.63758384200003</v>
      </c>
      <c r="Q214" s="203">
        <v>387.35867644299998</v>
      </c>
      <c r="R214" s="203">
        <v>370.22934456000002</v>
      </c>
      <c r="S214" s="203">
        <v>377.23679422999999</v>
      </c>
      <c r="T214" s="315"/>
      <c r="U214" s="134"/>
    </row>
    <row r="215" spans="1:25" s="1" customFormat="1" ht="15" customHeight="1">
      <c r="A215" s="182" t="s">
        <v>17</v>
      </c>
      <c r="B215" s="1217" t="s">
        <v>633</v>
      </c>
      <c r="C215" s="203">
        <v>18230.514921341</v>
      </c>
      <c r="D215" s="203">
        <v>15596.369326758999</v>
      </c>
      <c r="E215" s="203">
        <v>15240.533334574</v>
      </c>
      <c r="F215" s="203">
        <v>16045.655517153</v>
      </c>
      <c r="G215" s="203">
        <v>16794.598670864001</v>
      </c>
      <c r="H215" s="203">
        <v>17229.703682849002</v>
      </c>
      <c r="I215" s="203">
        <v>17374.268683230999</v>
      </c>
      <c r="J215" s="203">
        <v>17695.693847695002</v>
      </c>
      <c r="K215" s="203">
        <v>17918.928904861001</v>
      </c>
      <c r="L215" s="203">
        <v>18105.374107003001</v>
      </c>
      <c r="M215" s="203">
        <v>18296.272358015001</v>
      </c>
      <c r="N215" s="203">
        <v>18373.434334705002</v>
      </c>
      <c r="O215" s="203">
        <v>18448.452029253</v>
      </c>
      <c r="P215" s="203">
        <v>18584.730675641</v>
      </c>
      <c r="Q215" s="203">
        <v>18763.154125991001</v>
      </c>
      <c r="R215" s="203">
        <v>18874.414159683001</v>
      </c>
      <c r="S215" s="203">
        <v>18941.226441710998</v>
      </c>
      <c r="T215" s="315"/>
      <c r="U215" s="134"/>
    </row>
    <row r="216" spans="1:25" s="1" customFormat="1" ht="12">
      <c r="A216" s="178"/>
      <c r="B216" s="1217" t="s">
        <v>781</v>
      </c>
      <c r="C216" s="203">
        <v>632.931005701</v>
      </c>
      <c r="D216" s="203">
        <v>592.91538603700008</v>
      </c>
      <c r="E216" s="203">
        <v>537.23477498499994</v>
      </c>
      <c r="F216" s="203">
        <v>524.36655465599995</v>
      </c>
      <c r="G216" s="203">
        <v>619.70213109999997</v>
      </c>
      <c r="H216" s="203">
        <v>605.69838359100004</v>
      </c>
      <c r="I216" s="203">
        <v>597.80034860299997</v>
      </c>
      <c r="J216" s="203">
        <v>562.34578496899996</v>
      </c>
      <c r="K216" s="203">
        <v>590.56043193599999</v>
      </c>
      <c r="L216" s="203">
        <v>595.40462563100004</v>
      </c>
      <c r="M216" s="203">
        <v>594.53441954200002</v>
      </c>
      <c r="N216" s="203">
        <v>628.26757406499996</v>
      </c>
      <c r="O216" s="203">
        <v>538.65631808399996</v>
      </c>
      <c r="P216" s="203">
        <v>558.65005393700005</v>
      </c>
      <c r="Q216" s="203">
        <v>550.71196418900001</v>
      </c>
      <c r="R216" s="203">
        <v>567.05386363000002</v>
      </c>
      <c r="S216" s="203">
        <v>578.26966820099994</v>
      </c>
      <c r="T216" s="315"/>
      <c r="U216" s="134"/>
    </row>
    <row r="217" spans="1:25" s="1" customFormat="1" ht="12" customHeight="1">
      <c r="A217" s="182" t="s">
        <v>17</v>
      </c>
      <c r="B217" s="1217" t="s">
        <v>634</v>
      </c>
      <c r="C217" s="203">
        <v>103604.01000529001</v>
      </c>
      <c r="D217" s="203">
        <v>71152.689413693995</v>
      </c>
      <c r="E217" s="203">
        <v>65334.515778002002</v>
      </c>
      <c r="F217" s="203">
        <v>78296.603918838999</v>
      </c>
      <c r="G217" s="203">
        <v>87205.469913499997</v>
      </c>
      <c r="H217" s="203">
        <v>88140.580385263005</v>
      </c>
      <c r="I217" s="203">
        <v>89575.015834064005</v>
      </c>
      <c r="J217" s="203">
        <v>91925.227601338993</v>
      </c>
      <c r="K217" s="203">
        <v>92570.560205927002</v>
      </c>
      <c r="L217" s="203">
        <v>93722.922655082002</v>
      </c>
      <c r="M217" s="203">
        <v>95398.345146729</v>
      </c>
      <c r="N217" s="203">
        <v>96499.715658799003</v>
      </c>
      <c r="O217" s="203">
        <v>96712.554040699993</v>
      </c>
      <c r="P217" s="203">
        <v>95086.748473396001</v>
      </c>
      <c r="Q217" s="203">
        <v>98177.416643211007</v>
      </c>
      <c r="R217" s="203">
        <v>98872.813135792007</v>
      </c>
      <c r="S217" s="203">
        <v>100992.24635103501</v>
      </c>
      <c r="T217" s="315"/>
      <c r="U217" s="134"/>
    </row>
    <row r="218" spans="1:25" s="1" customFormat="1" ht="12">
      <c r="A218" s="178"/>
      <c r="B218" s="1217" t="s">
        <v>781</v>
      </c>
      <c r="C218" s="203">
        <v>1396.3401559899999</v>
      </c>
      <c r="D218" s="203">
        <v>1675.6143888929998</v>
      </c>
      <c r="E218" s="203">
        <v>1583.5710935320001</v>
      </c>
      <c r="F218" s="203">
        <v>1317.2507894590001</v>
      </c>
      <c r="G218" s="203">
        <v>1871.672418744</v>
      </c>
      <c r="H218" s="203">
        <v>1870.6882098409999</v>
      </c>
      <c r="I218" s="203">
        <v>1892.34692776</v>
      </c>
      <c r="J218" s="203">
        <v>1958.738596639</v>
      </c>
      <c r="K218" s="203">
        <v>1996.7238612460001</v>
      </c>
      <c r="L218" s="203">
        <v>1953.5691301960001</v>
      </c>
      <c r="M218" s="203">
        <v>2039.824857224</v>
      </c>
      <c r="N218" s="203">
        <v>2121.9238416899998</v>
      </c>
      <c r="O218" s="203">
        <v>2286.8711969790002</v>
      </c>
      <c r="P218" s="203">
        <v>2232.908103409</v>
      </c>
      <c r="Q218" s="203">
        <v>2357.994255782</v>
      </c>
      <c r="R218" s="203">
        <v>2421.415053144</v>
      </c>
      <c r="S218" s="203">
        <v>2494.5200750479999</v>
      </c>
      <c r="T218" s="315"/>
      <c r="U218" s="134"/>
    </row>
    <row r="219" spans="1:25" s="1" customFormat="1" ht="24">
      <c r="A219" s="182" t="s">
        <v>17</v>
      </c>
      <c r="B219" s="1217" t="s">
        <v>635</v>
      </c>
      <c r="C219" s="203">
        <v>173943.08376687599</v>
      </c>
      <c r="D219" s="203">
        <v>178469.612057847</v>
      </c>
      <c r="E219" s="203">
        <v>179067.85160824601</v>
      </c>
      <c r="F219" s="203">
        <v>218249.41868461901</v>
      </c>
      <c r="G219" s="203">
        <v>236204.67567321999</v>
      </c>
      <c r="H219" s="203">
        <v>238376.94048324999</v>
      </c>
      <c r="I219" s="203">
        <v>241412.00713867601</v>
      </c>
      <c r="J219" s="203">
        <v>245492.89000632</v>
      </c>
      <c r="K219" s="203">
        <v>247224.126597572</v>
      </c>
      <c r="L219" s="203">
        <v>248788.19304612299</v>
      </c>
      <c r="M219" s="203">
        <v>251703.04537314901</v>
      </c>
      <c r="N219" s="203">
        <v>252979.23678944501</v>
      </c>
      <c r="O219" s="203">
        <v>255706.13087901101</v>
      </c>
      <c r="P219" s="203">
        <v>259106.88227342899</v>
      </c>
      <c r="Q219" s="203">
        <v>262238.15857153398</v>
      </c>
      <c r="R219" s="203">
        <v>266422.38950395997</v>
      </c>
      <c r="S219" s="203">
        <v>269913.17473990098</v>
      </c>
      <c r="T219" s="315"/>
      <c r="U219" s="134"/>
    </row>
    <row r="220" spans="1:25" s="1" customFormat="1" ht="12">
      <c r="A220" s="178"/>
      <c r="B220" s="1217" t="s">
        <v>781</v>
      </c>
      <c r="C220" s="203">
        <v>3067.03957352</v>
      </c>
      <c r="D220" s="203">
        <v>4288.7163240230002</v>
      </c>
      <c r="E220" s="203">
        <v>4290.3306138710004</v>
      </c>
      <c r="F220" s="203">
        <v>4847.772789701</v>
      </c>
      <c r="G220" s="203">
        <v>4738.2422808290003</v>
      </c>
      <c r="H220" s="203">
        <v>4846.052685445</v>
      </c>
      <c r="I220" s="203">
        <v>4871.0257301089996</v>
      </c>
      <c r="J220" s="203">
        <v>4751.4416475190001</v>
      </c>
      <c r="K220" s="203">
        <v>5080.7785291239998</v>
      </c>
      <c r="L220" s="203">
        <v>5223.9670499100002</v>
      </c>
      <c r="M220" s="203">
        <v>5310.2878056119998</v>
      </c>
      <c r="N220" s="203">
        <v>5644.6971129269996</v>
      </c>
      <c r="O220" s="203">
        <v>5840.1401562009996</v>
      </c>
      <c r="P220" s="203">
        <v>5873.250822598</v>
      </c>
      <c r="Q220" s="203">
        <v>5929.2315985429996</v>
      </c>
      <c r="R220" s="203">
        <v>5958.3917530520002</v>
      </c>
      <c r="S220" s="203">
        <v>5917.6736214230004</v>
      </c>
      <c r="T220" s="315"/>
      <c r="U220" s="134"/>
    </row>
    <row r="221" spans="1:25" s="1" customFormat="1" ht="12">
      <c r="A221" s="1509" t="s">
        <v>636</v>
      </c>
      <c r="B221" s="1510"/>
      <c r="C221" s="203">
        <v>48915.126457028004</v>
      </c>
      <c r="D221" s="203">
        <v>48637.191279070001</v>
      </c>
      <c r="E221" s="203">
        <v>54068.976876756999</v>
      </c>
      <c r="F221" s="203">
        <v>55453.276747798998</v>
      </c>
      <c r="G221" s="203">
        <v>61740.318390009998</v>
      </c>
      <c r="H221" s="203">
        <v>64085.370323976997</v>
      </c>
      <c r="I221" s="203">
        <v>73509.649195870996</v>
      </c>
      <c r="J221" s="203">
        <v>74569.509780362001</v>
      </c>
      <c r="K221" s="203">
        <v>75575.907296513993</v>
      </c>
      <c r="L221" s="203">
        <v>76471.253827028995</v>
      </c>
      <c r="M221" s="203">
        <v>77658.294694152006</v>
      </c>
      <c r="N221" s="203">
        <v>78134.249553998001</v>
      </c>
      <c r="O221" s="203">
        <v>79011.292098381004</v>
      </c>
      <c r="P221" s="203">
        <v>83408.593911377</v>
      </c>
      <c r="Q221" s="203">
        <v>81657.155553894001</v>
      </c>
      <c r="R221" s="203">
        <v>83326.028895983007</v>
      </c>
      <c r="S221" s="203">
        <v>84972.960097272007</v>
      </c>
      <c r="T221" s="315"/>
      <c r="U221" s="134"/>
    </row>
    <row r="222" spans="1:25" s="1" customFormat="1" ht="12.75" thickBot="1">
      <c r="A222" s="183"/>
      <c r="B222" s="578" t="s">
        <v>781</v>
      </c>
      <c r="C222" s="608">
        <v>1157.086870528</v>
      </c>
      <c r="D222" s="608">
        <v>990.40340778900008</v>
      </c>
      <c r="E222" s="608">
        <v>1067.239365611</v>
      </c>
      <c r="F222" s="608">
        <v>899.78349303899995</v>
      </c>
      <c r="G222" s="608">
        <v>1001.390378498</v>
      </c>
      <c r="H222" s="608">
        <v>1021.314721487</v>
      </c>
      <c r="I222" s="608">
        <v>1211.7091173609999</v>
      </c>
      <c r="J222" s="608">
        <v>1194.429899252</v>
      </c>
      <c r="K222" s="608">
        <v>1233.4746446270001</v>
      </c>
      <c r="L222" s="608">
        <v>1304.6533331400001</v>
      </c>
      <c r="M222" s="608">
        <v>1357.649307637</v>
      </c>
      <c r="N222" s="608">
        <v>1362.3254891910001</v>
      </c>
      <c r="O222" s="608">
        <v>1407.0413159909999</v>
      </c>
      <c r="P222" s="608">
        <v>1404.9131382380001</v>
      </c>
      <c r="Q222" s="608">
        <v>1306.339733113</v>
      </c>
      <c r="R222" s="608">
        <v>1294.6729349249999</v>
      </c>
      <c r="S222" s="608">
        <v>1343.704545561</v>
      </c>
      <c r="T222" s="609"/>
      <c r="U222" s="134"/>
    </row>
    <row r="223" spans="1:25" s="48" customFormat="1" ht="28.5" hidden="1" customHeight="1" thickBot="1">
      <c r="A223" s="1538" t="s">
        <v>239</v>
      </c>
      <c r="B223" s="1539"/>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40" t="s">
        <v>249</v>
      </c>
      <c r="B224" s="1541"/>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07" t="s">
        <v>837</v>
      </c>
      <c r="B225" s="1408"/>
      <c r="C225" s="1408"/>
      <c r="D225" s="1408"/>
      <c r="E225" s="1408"/>
      <c r="F225" s="1408"/>
      <c r="G225" s="1408"/>
      <c r="H225" s="1408"/>
      <c r="I225" s="1408"/>
      <c r="J225" s="1408"/>
      <c r="K225" s="1408"/>
      <c r="L225" s="1408"/>
      <c r="M225" s="1408"/>
      <c r="N225" s="1408"/>
      <c r="O225" s="1408"/>
      <c r="P225" s="1408"/>
      <c r="Q225" s="1408"/>
      <c r="R225" s="1408"/>
      <c r="S225" s="1408"/>
      <c r="T225" s="1409"/>
      <c r="U225" s="134"/>
    </row>
    <row r="226" spans="1:27" s="1" customFormat="1" ht="22.35" customHeight="1">
      <c r="A226" s="1363" t="s">
        <v>419</v>
      </c>
      <c r="B226" s="1484"/>
      <c r="C226" s="1536" t="s">
        <v>277</v>
      </c>
      <c r="D226" s="1371" t="s">
        <v>842</v>
      </c>
      <c r="E226" s="1327">
        <v>2021</v>
      </c>
      <c r="F226" s="1327">
        <v>2022</v>
      </c>
      <c r="G226" s="1365">
        <v>2023</v>
      </c>
      <c r="H226" s="1365"/>
      <c r="I226" s="1365"/>
      <c r="J226" s="1365"/>
      <c r="K226" s="1365"/>
      <c r="L226" s="1365"/>
      <c r="M226" s="1365"/>
      <c r="N226" s="1365"/>
      <c r="O226" s="1365">
        <v>2024</v>
      </c>
      <c r="P226" s="1365"/>
      <c r="Q226" s="1365"/>
      <c r="R226" s="1365"/>
      <c r="S226" s="1365"/>
      <c r="T226" s="863"/>
      <c r="U226" s="134"/>
      <c r="X226"/>
      <c r="Y226"/>
    </row>
    <row r="227" spans="1:27" s="1" customFormat="1" ht="22.35" customHeight="1">
      <c r="A227" s="1363"/>
      <c r="B227" s="1484"/>
      <c r="C227" s="1537"/>
      <c r="D227" s="1378"/>
      <c r="E227" s="1328"/>
      <c r="F227" s="1327"/>
      <c r="G227" s="786" t="s">
        <v>7</v>
      </c>
      <c r="H227" s="786" t="s">
        <v>13</v>
      </c>
      <c r="I227" s="786" t="s">
        <v>14</v>
      </c>
      <c r="J227" s="786" t="s">
        <v>15</v>
      </c>
      <c r="K227" s="786" t="s">
        <v>0</v>
      </c>
      <c r="L227" s="786" t="s">
        <v>1</v>
      </c>
      <c r="M227" s="896" t="s">
        <v>2</v>
      </c>
      <c r="N227" s="896" t="s">
        <v>3</v>
      </c>
      <c r="O227" s="896" t="s">
        <v>4</v>
      </c>
      <c r="P227" s="896" t="s">
        <v>5</v>
      </c>
      <c r="Q227" s="896" t="s">
        <v>6</v>
      </c>
      <c r="R227" s="896" t="s">
        <v>267</v>
      </c>
      <c r="S227" s="896" t="s">
        <v>7</v>
      </c>
      <c r="T227" s="785"/>
      <c r="U227" s="134"/>
      <c r="X227"/>
      <c r="Y227"/>
    </row>
    <row r="228" spans="1:27" s="1" customFormat="1" ht="25.15" customHeight="1">
      <c r="A228" s="1535" t="s">
        <v>783</v>
      </c>
      <c r="B228" s="1329"/>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7" t="s">
        <v>613</v>
      </c>
      <c r="C229" s="203">
        <v>4806.7990685889999</v>
      </c>
      <c r="D229" s="203">
        <v>1217.090250939</v>
      </c>
      <c r="E229" s="203">
        <v>2026.4037866369999</v>
      </c>
      <c r="F229" s="203">
        <v>430.266870095</v>
      </c>
      <c r="G229" s="203">
        <v>452.32297911799998</v>
      </c>
      <c r="H229" s="203">
        <v>422.42003099900001</v>
      </c>
      <c r="I229" s="203">
        <v>421.504403981</v>
      </c>
      <c r="J229" s="203">
        <v>421.65513859700002</v>
      </c>
      <c r="K229" s="203">
        <v>553.65328208100004</v>
      </c>
      <c r="L229" s="203">
        <v>796.35416265399999</v>
      </c>
      <c r="M229" s="203">
        <v>1062.0385948850001</v>
      </c>
      <c r="N229" s="203">
        <v>939.76936097199996</v>
      </c>
      <c r="O229" s="203">
        <v>1115.197787045</v>
      </c>
      <c r="P229" s="203">
        <v>705.32000717999995</v>
      </c>
      <c r="Q229" s="203">
        <v>927.14604521299998</v>
      </c>
      <c r="R229" s="203">
        <v>913.09808870999996</v>
      </c>
      <c r="S229" s="203">
        <v>505.23574732700001</v>
      </c>
      <c r="T229" s="315"/>
      <c r="U229" s="134"/>
      <c r="V229" s="134"/>
      <c r="W229" s="134">
        <f>R229+R231+R233+R235+R237+R239+R241+R243+R245+R247+R249+R251+R253+R255+R257+R259+R261+R263+R267+R269+R271+R273+R275+R277</f>
        <v>165470.41578889303</v>
      </c>
      <c r="X229" s="134">
        <f>S229+S231+S233+S235+S237+S239+S241+S243+S245+S247+S249+S251+S253+S255+S257+S259+S261+S263+S267+S269+S271+S273+S275+S277</f>
        <v>161097.93026336798</v>
      </c>
      <c r="Y229" s="134"/>
      <c r="Z229" s="134"/>
      <c r="AA229" s="134"/>
    </row>
    <row r="230" spans="1:27"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2348.6443028529998</v>
      </c>
      <c r="X230" s="134">
        <f>S230+S232+S234+S236+S238+S240+S242+S244+S246+S248+S250+S252+S254+S256+S258+S260+S262+S264+S268+S270+S272+S274+S276+S278</f>
        <v>1790.980298575</v>
      </c>
      <c r="Y230" s="134"/>
      <c r="Z230" s="134"/>
      <c r="AA230" s="134"/>
    </row>
    <row r="231" spans="1:27"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7" t="s">
        <v>615</v>
      </c>
      <c r="C233" s="203">
        <v>16718.644471244999</v>
      </c>
      <c r="D233" s="203">
        <v>5437.0046500480003</v>
      </c>
      <c r="E233" s="203">
        <v>6948.1310335139997</v>
      </c>
      <c r="F233" s="203">
        <v>8296.2039814719992</v>
      </c>
      <c r="G233" s="203">
        <v>5381.6778183389997</v>
      </c>
      <c r="H233" s="203">
        <v>6572.3492774739998</v>
      </c>
      <c r="I233" s="203">
        <v>6609.6642746460002</v>
      </c>
      <c r="J233" s="203">
        <v>6427.4173262089998</v>
      </c>
      <c r="K233" s="203">
        <v>7768.0068023889999</v>
      </c>
      <c r="L233" s="203">
        <v>8394.3816192680006</v>
      </c>
      <c r="M233" s="203">
        <v>7404.2865981539999</v>
      </c>
      <c r="N233" s="203">
        <v>8756.3481515269996</v>
      </c>
      <c r="O233" s="203">
        <v>7945.1990715729999</v>
      </c>
      <c r="P233" s="203">
        <v>7521.8612866940002</v>
      </c>
      <c r="Q233" s="203">
        <v>7681.7127935230001</v>
      </c>
      <c r="R233" s="203">
        <v>7102.9203423649997</v>
      </c>
      <c r="S233" s="203">
        <v>7264.7008094769999</v>
      </c>
      <c r="T233" s="315"/>
      <c r="U233" s="134"/>
      <c r="X233"/>
      <c r="Y233"/>
    </row>
    <row r="234" spans="1:27"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7" t="s">
        <v>616</v>
      </c>
      <c r="C235" s="203">
        <v>82067.702359957999</v>
      </c>
      <c r="D235" s="203">
        <v>67888.753727378004</v>
      </c>
      <c r="E235" s="203">
        <v>66270.224034044004</v>
      </c>
      <c r="F235" s="203">
        <v>71203.003130035999</v>
      </c>
      <c r="G235" s="203">
        <v>68989.729297322003</v>
      </c>
      <c r="H235" s="203">
        <v>71190.906766184999</v>
      </c>
      <c r="I235" s="203">
        <v>72472.739318592998</v>
      </c>
      <c r="J235" s="203">
        <v>70282.736387230994</v>
      </c>
      <c r="K235" s="203">
        <v>70453.721730984995</v>
      </c>
      <c r="L235" s="203">
        <v>67218.328700494007</v>
      </c>
      <c r="M235" s="203">
        <v>69751.741976090998</v>
      </c>
      <c r="N235" s="203">
        <v>71613.943653151</v>
      </c>
      <c r="O235" s="203">
        <v>67656.559037051004</v>
      </c>
      <c r="P235" s="203">
        <v>72214.934869592005</v>
      </c>
      <c r="Q235" s="203">
        <v>71805.727369828004</v>
      </c>
      <c r="R235" s="203">
        <v>68124.036395075003</v>
      </c>
      <c r="S235" s="203">
        <v>62272.450910672</v>
      </c>
      <c r="T235" s="315"/>
      <c r="U235" s="134"/>
      <c r="X235"/>
      <c r="Y235"/>
    </row>
    <row r="236" spans="1:27" s="1" customFormat="1" ht="12.95" customHeight="1">
      <c r="A236" s="178"/>
      <c r="B236" s="1217" t="s">
        <v>781</v>
      </c>
      <c r="C236" s="203">
        <v>2299.3313528389999</v>
      </c>
      <c r="D236" s="203">
        <v>1292.973536835</v>
      </c>
      <c r="E236" s="203">
        <v>3754.1304859950001</v>
      </c>
      <c r="F236" s="203">
        <v>2161.0515740740002</v>
      </c>
      <c r="G236" s="203">
        <v>2227.5844331899998</v>
      </c>
      <c r="H236" s="203">
        <v>2228.4269141539999</v>
      </c>
      <c r="I236" s="203">
        <v>2232.6358716609998</v>
      </c>
      <c r="J236" s="203">
        <v>1771.142587563</v>
      </c>
      <c r="K236" s="203">
        <v>1734.342350267</v>
      </c>
      <c r="L236" s="203">
        <v>1621.8120796180001</v>
      </c>
      <c r="M236" s="203">
        <v>2362.5652580599999</v>
      </c>
      <c r="N236" s="203">
        <v>2196.9038228499999</v>
      </c>
      <c r="O236" s="203">
        <v>2207.7022163219999</v>
      </c>
      <c r="P236" s="203">
        <v>2215.075379247</v>
      </c>
      <c r="Q236" s="203">
        <v>2262.3160183240002</v>
      </c>
      <c r="R236" s="203">
        <v>2146.816240227</v>
      </c>
      <c r="S236" s="203">
        <v>1573.651451255</v>
      </c>
      <c r="T236" s="315"/>
      <c r="U236" s="134"/>
      <c r="X236"/>
      <c r="Y236"/>
    </row>
    <row r="237" spans="1:27" s="1" customFormat="1" ht="12.95" customHeight="1">
      <c r="A237" s="178" t="s">
        <v>23</v>
      </c>
      <c r="B237" s="1217" t="s">
        <v>617</v>
      </c>
      <c r="C237" s="203">
        <v>15952.052116504001</v>
      </c>
      <c r="D237" s="203">
        <v>16584.696306174999</v>
      </c>
      <c r="E237" s="203">
        <v>9258.7716788680009</v>
      </c>
      <c r="F237" s="203">
        <v>6696.3691777410004</v>
      </c>
      <c r="G237" s="203">
        <v>3796.9851768960002</v>
      </c>
      <c r="H237" s="203">
        <v>3990.0370087159999</v>
      </c>
      <c r="I237" s="203">
        <v>3921.7548985510002</v>
      </c>
      <c r="J237" s="203">
        <v>3989.6022680390001</v>
      </c>
      <c r="K237" s="203">
        <v>4175.0432352389998</v>
      </c>
      <c r="L237" s="203">
        <v>4418.7694097900003</v>
      </c>
      <c r="M237" s="203">
        <v>4589.5603469320004</v>
      </c>
      <c r="N237" s="203">
        <v>4161.9658143349998</v>
      </c>
      <c r="O237" s="203">
        <v>4166.0715179959998</v>
      </c>
      <c r="P237" s="203">
        <v>4028.612193899</v>
      </c>
      <c r="Q237" s="203">
        <v>4041.9662453569999</v>
      </c>
      <c r="R237" s="203">
        <v>3764.9452330429999</v>
      </c>
      <c r="S237" s="203">
        <v>3817.8808773679998</v>
      </c>
      <c r="T237" s="315"/>
      <c r="U237" s="134"/>
      <c r="X237"/>
      <c r="Y237"/>
    </row>
    <row r="238" spans="1:27"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7" t="s">
        <v>570</v>
      </c>
      <c r="C239" s="203">
        <v>7846.8693172940002</v>
      </c>
      <c r="D239" s="203">
        <v>4358.9264652920001</v>
      </c>
      <c r="E239" s="203">
        <v>2752.5292331569999</v>
      </c>
      <c r="F239" s="203">
        <v>4224.0636837760003</v>
      </c>
      <c r="G239" s="203">
        <v>3643.9004345630001</v>
      </c>
      <c r="H239" s="203">
        <v>3856.0396522239998</v>
      </c>
      <c r="I239" s="203">
        <v>4151.692057104</v>
      </c>
      <c r="J239" s="203">
        <v>3269.0317409059999</v>
      </c>
      <c r="K239" s="203">
        <v>3311.3095590779999</v>
      </c>
      <c r="L239" s="203">
        <v>3263.2044194969999</v>
      </c>
      <c r="M239" s="203">
        <v>3342.7906091469999</v>
      </c>
      <c r="N239" s="203">
        <v>3205.2158728260001</v>
      </c>
      <c r="O239" s="203">
        <v>3416.3252240679999</v>
      </c>
      <c r="P239" s="203">
        <v>3304.8261636239999</v>
      </c>
      <c r="Q239" s="203">
        <v>2154.6057096270001</v>
      </c>
      <c r="R239" s="203">
        <v>2141.0135251080001</v>
      </c>
      <c r="S239" s="203">
        <v>2254.9936603209999</v>
      </c>
      <c r="T239" s="315"/>
      <c r="U239" s="134"/>
      <c r="X239"/>
      <c r="Y239"/>
    </row>
    <row r="240" spans="1:27" s="1" customFormat="1" ht="12.95" customHeight="1">
      <c r="A240" s="181"/>
      <c r="B240" s="1217" t="s">
        <v>781</v>
      </c>
      <c r="C240" s="203">
        <v>0</v>
      </c>
      <c r="D240" s="203">
        <v>0</v>
      </c>
      <c r="E240" s="203">
        <v>0</v>
      </c>
      <c r="F240" s="203">
        <v>0</v>
      </c>
      <c r="G240" s="203">
        <v>7.7000000000000001E-5</v>
      </c>
      <c r="H240" s="203">
        <v>2.778268E-3</v>
      </c>
      <c r="I240" s="203">
        <v>1.1720705999999999E-2</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7" t="s">
        <v>618</v>
      </c>
      <c r="C241" s="69">
        <v>27369.061285885</v>
      </c>
      <c r="D241" s="69">
        <v>15613.560606202</v>
      </c>
      <c r="E241" s="69">
        <v>16373.338377728</v>
      </c>
      <c r="F241" s="69">
        <v>13241.938646230999</v>
      </c>
      <c r="G241" s="69">
        <v>11472.557024502999</v>
      </c>
      <c r="H241" s="69">
        <v>14113.783628969</v>
      </c>
      <c r="I241" s="69">
        <v>15264.548257434</v>
      </c>
      <c r="J241" s="69">
        <v>18368.464588490999</v>
      </c>
      <c r="K241" s="69">
        <v>13625.863815434999</v>
      </c>
      <c r="L241" s="69">
        <v>14695.349479381</v>
      </c>
      <c r="M241" s="69">
        <v>24527.835600691</v>
      </c>
      <c r="N241" s="69">
        <v>19907.458834575998</v>
      </c>
      <c r="O241" s="69">
        <v>19893.495551529999</v>
      </c>
      <c r="P241" s="69">
        <v>20127.759566872999</v>
      </c>
      <c r="Q241" s="69">
        <v>17205.768161397002</v>
      </c>
      <c r="R241" s="69">
        <v>14623.246627053</v>
      </c>
      <c r="S241" s="69">
        <v>13159.538206124</v>
      </c>
      <c r="T241" s="371"/>
      <c r="U241" s="134"/>
      <c r="X241"/>
      <c r="Y241"/>
    </row>
    <row r="242" spans="1:25" s="134" customFormat="1" ht="12.95" customHeight="1">
      <c r="A242" s="178"/>
      <c r="B242" s="1217" t="s">
        <v>781</v>
      </c>
      <c r="C242" s="203">
        <v>1024.7727025879999</v>
      </c>
      <c r="D242" s="203">
        <v>512.59861691599997</v>
      </c>
      <c r="E242" s="203">
        <v>562.28229407499998</v>
      </c>
      <c r="F242" s="203">
        <v>200.52574982499999</v>
      </c>
      <c r="G242" s="203">
        <v>165.744439597</v>
      </c>
      <c r="H242" s="203">
        <v>158.80792077999999</v>
      </c>
      <c r="I242" s="203">
        <v>157.78226732499999</v>
      </c>
      <c r="J242" s="203">
        <v>157.358614585</v>
      </c>
      <c r="K242" s="203">
        <v>158.40614864700001</v>
      </c>
      <c r="L242" s="203">
        <v>158.228368714</v>
      </c>
      <c r="M242" s="203">
        <v>158.611279338</v>
      </c>
      <c r="N242" s="203">
        <v>159.71898506799999</v>
      </c>
      <c r="O242" s="203">
        <v>159.87168284800001</v>
      </c>
      <c r="P242" s="203">
        <v>160.36609827300001</v>
      </c>
      <c r="Q242" s="203">
        <v>159.99904475100001</v>
      </c>
      <c r="R242" s="203">
        <v>157.800316638</v>
      </c>
      <c r="S242" s="203">
        <v>156.93474365200001</v>
      </c>
      <c r="T242" s="315"/>
      <c r="U242"/>
      <c r="V242"/>
      <c r="W242"/>
      <c r="X242"/>
      <c r="Y242"/>
    </row>
    <row r="243" spans="1:25" s="134" customFormat="1" ht="24">
      <c r="A243" s="178" t="s">
        <v>26</v>
      </c>
      <c r="B243" s="1217" t="s">
        <v>619</v>
      </c>
      <c r="C243" s="203">
        <v>2466.2422039580001</v>
      </c>
      <c r="D243" s="203">
        <v>1333.6515764860001</v>
      </c>
      <c r="E243" s="203">
        <v>1340.8580206460001</v>
      </c>
      <c r="F243" s="203">
        <v>90.660866972999997</v>
      </c>
      <c r="G243" s="203">
        <v>0</v>
      </c>
      <c r="H243" s="203">
        <v>0</v>
      </c>
      <c r="I243" s="203">
        <v>1.9509700000000001E-4</v>
      </c>
      <c r="J243" s="203">
        <v>0</v>
      </c>
      <c r="K243" s="203">
        <v>3.4750229999999998E-3</v>
      </c>
      <c r="L243" s="203">
        <v>3.5117360000000001E-3</v>
      </c>
      <c r="M243" s="203">
        <v>7.0858270000000003E-3</v>
      </c>
      <c r="N243" s="203">
        <v>4.2429000000000003E-5</v>
      </c>
      <c r="O243" s="203">
        <v>0</v>
      </c>
      <c r="P243" s="203">
        <v>0</v>
      </c>
      <c r="Q243" s="203">
        <v>0</v>
      </c>
      <c r="R243" s="203">
        <v>0</v>
      </c>
      <c r="S243" s="203">
        <v>0</v>
      </c>
      <c r="T243" s="315"/>
      <c r="U243"/>
      <c r="V243"/>
      <c r="W243"/>
      <c r="X243"/>
      <c r="Y243"/>
    </row>
    <row r="244" spans="1:25"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7" t="s">
        <v>645</v>
      </c>
      <c r="C245" s="203">
        <v>13550.433940057999</v>
      </c>
      <c r="D245" s="203">
        <v>14169.978457693</v>
      </c>
      <c r="E245" s="203">
        <v>13683.115410545999</v>
      </c>
      <c r="F245" s="203">
        <v>14161.891626054001</v>
      </c>
      <c r="G245" s="203">
        <v>14388.085752313</v>
      </c>
      <c r="H245" s="203">
        <v>13119.338164635999</v>
      </c>
      <c r="I245" s="203">
        <v>12323.773297760999</v>
      </c>
      <c r="J245" s="203">
        <v>12756.176270514999</v>
      </c>
      <c r="K245" s="203">
        <v>12076.389525340999</v>
      </c>
      <c r="L245" s="203">
        <v>12018.034726166001</v>
      </c>
      <c r="M245" s="203">
        <v>11613.133214242</v>
      </c>
      <c r="N245" s="203">
        <v>12857.427892315</v>
      </c>
      <c r="O245" s="203">
        <v>14724.906276788999</v>
      </c>
      <c r="P245" s="203">
        <v>14795.084202628001</v>
      </c>
      <c r="Q245" s="203">
        <v>16469.746739468999</v>
      </c>
      <c r="R245" s="203">
        <v>16903.996683534999</v>
      </c>
      <c r="S245" s="203">
        <v>16861.790098461999</v>
      </c>
      <c r="T245" s="315"/>
      <c r="U245"/>
      <c r="V245"/>
      <c r="W245"/>
      <c r="X245"/>
      <c r="Y245"/>
    </row>
    <row r="246" spans="1:25"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v>
      </c>
      <c r="N246" s="203">
        <v>0.106877378</v>
      </c>
      <c r="O246" s="203">
        <v>0.11741797299999999</v>
      </c>
      <c r="P246" s="203">
        <v>0</v>
      </c>
      <c r="Q246" s="203">
        <v>0</v>
      </c>
      <c r="R246" s="203">
        <v>0</v>
      </c>
      <c r="S246" s="203">
        <v>0</v>
      </c>
      <c r="T246" s="315"/>
      <c r="U246"/>
      <c r="V246"/>
      <c r="W246"/>
      <c r="X246"/>
      <c r="Y246"/>
    </row>
    <row r="247" spans="1:25" s="134" customFormat="1" ht="12" customHeight="1">
      <c r="A247" s="178" t="s">
        <v>28</v>
      </c>
      <c r="B247" s="1217" t="s">
        <v>621</v>
      </c>
      <c r="C247" s="203">
        <v>49728.115732026003</v>
      </c>
      <c r="D247" s="203">
        <v>33601.604826406998</v>
      </c>
      <c r="E247" s="203">
        <v>33453.167859733003</v>
      </c>
      <c r="F247" s="203">
        <v>48712.753306136001</v>
      </c>
      <c r="G247" s="203">
        <v>47095.951173606998</v>
      </c>
      <c r="H247" s="203">
        <v>42397.730205911001</v>
      </c>
      <c r="I247" s="203">
        <v>44631.150335432998</v>
      </c>
      <c r="J247" s="203">
        <v>50604.812425393997</v>
      </c>
      <c r="K247" s="203">
        <v>47997.315197686999</v>
      </c>
      <c r="L247" s="203">
        <v>48906.252347403002</v>
      </c>
      <c r="M247" s="203">
        <v>51507.692814864</v>
      </c>
      <c r="N247" s="203">
        <v>46181.088472791998</v>
      </c>
      <c r="O247" s="203">
        <v>44256.186267145997</v>
      </c>
      <c r="P247" s="203">
        <v>48711.381099413004</v>
      </c>
      <c r="Q247" s="203">
        <v>45188.009690421997</v>
      </c>
      <c r="R247" s="203">
        <v>42563.614114468</v>
      </c>
      <c r="S247" s="203">
        <v>44782.831744761999</v>
      </c>
      <c r="T247" s="315"/>
      <c r="U247"/>
      <c r="V247"/>
      <c r="W247"/>
      <c r="X247"/>
      <c r="Y247"/>
    </row>
    <row r="248" spans="1:25"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7" t="s">
        <v>622</v>
      </c>
      <c r="C249" s="203">
        <v>7428.9231353429996</v>
      </c>
      <c r="D249" s="203">
        <v>4677.5422010570001</v>
      </c>
      <c r="E249" s="203">
        <v>4373.9714333539996</v>
      </c>
      <c r="F249" s="203">
        <v>4991.7085319600001</v>
      </c>
      <c r="G249" s="203">
        <v>5950.0770975599999</v>
      </c>
      <c r="H249" s="203">
        <v>6515.973517804</v>
      </c>
      <c r="I249" s="203">
        <v>6745.9806230140002</v>
      </c>
      <c r="J249" s="203">
        <v>6422.3398861699998</v>
      </c>
      <c r="K249" s="203">
        <v>6695.7280771019996</v>
      </c>
      <c r="L249" s="203">
        <v>6830.1384272559999</v>
      </c>
      <c r="M249" s="203">
        <v>6746.8897291769999</v>
      </c>
      <c r="N249" s="203">
        <v>7617.8022394190002</v>
      </c>
      <c r="O249" s="203">
        <v>7600.7338400010003</v>
      </c>
      <c r="P249" s="203">
        <v>7358.7616314630004</v>
      </c>
      <c r="Q249" s="203">
        <v>7684.805481759</v>
      </c>
      <c r="R249" s="203">
        <v>7269.7614928109997</v>
      </c>
      <c r="S249" s="203">
        <v>6901.0400870829999</v>
      </c>
      <c r="T249" s="315"/>
      <c r="U249"/>
      <c r="V249"/>
      <c r="W249"/>
      <c r="X249"/>
      <c r="Y249"/>
    </row>
    <row r="250" spans="1:25"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7" t="s">
        <v>623</v>
      </c>
      <c r="C251" s="203">
        <v>117.785409186</v>
      </c>
      <c r="D251" s="203">
        <v>0</v>
      </c>
      <c r="E251" s="203">
        <v>0</v>
      </c>
      <c r="F251" s="203">
        <v>0</v>
      </c>
      <c r="G251" s="203">
        <v>215</v>
      </c>
      <c r="H251" s="203">
        <v>215</v>
      </c>
      <c r="I251" s="203">
        <v>215</v>
      </c>
      <c r="J251" s="203">
        <v>215</v>
      </c>
      <c r="K251" s="203">
        <v>215</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7" t="s">
        <v>624</v>
      </c>
      <c r="C253" s="203">
        <v>6.685112E-2</v>
      </c>
      <c r="D253" s="203">
        <v>0.38575369300000001</v>
      </c>
      <c r="E253" s="203">
        <v>0.963179232</v>
      </c>
      <c r="F253" s="203">
        <v>1.210318875</v>
      </c>
      <c r="G253" s="203">
        <v>1.5759644319999999</v>
      </c>
      <c r="H253" s="203">
        <v>1.351883146</v>
      </c>
      <c r="I253" s="203">
        <v>1.5575500280000001</v>
      </c>
      <c r="J253" s="203">
        <v>0.97704714400000003</v>
      </c>
      <c r="K253" s="203">
        <v>1.240984868</v>
      </c>
      <c r="L253" s="203">
        <v>1.29046653</v>
      </c>
      <c r="M253" s="203">
        <v>1.169109948</v>
      </c>
      <c r="N253" s="203">
        <v>0.79592438399999998</v>
      </c>
      <c r="O253" s="203">
        <v>1.2734366880000001</v>
      </c>
      <c r="P253" s="203">
        <v>1.208724447</v>
      </c>
      <c r="Q253" s="203">
        <v>1.6881837260000001</v>
      </c>
      <c r="R253" s="203">
        <v>1.794019705</v>
      </c>
      <c r="S253" s="203">
        <v>1.216494277</v>
      </c>
      <c r="T253" s="315"/>
      <c r="U253"/>
      <c r="V253"/>
      <c r="W253"/>
      <c r="X253"/>
      <c r="Y253"/>
    </row>
    <row r="254" spans="1:25"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7" t="s">
        <v>625</v>
      </c>
      <c r="C255" s="203">
        <v>133.31749572800001</v>
      </c>
      <c r="D255" s="203">
        <v>67.163302778000002</v>
      </c>
      <c r="E255" s="203">
        <v>58.364736551</v>
      </c>
      <c r="F255" s="203">
        <v>3.159839034</v>
      </c>
      <c r="G255" s="203">
        <v>2.6326432749999999</v>
      </c>
      <c r="H255" s="203">
        <v>3.0401247759999999</v>
      </c>
      <c r="I255" s="203">
        <v>2.8678301620000002</v>
      </c>
      <c r="J255" s="203">
        <v>2.5151616269999999</v>
      </c>
      <c r="K255" s="203">
        <v>2.839689473</v>
      </c>
      <c r="L255" s="203">
        <v>2.7422819180000002</v>
      </c>
      <c r="M255" s="203">
        <v>2.182482346</v>
      </c>
      <c r="N255" s="203">
        <v>2.6382538539999998</v>
      </c>
      <c r="O255" s="203">
        <v>2.2813441179999998</v>
      </c>
      <c r="P255" s="203">
        <v>2.7545637520000001</v>
      </c>
      <c r="Q255" s="203">
        <v>2.6539029890000001</v>
      </c>
      <c r="R255" s="203">
        <v>0.52540105299999995</v>
      </c>
      <c r="S255" s="203">
        <v>0.50784697999999995</v>
      </c>
      <c r="T255" s="315"/>
      <c r="U255"/>
      <c r="V255"/>
      <c r="W255"/>
      <c r="X255"/>
      <c r="Y255"/>
    </row>
    <row r="256" spans="1:25"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7" t="s">
        <v>626</v>
      </c>
      <c r="C257" s="203">
        <v>341.58752844499998</v>
      </c>
      <c r="D257" s="203">
        <v>289.72326884699999</v>
      </c>
      <c r="E257" s="203">
        <v>298.09088921799997</v>
      </c>
      <c r="F257" s="203">
        <v>45.481680226999998</v>
      </c>
      <c r="G257" s="203">
        <v>139.96922979600001</v>
      </c>
      <c r="H257" s="203">
        <v>289.36716122000001</v>
      </c>
      <c r="I257" s="203">
        <v>85.462221868</v>
      </c>
      <c r="J257" s="203">
        <v>47.568671393000002</v>
      </c>
      <c r="K257" s="203">
        <v>38.762348420999999</v>
      </c>
      <c r="L257" s="203">
        <v>177.36856047800001</v>
      </c>
      <c r="M257" s="203">
        <v>194.15144473399999</v>
      </c>
      <c r="N257" s="203">
        <v>0.14654528</v>
      </c>
      <c r="O257" s="203">
        <v>0.124709683</v>
      </c>
      <c r="P257" s="203">
        <v>0.25807681700000001</v>
      </c>
      <c r="Q257" s="203">
        <v>3.2220749E-2</v>
      </c>
      <c r="R257" s="203">
        <v>0.178591471</v>
      </c>
      <c r="S257" s="203">
        <v>0.22515058399999999</v>
      </c>
      <c r="T257" s="315"/>
      <c r="U257"/>
      <c r="V257"/>
      <c r="W257"/>
      <c r="X257"/>
      <c r="Y257"/>
    </row>
    <row r="258" spans="1:25"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0.12666482500000001</v>
      </c>
      <c r="H261" s="203">
        <v>9.6197930000000001E-2</v>
      </c>
      <c r="I261" s="203">
        <v>4.9514695999999997E-2</v>
      </c>
      <c r="J261" s="203">
        <v>9.5274345999999996E-2</v>
      </c>
      <c r="K261" s="203">
        <v>5.1744133999999997E-2</v>
      </c>
      <c r="L261" s="203">
        <v>0.124656515</v>
      </c>
      <c r="M261" s="203">
        <v>0.104194843</v>
      </c>
      <c r="N261" s="203">
        <v>5.2051396999999999E-2</v>
      </c>
      <c r="O261" s="203">
        <v>4.2338624999999998E-2</v>
      </c>
      <c r="P261" s="203">
        <v>6.3856995999999999E-2</v>
      </c>
      <c r="Q261" s="203">
        <v>1.9635610000000001E-2</v>
      </c>
      <c r="R261" s="203">
        <v>2.8756206999999999E-2</v>
      </c>
      <c r="S261" s="203">
        <v>8.5244320000000002E-3</v>
      </c>
      <c r="T261" s="315"/>
      <c r="U261" s="1085"/>
      <c r="V261" s="1085"/>
      <c r="W261" s="1085"/>
      <c r="X261" s="1085"/>
      <c r="Y261" s="1085"/>
    </row>
    <row r="262" spans="1:25"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15" t="s">
        <v>803</v>
      </c>
      <c r="B265" s="1516"/>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504" t="s">
        <v>630</v>
      </c>
      <c r="B266" s="1505"/>
      <c r="C266" s="1225"/>
      <c r="D266" s="1225"/>
      <c r="T266" s="577"/>
      <c r="U266"/>
      <c r="V266"/>
      <c r="W266"/>
      <c r="X266"/>
      <c r="Y266"/>
    </row>
    <row r="267" spans="1:25" s="134" customFormat="1" ht="12.95" customHeight="1">
      <c r="A267" s="182" t="s">
        <v>17</v>
      </c>
      <c r="B267" s="1217" t="s">
        <v>631</v>
      </c>
      <c r="C267" s="203">
        <v>379.06571441599999</v>
      </c>
      <c r="D267" s="203">
        <v>330.51757750600001</v>
      </c>
      <c r="E267" s="203">
        <v>323.76095179200001</v>
      </c>
      <c r="F267" s="203">
        <v>270.59625674500001</v>
      </c>
      <c r="G267" s="134">
        <v>465.939958762</v>
      </c>
      <c r="H267" s="134">
        <v>454.27930029999999</v>
      </c>
      <c r="I267" s="134">
        <v>394.67274169199999</v>
      </c>
      <c r="J267" s="134">
        <v>129.47601269500001</v>
      </c>
      <c r="K267" s="134">
        <v>126.76126264600001</v>
      </c>
      <c r="L267" s="134">
        <v>126.633062564</v>
      </c>
      <c r="M267" s="134">
        <v>128.82348275499999</v>
      </c>
      <c r="N267" s="134">
        <v>131.23710326899999</v>
      </c>
      <c r="O267" s="134">
        <v>130.62832928399999</v>
      </c>
      <c r="P267" s="134">
        <v>130.88250000299999</v>
      </c>
      <c r="Q267" s="134">
        <v>131.06536653500001</v>
      </c>
      <c r="R267" s="134">
        <v>133.85778472699999</v>
      </c>
      <c r="S267" s="134">
        <v>133.33967145400001</v>
      </c>
      <c r="T267" s="315"/>
      <c r="U267"/>
      <c r="V267"/>
      <c r="W267"/>
      <c r="X267"/>
      <c r="Y267"/>
    </row>
    <row r="268" spans="1:25" s="134" customFormat="1" ht="12.95" customHeight="1">
      <c r="A268" s="178"/>
      <c r="B268" s="1217" t="s">
        <v>781</v>
      </c>
      <c r="C268" s="203">
        <v>2.5932745050000001</v>
      </c>
      <c r="D268" s="203">
        <v>2.3581145750000001</v>
      </c>
      <c r="E268" s="203">
        <v>2.4787223819999999</v>
      </c>
      <c r="F268" s="203">
        <v>2.615507928</v>
      </c>
      <c r="G268" s="203">
        <v>35.025396762</v>
      </c>
      <c r="H268" s="203">
        <v>35.623306153000001</v>
      </c>
      <c r="I268" s="203">
        <v>33.464092248999997</v>
      </c>
      <c r="J268" s="203">
        <v>0</v>
      </c>
      <c r="K268" s="203">
        <v>0</v>
      </c>
      <c r="L268" s="203">
        <v>0</v>
      </c>
      <c r="M268" s="203">
        <v>0.738395676</v>
      </c>
      <c r="N268" s="203">
        <v>0.738395676</v>
      </c>
      <c r="O268" s="203">
        <v>0.738395676</v>
      </c>
      <c r="P268" s="203">
        <v>0.738395676</v>
      </c>
      <c r="Q268" s="203">
        <v>0.738395676</v>
      </c>
      <c r="R268" s="203">
        <v>0.738395676</v>
      </c>
      <c r="S268" s="203">
        <v>0.738395676</v>
      </c>
      <c r="T268" s="315"/>
      <c r="U268"/>
      <c r="V268"/>
      <c r="W268"/>
      <c r="X268"/>
      <c r="Y268"/>
    </row>
    <row r="269" spans="1:25" s="134" customFormat="1" ht="12.95" customHeight="1">
      <c r="A269" s="182" t="s">
        <v>17</v>
      </c>
      <c r="B269" s="1217" t="s">
        <v>632</v>
      </c>
      <c r="C269" s="203">
        <v>38.589277412000001</v>
      </c>
      <c r="D269" s="203">
        <v>28.782225054000001</v>
      </c>
      <c r="E269" s="203">
        <v>35.531235981000002</v>
      </c>
      <c r="F269" s="203">
        <v>33.828586162999997</v>
      </c>
      <c r="G269" s="203">
        <v>35.566170872000001</v>
      </c>
      <c r="H269" s="203">
        <v>35.238233329000003</v>
      </c>
      <c r="I269" s="203">
        <v>29.476133311000002</v>
      </c>
      <c r="J269" s="203">
        <v>12.829963975</v>
      </c>
      <c r="K269" s="203">
        <v>12.752032824</v>
      </c>
      <c r="L269" s="203">
        <v>12.67452636</v>
      </c>
      <c r="M269" s="203">
        <v>12.596352377000001</v>
      </c>
      <c r="N269" s="203">
        <v>12.518594495</v>
      </c>
      <c r="O269" s="203">
        <v>12.440009782000001</v>
      </c>
      <c r="P269" s="203">
        <v>11.631973638</v>
      </c>
      <c r="Q269" s="203">
        <v>11.382941152000001</v>
      </c>
      <c r="R269" s="203">
        <v>11.313885278000001</v>
      </c>
      <c r="S269" s="203">
        <v>11.244684062999999</v>
      </c>
      <c r="T269" s="315"/>
      <c r="U269"/>
      <c r="V269"/>
      <c r="W269"/>
      <c r="X269"/>
      <c r="Y269"/>
    </row>
    <row r="270" spans="1:25" s="134" customFormat="1" ht="12.95" customHeight="1">
      <c r="A270" s="178"/>
      <c r="B270" s="1217" t="s">
        <v>781</v>
      </c>
      <c r="C270" s="203">
        <v>0.37537700899999998</v>
      </c>
      <c r="D270" s="203">
        <v>0.37537700899999998</v>
      </c>
      <c r="E270" s="203">
        <v>0.37537700899999998</v>
      </c>
      <c r="F270" s="203">
        <v>0.37537700899999998</v>
      </c>
      <c r="G270" s="203">
        <v>6.3226783180000004</v>
      </c>
      <c r="H270" s="203">
        <v>6.359208186</v>
      </c>
      <c r="I270" s="203">
        <v>6.3955095770000003</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7" t="s">
        <v>633</v>
      </c>
      <c r="C271" s="203">
        <v>0.76292366599999994</v>
      </c>
      <c r="D271" s="203">
        <v>0.63447056199999996</v>
      </c>
      <c r="E271" s="203">
        <v>3.764778943</v>
      </c>
      <c r="F271" s="203">
        <v>3.6424714429999998</v>
      </c>
      <c r="G271" s="203">
        <v>5.445657755</v>
      </c>
      <c r="H271" s="203">
        <v>5.4003754930000003</v>
      </c>
      <c r="I271" s="203">
        <v>5.3546498949999997</v>
      </c>
      <c r="J271" s="203">
        <v>3.5140485680000002</v>
      </c>
      <c r="K271" s="203">
        <v>3.5028581929999998</v>
      </c>
      <c r="L271" s="203">
        <v>3.4916678179999998</v>
      </c>
      <c r="M271" s="203">
        <v>3.4804774429999998</v>
      </c>
      <c r="N271" s="203">
        <v>3.4692870679999999</v>
      </c>
      <c r="O271" s="203">
        <v>3.4580966929999999</v>
      </c>
      <c r="P271" s="203">
        <v>3.4469063179999999</v>
      </c>
      <c r="Q271" s="203">
        <v>3.4357159429999999</v>
      </c>
      <c r="R271" s="203">
        <v>3.424525568</v>
      </c>
      <c r="S271" s="203">
        <v>3.413335193</v>
      </c>
      <c r="T271" s="315"/>
      <c r="U271"/>
      <c r="V271"/>
      <c r="W271"/>
      <c r="X271"/>
      <c r="Y271"/>
    </row>
    <row r="272" spans="1:25"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7" t="s">
        <v>634</v>
      </c>
      <c r="C273" s="203">
        <v>56.434773462000003</v>
      </c>
      <c r="D273" s="203">
        <v>41.181556806000003</v>
      </c>
      <c r="E273" s="203">
        <v>38.918280134</v>
      </c>
      <c r="F273" s="203">
        <v>41.782343631000003</v>
      </c>
      <c r="G273" s="203">
        <v>33.544494387999997</v>
      </c>
      <c r="H273" s="203">
        <v>31.789406397</v>
      </c>
      <c r="I273" s="203">
        <v>16.075826165999999</v>
      </c>
      <c r="J273" s="203">
        <v>14.948483724000001</v>
      </c>
      <c r="K273" s="203">
        <v>14.704399928000001</v>
      </c>
      <c r="L273" s="203">
        <v>14.374348229000001</v>
      </c>
      <c r="M273" s="203">
        <v>15.505751263000001</v>
      </c>
      <c r="N273" s="203">
        <v>15.577885343</v>
      </c>
      <c r="O273" s="203">
        <v>15.908417545000001</v>
      </c>
      <c r="P273" s="203">
        <v>15.920742117</v>
      </c>
      <c r="Q273" s="203">
        <v>16.48689465</v>
      </c>
      <c r="R273" s="203">
        <v>17.162810831000002</v>
      </c>
      <c r="S273" s="203">
        <v>17.783180023</v>
      </c>
      <c r="T273" s="315"/>
      <c r="U273"/>
      <c r="V273"/>
      <c r="W273"/>
      <c r="X273"/>
      <c r="Y273"/>
    </row>
    <row r="274" spans="1:25" s="1" customFormat="1" ht="12.95" customHeight="1">
      <c r="A274" s="178"/>
      <c r="B274" s="1217" t="s">
        <v>781</v>
      </c>
      <c r="C274" s="203">
        <v>2.8280000999999999E-2</v>
      </c>
      <c r="D274" s="203">
        <v>0.10465000000000001</v>
      </c>
      <c r="E274" s="203">
        <v>0.21765833300000001</v>
      </c>
      <c r="F274" s="203">
        <v>0.36854166599999999</v>
      </c>
      <c r="G274" s="203">
        <v>0.224583333</v>
      </c>
      <c r="H274" s="203">
        <v>0.224583333</v>
      </c>
      <c r="I274" s="203">
        <v>0.224583333</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7" t="s">
        <v>635</v>
      </c>
      <c r="C275" s="203">
        <v>534.75015936499994</v>
      </c>
      <c r="D275" s="203">
        <v>586.39434177600003</v>
      </c>
      <c r="E275" s="203">
        <v>543.38402248900002</v>
      </c>
      <c r="F275" s="203">
        <v>443.17127659200003</v>
      </c>
      <c r="G275" s="203">
        <v>85.221779783000002</v>
      </c>
      <c r="H275" s="203">
        <v>81.846595281000006</v>
      </c>
      <c r="I275" s="203">
        <v>79.183644580999996</v>
      </c>
      <c r="J275" s="203">
        <v>53.650623041999999</v>
      </c>
      <c r="K275" s="203">
        <v>53.212603885999997</v>
      </c>
      <c r="L275" s="203">
        <v>49.047774007999998</v>
      </c>
      <c r="M275" s="203">
        <v>47.452737347000003</v>
      </c>
      <c r="N275" s="203">
        <v>47.498093296999997</v>
      </c>
      <c r="O275" s="203">
        <v>47.541879882000003</v>
      </c>
      <c r="P275" s="203">
        <v>47.128615093999997</v>
      </c>
      <c r="Q275" s="203">
        <v>46.463977202999999</v>
      </c>
      <c r="R275" s="203">
        <v>46.400716049000003</v>
      </c>
      <c r="S275" s="203">
        <v>39.027363977</v>
      </c>
      <c r="T275" s="315"/>
      <c r="U275" s="134"/>
    </row>
    <row r="276" spans="1:25" s="1" customFormat="1" ht="12.95" customHeight="1">
      <c r="A276" s="178"/>
      <c r="B276" s="1217" t="s">
        <v>781</v>
      </c>
      <c r="C276" s="203">
        <v>29.400216367999999</v>
      </c>
      <c r="D276" s="203">
        <v>54.068682391999999</v>
      </c>
      <c r="E276" s="203">
        <v>60.493947523000003</v>
      </c>
      <c r="F276" s="203">
        <v>53.136444384999997</v>
      </c>
      <c r="G276" s="203">
        <v>11.007376933</v>
      </c>
      <c r="H276" s="203">
        <v>10.963642773</v>
      </c>
      <c r="I276" s="203">
        <v>7.5075105750000004</v>
      </c>
      <c r="J276" s="203">
        <v>48.081349314000001</v>
      </c>
      <c r="K276" s="203">
        <v>47.743608717999997</v>
      </c>
      <c r="L276" s="203">
        <v>43.680091109999999</v>
      </c>
      <c r="M276" s="203">
        <v>42.186932827</v>
      </c>
      <c r="N276" s="203">
        <v>42.333112042000003</v>
      </c>
      <c r="O276" s="203">
        <v>42.476900927000003</v>
      </c>
      <c r="P276" s="203">
        <v>42.145115070000003</v>
      </c>
      <c r="Q276" s="203">
        <v>41.471626362000002</v>
      </c>
      <c r="R276" s="203">
        <v>41.505137902999998</v>
      </c>
      <c r="S276" s="203">
        <v>35.128876959999999</v>
      </c>
      <c r="T276" s="315"/>
      <c r="U276" s="134"/>
    </row>
    <row r="277" spans="1:25" s="1" customFormat="1" ht="12.95" customHeight="1">
      <c r="A277" s="1509" t="s">
        <v>636</v>
      </c>
      <c r="B277" s="1510"/>
      <c r="C277" s="203">
        <v>15041.707988968999</v>
      </c>
      <c r="D277" s="203">
        <v>11018.88708323</v>
      </c>
      <c r="E277" s="203">
        <v>9886.7824157220002</v>
      </c>
      <c r="F277" s="203">
        <v>10059.014952684</v>
      </c>
      <c r="G277" s="203">
        <v>10620.383533913</v>
      </c>
      <c r="H277" s="203">
        <v>10199.791925382</v>
      </c>
      <c r="I277" s="203">
        <v>2078.8817479029999</v>
      </c>
      <c r="J277" s="203">
        <v>1311.907344231</v>
      </c>
      <c r="K277" s="203">
        <v>1272.381464711</v>
      </c>
      <c r="L277" s="203">
        <v>1546.387776712</v>
      </c>
      <c r="M277" s="203">
        <v>1456.074000198</v>
      </c>
      <c r="N277" s="203">
        <v>1978.8449458509999</v>
      </c>
      <c r="O277" s="203">
        <v>2124.1037401829999</v>
      </c>
      <c r="P277" s="203">
        <v>2273.03436513</v>
      </c>
      <c r="Q277" s="203">
        <v>2557.2399986780001</v>
      </c>
      <c r="R277" s="203">
        <v>1849.096795836</v>
      </c>
      <c r="S277" s="203">
        <v>3070.7018707890002</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188.80657179400001</v>
      </c>
      <c r="H278" s="608">
        <v>190.35609854099999</v>
      </c>
      <c r="I278" s="608">
        <v>28.741735316</v>
      </c>
      <c r="J278" s="608">
        <v>21.061744148999999</v>
      </c>
      <c r="K278" s="608">
        <v>8.1540655120000007</v>
      </c>
      <c r="L278" s="608">
        <v>29.667013592</v>
      </c>
      <c r="M278" s="608">
        <v>26.143160279</v>
      </c>
      <c r="N278" s="608">
        <v>41.642385728999997</v>
      </c>
      <c r="O278" s="608">
        <v>29.509110371999999</v>
      </c>
      <c r="P278" s="608">
        <v>26.695886228999999</v>
      </c>
      <c r="Q278" s="608">
        <v>25.396328387000001</v>
      </c>
      <c r="R278" s="608">
        <v>1.784212409</v>
      </c>
      <c r="S278" s="608">
        <v>24.526831032</v>
      </c>
      <c r="T278" s="609"/>
      <c r="U278" s="134"/>
    </row>
    <row r="279" spans="1:25" s="48" customFormat="1" ht="28.5" hidden="1" customHeight="1" thickBot="1">
      <c r="A279" s="1543" t="s">
        <v>239</v>
      </c>
      <c r="B279" s="1539"/>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42" t="s">
        <v>249</v>
      </c>
      <c r="B280" s="1541"/>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70">
    <mergeCell ref="G57:N57"/>
    <mergeCell ref="O57:S57"/>
    <mergeCell ref="G114:N114"/>
    <mergeCell ref="O114:S114"/>
    <mergeCell ref="A116:B116"/>
    <mergeCell ref="C57:C58"/>
    <mergeCell ref="C114:C115"/>
    <mergeCell ref="A97:B97"/>
    <mergeCell ref="A112:B112"/>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G2:N2"/>
    <mergeCell ref="O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A154:B154"/>
    <mergeCell ref="A167:B167"/>
    <mergeCell ref="D170:D171"/>
    <mergeCell ref="F170:F171"/>
    <mergeCell ref="A170:B171"/>
    <mergeCell ref="A165:B165"/>
    <mergeCell ref="A168:B168"/>
    <mergeCell ref="G170:N170"/>
    <mergeCell ref="O170:S170"/>
    <mergeCell ref="G226:N226"/>
    <mergeCell ref="O226:S226"/>
    <mergeCell ref="A169:T169"/>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25" zoomScale="80" zoomScaleNormal="70" zoomScaleSheetLayoutView="80" workbookViewId="0">
      <selection activeCell="R4" sqref="R4"/>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7" t="s">
        <v>918</v>
      </c>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9"/>
    </row>
    <row r="3" spans="2:26" s="39" customFormat="1" ht="17.25" customHeight="1">
      <c r="B3" s="799"/>
      <c r="C3" s="1544" t="s">
        <v>226</v>
      </c>
      <c r="D3" s="1544"/>
      <c r="E3" s="1544"/>
      <c r="F3" s="1544"/>
      <c r="G3" s="1544"/>
      <c r="H3" s="1544"/>
      <c r="I3" s="1544"/>
      <c r="J3" s="1544"/>
      <c r="K3" s="1544"/>
      <c r="L3" s="1544"/>
      <c r="M3" s="1544"/>
      <c r="N3" s="1544"/>
      <c r="O3" s="1544"/>
      <c r="P3" s="1544"/>
      <c r="Q3" s="1544"/>
      <c r="R3" s="1544"/>
      <c r="S3" s="1544"/>
      <c r="T3" s="1544"/>
      <c r="U3" s="1544" t="s">
        <v>225</v>
      </c>
      <c r="V3" s="1544"/>
      <c r="W3" s="1544"/>
      <c r="X3" s="1544"/>
      <c r="Y3" s="1544"/>
      <c r="Z3" s="1545"/>
    </row>
    <row r="4" spans="2:26" ht="103.5" customHeight="1">
      <c r="B4" s="1430"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30"/>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13880.698107459</v>
      </c>
      <c r="D6" s="202">
        <v>1353.642720174</v>
      </c>
      <c r="E6" s="202">
        <v>2047.323970204</v>
      </c>
      <c r="F6" s="202">
        <v>65813.654200339995</v>
      </c>
      <c r="G6" s="202">
        <v>3044.6256333699998</v>
      </c>
      <c r="H6" s="202">
        <v>26217.059613066001</v>
      </c>
      <c r="I6" s="202">
        <v>112259.262836361</v>
      </c>
      <c r="J6" s="202">
        <v>11567.375260544</v>
      </c>
      <c r="K6" s="202">
        <v>22418.258165374998</v>
      </c>
      <c r="L6" s="202">
        <v>8622.2788203500004</v>
      </c>
      <c r="M6" s="202">
        <v>16268.573974454001</v>
      </c>
      <c r="N6" s="202">
        <v>359.50832473999998</v>
      </c>
      <c r="O6" s="202">
        <v>3121.2508929179999</v>
      </c>
      <c r="P6" s="202">
        <v>5713.7840439749998</v>
      </c>
      <c r="Q6" s="202">
        <v>11656.082628525999</v>
      </c>
      <c r="R6" s="202">
        <v>320.3560243</v>
      </c>
      <c r="S6" s="202">
        <v>2.0079443999999998E-2</v>
      </c>
      <c r="T6" s="202">
        <v>0</v>
      </c>
      <c r="U6" s="202">
        <v>164274.41124342699</v>
      </c>
      <c r="V6" s="202">
        <v>3252.6701734960002</v>
      </c>
      <c r="W6" s="202">
        <v>3175.8463640290001</v>
      </c>
      <c r="X6" s="202">
        <v>3452.284623471</v>
      </c>
      <c r="Y6" s="202">
        <v>115852.036460552</v>
      </c>
      <c r="Z6" s="614">
        <v>21172.122561882999</v>
      </c>
    </row>
    <row r="7" spans="2:26" ht="12" customHeight="1">
      <c r="B7" s="135" t="s">
        <v>782</v>
      </c>
      <c r="C7" s="202">
        <v>1487.0345790399999</v>
      </c>
      <c r="D7" s="202">
        <v>73.517036817000005</v>
      </c>
      <c r="E7" s="202">
        <v>32.646062753999999</v>
      </c>
      <c r="F7" s="202">
        <v>2324.3824477399999</v>
      </c>
      <c r="G7" s="202">
        <v>7.8881770810000003</v>
      </c>
      <c r="H7" s="202">
        <v>1852.467128664</v>
      </c>
      <c r="I7" s="202">
        <v>5197.719273531</v>
      </c>
      <c r="J7" s="202">
        <v>326.642783151</v>
      </c>
      <c r="K7" s="202">
        <v>117.670025358</v>
      </c>
      <c r="L7" s="202">
        <v>117.795493283</v>
      </c>
      <c r="M7" s="202">
        <v>295.88385536099997</v>
      </c>
      <c r="N7" s="202">
        <v>0</v>
      </c>
      <c r="O7" s="202">
        <v>19.959647295</v>
      </c>
      <c r="P7" s="202">
        <v>31.088746521000001</v>
      </c>
      <c r="Q7" s="202">
        <v>487.56448526899999</v>
      </c>
      <c r="R7" s="202">
        <v>19.911531328999999</v>
      </c>
      <c r="S7" s="202">
        <v>6.3500000000000004E-4</v>
      </c>
      <c r="T7" s="202">
        <v>0</v>
      </c>
      <c r="U7" s="202">
        <v>4230.5727858279997</v>
      </c>
      <c r="V7" s="202">
        <v>100.319168719</v>
      </c>
      <c r="W7" s="202">
        <v>185.946171556</v>
      </c>
      <c r="X7" s="202">
        <v>76.884368870000003</v>
      </c>
      <c r="Y7" s="202">
        <v>1493.5391849509999</v>
      </c>
      <c r="Z7" s="614">
        <v>133.69220196099999</v>
      </c>
    </row>
    <row r="8" spans="2:26" ht="12" customHeight="1">
      <c r="B8" s="136" t="s">
        <v>38</v>
      </c>
      <c r="C8" s="202">
        <v>724.66445027600003</v>
      </c>
      <c r="D8" s="202">
        <v>183.35386017100001</v>
      </c>
      <c r="E8" s="202">
        <v>637.663635763</v>
      </c>
      <c r="F8" s="202">
        <v>22738.861318326999</v>
      </c>
      <c r="G8" s="202">
        <v>461.52320030200002</v>
      </c>
      <c r="H8" s="202">
        <v>12082.594582876</v>
      </c>
      <c r="I8" s="202">
        <v>25588.459354916002</v>
      </c>
      <c r="J8" s="202">
        <v>2642.0651858629999</v>
      </c>
      <c r="K8" s="202">
        <v>9421.3151087459992</v>
      </c>
      <c r="L8" s="202">
        <v>3603.4542494249999</v>
      </c>
      <c r="M8" s="202">
        <v>15136.206883094001</v>
      </c>
      <c r="N8" s="202">
        <v>5.1305397990000001</v>
      </c>
      <c r="O8" s="202">
        <v>510.860987701</v>
      </c>
      <c r="P8" s="202">
        <v>2084.66123771</v>
      </c>
      <c r="Q8" s="202">
        <v>2900.1624562400002</v>
      </c>
      <c r="R8" s="202">
        <v>103.965902122</v>
      </c>
      <c r="S8" s="202">
        <v>5.6023619999999996E-3</v>
      </c>
      <c r="T8" s="202">
        <v>0</v>
      </c>
      <c r="U8" s="202">
        <v>62779.632935968002</v>
      </c>
      <c r="V8" s="202">
        <v>2079.8514959939998</v>
      </c>
      <c r="W8" s="202">
        <v>1930.842638885</v>
      </c>
      <c r="X8" s="202">
        <v>1001.587586764</v>
      </c>
      <c r="Y8" s="202">
        <v>31392.392477489</v>
      </c>
      <c r="Z8" s="614">
        <v>7341.2797776810003</v>
      </c>
    </row>
    <row r="9" spans="2:26" ht="12" customHeight="1">
      <c r="B9" s="135" t="s">
        <v>782</v>
      </c>
      <c r="C9" s="202">
        <v>32.224841834999999</v>
      </c>
      <c r="D9" s="202">
        <v>5.2576946549999999</v>
      </c>
      <c r="E9" s="202">
        <v>42.381335927000002</v>
      </c>
      <c r="F9" s="202">
        <v>244.56519962900001</v>
      </c>
      <c r="G9" s="202">
        <v>3.7268358039999998</v>
      </c>
      <c r="H9" s="202">
        <v>673.74735001399995</v>
      </c>
      <c r="I9" s="202">
        <v>933.84391156799995</v>
      </c>
      <c r="J9" s="202">
        <v>40.984960321000003</v>
      </c>
      <c r="K9" s="202">
        <v>59.154041505000002</v>
      </c>
      <c r="L9" s="202">
        <v>21.291147799000001</v>
      </c>
      <c r="M9" s="202">
        <v>76.676063282000001</v>
      </c>
      <c r="N9" s="202">
        <v>0</v>
      </c>
      <c r="O9" s="202">
        <v>3.2519563890000001</v>
      </c>
      <c r="P9" s="202">
        <v>10.660931589</v>
      </c>
      <c r="Q9" s="202">
        <v>84.036515198999993</v>
      </c>
      <c r="R9" s="202">
        <v>1.261490724</v>
      </c>
      <c r="S9" s="202">
        <v>5.6023619999999996E-3</v>
      </c>
      <c r="T9" s="202">
        <v>0</v>
      </c>
      <c r="U9" s="202">
        <v>1319.8906075130001</v>
      </c>
      <c r="V9" s="202">
        <v>66.522651131000003</v>
      </c>
      <c r="W9" s="202">
        <v>60.815660454000003</v>
      </c>
      <c r="X9" s="202">
        <v>4.2808488279999999</v>
      </c>
      <c r="Y9" s="202">
        <v>446.96641942600002</v>
      </c>
      <c r="Z9" s="614">
        <v>118.656742573</v>
      </c>
    </row>
    <row r="10" spans="2:26" ht="12" customHeight="1">
      <c r="B10" s="136" t="s">
        <v>169</v>
      </c>
      <c r="C10" s="202">
        <v>178051.786953203</v>
      </c>
      <c r="D10" s="202">
        <v>2593.9744969660001</v>
      </c>
      <c r="E10" s="202">
        <v>253499.05632607901</v>
      </c>
      <c r="F10" s="202">
        <v>710076.00125838199</v>
      </c>
      <c r="G10" s="202">
        <v>166293.52280105301</v>
      </c>
      <c r="H10" s="202">
        <v>272868.993705153</v>
      </c>
      <c r="I10" s="202">
        <v>418266.01160882699</v>
      </c>
      <c r="J10" s="202">
        <v>53326.886827057999</v>
      </c>
      <c r="K10" s="202">
        <v>320294.97478995501</v>
      </c>
      <c r="L10" s="202">
        <v>402468.20619853801</v>
      </c>
      <c r="M10" s="202">
        <v>278853.64766738401</v>
      </c>
      <c r="N10" s="202">
        <v>18887.148377303001</v>
      </c>
      <c r="O10" s="202">
        <v>4923.6063640319999</v>
      </c>
      <c r="P10" s="202">
        <v>14964.581422003999</v>
      </c>
      <c r="Q10" s="202">
        <v>82062.785334593005</v>
      </c>
      <c r="R10" s="202">
        <v>412.12800233600001</v>
      </c>
      <c r="S10" s="202">
        <v>254.07880578699999</v>
      </c>
      <c r="T10" s="202">
        <v>0</v>
      </c>
      <c r="U10" s="202">
        <v>178574.084400755</v>
      </c>
      <c r="V10" s="202">
        <v>19450.587961393001</v>
      </c>
      <c r="W10" s="202">
        <v>10337.612394432001</v>
      </c>
      <c r="X10" s="202">
        <v>118387.133637273</v>
      </c>
      <c r="Y10" s="202">
        <v>172986.45746656999</v>
      </c>
      <c r="Z10" s="614">
        <v>125873.05095719799</v>
      </c>
    </row>
    <row r="11" spans="2:26" ht="12" customHeight="1">
      <c r="B11" s="135" t="s">
        <v>782</v>
      </c>
      <c r="C11" s="202">
        <v>2653.1736215820001</v>
      </c>
      <c r="D11" s="202">
        <v>173.44061873499999</v>
      </c>
      <c r="E11" s="202">
        <v>3953.3389530879999</v>
      </c>
      <c r="F11" s="202">
        <v>20083.220474993999</v>
      </c>
      <c r="G11" s="202">
        <v>379.208851477</v>
      </c>
      <c r="H11" s="202">
        <v>6484.7759798650004</v>
      </c>
      <c r="I11" s="202">
        <v>9947.9908615389995</v>
      </c>
      <c r="J11" s="202">
        <v>2229.318877406</v>
      </c>
      <c r="K11" s="202">
        <v>2327.9718523880001</v>
      </c>
      <c r="L11" s="202">
        <v>1109.6244840520001</v>
      </c>
      <c r="M11" s="202">
        <v>4743.7585273699997</v>
      </c>
      <c r="N11" s="202">
        <v>0.21666887600000001</v>
      </c>
      <c r="O11" s="202">
        <v>116.39027750299999</v>
      </c>
      <c r="P11" s="202">
        <v>121.202640449</v>
      </c>
      <c r="Q11" s="202">
        <v>645.978425077</v>
      </c>
      <c r="R11" s="202">
        <v>15.829303581</v>
      </c>
      <c r="S11" s="202">
        <v>0</v>
      </c>
      <c r="T11" s="202">
        <v>0</v>
      </c>
      <c r="U11" s="202">
        <v>4232.4343028439998</v>
      </c>
      <c r="V11" s="202">
        <v>511.21698335500002</v>
      </c>
      <c r="W11" s="202">
        <v>386.07602321399997</v>
      </c>
      <c r="X11" s="202">
        <v>2832.4805180909998</v>
      </c>
      <c r="Y11" s="202">
        <v>4278.8969884170001</v>
      </c>
      <c r="Z11" s="614">
        <v>1898.704805007</v>
      </c>
    </row>
    <row r="12" spans="2:26" ht="12" customHeight="1">
      <c r="B12" s="136" t="s">
        <v>170</v>
      </c>
      <c r="C12" s="202">
        <v>2756.5979903470002</v>
      </c>
      <c r="D12" s="202">
        <v>286.015202515</v>
      </c>
      <c r="E12" s="202">
        <v>94.666114844000006</v>
      </c>
      <c r="F12" s="202">
        <v>4453.5255509850003</v>
      </c>
      <c r="G12" s="202">
        <v>24.661302947999999</v>
      </c>
      <c r="H12" s="202">
        <v>6112.2352706060001</v>
      </c>
      <c r="I12" s="202">
        <v>12467.657147308</v>
      </c>
      <c r="J12" s="202">
        <v>3302.678579763</v>
      </c>
      <c r="K12" s="202">
        <v>967.61034272100005</v>
      </c>
      <c r="L12" s="202">
        <v>944.26009593000003</v>
      </c>
      <c r="M12" s="202">
        <v>1365.170523089</v>
      </c>
      <c r="N12" s="202">
        <v>1.1415772200000001</v>
      </c>
      <c r="O12" s="202">
        <v>929.42438290899997</v>
      </c>
      <c r="P12" s="202">
        <v>1063.3375732290001</v>
      </c>
      <c r="Q12" s="202">
        <v>2825.908615502</v>
      </c>
      <c r="R12" s="202">
        <v>58.887903033000001</v>
      </c>
      <c r="S12" s="202">
        <v>0</v>
      </c>
      <c r="T12" s="202">
        <v>0</v>
      </c>
      <c r="U12" s="202">
        <v>4931.8965940280004</v>
      </c>
      <c r="V12" s="202">
        <v>109.954165078</v>
      </c>
      <c r="W12" s="202">
        <v>369.42988631999998</v>
      </c>
      <c r="X12" s="202">
        <v>163.39647602900001</v>
      </c>
      <c r="Y12" s="202">
        <v>10310.222762739</v>
      </c>
      <c r="Z12" s="614">
        <v>1144.4715036509999</v>
      </c>
    </row>
    <row r="13" spans="2:26" ht="12" customHeight="1">
      <c r="B13" s="135" t="s">
        <v>782</v>
      </c>
      <c r="C13" s="202">
        <v>81.579530415999997</v>
      </c>
      <c r="D13" s="202">
        <v>15.941327721</v>
      </c>
      <c r="E13" s="202">
        <v>3.4280220849999998</v>
      </c>
      <c r="F13" s="202">
        <v>112.83936092899999</v>
      </c>
      <c r="G13" s="202">
        <v>1.621898681</v>
      </c>
      <c r="H13" s="202">
        <v>128.138054942</v>
      </c>
      <c r="I13" s="202">
        <v>522.28399138500004</v>
      </c>
      <c r="J13" s="202">
        <v>110.00925163300001</v>
      </c>
      <c r="K13" s="202">
        <v>14.244856756000001</v>
      </c>
      <c r="L13" s="202">
        <v>102.57915217599999</v>
      </c>
      <c r="M13" s="202">
        <v>43.887187288</v>
      </c>
      <c r="N13" s="202">
        <v>0</v>
      </c>
      <c r="O13" s="202">
        <v>6.9748115679999998</v>
      </c>
      <c r="P13" s="202">
        <v>69.310036827000005</v>
      </c>
      <c r="Q13" s="202">
        <v>91.979876993999994</v>
      </c>
      <c r="R13" s="202">
        <v>5.4133059069999998</v>
      </c>
      <c r="S13" s="202">
        <v>0</v>
      </c>
      <c r="T13" s="202">
        <v>0</v>
      </c>
      <c r="U13" s="202">
        <v>126.84125032199999</v>
      </c>
      <c r="V13" s="202">
        <v>9.8284158819999998</v>
      </c>
      <c r="W13" s="202">
        <v>20.297812172</v>
      </c>
      <c r="X13" s="202">
        <v>0.91930015600000003</v>
      </c>
      <c r="Y13" s="202">
        <v>226.87452542599999</v>
      </c>
      <c r="Z13" s="614">
        <v>5.1591221989999996</v>
      </c>
    </row>
    <row r="14" spans="2:26" ht="12" customHeight="1">
      <c r="B14" s="137" t="s">
        <v>171</v>
      </c>
      <c r="C14" s="202">
        <v>25050.807582163001</v>
      </c>
      <c r="D14" s="202">
        <v>2830.8926782409999</v>
      </c>
      <c r="E14" s="202">
        <v>413.11691848599997</v>
      </c>
      <c r="F14" s="202">
        <v>62745.669898155997</v>
      </c>
      <c r="G14" s="202">
        <v>437.616593051</v>
      </c>
      <c r="H14" s="202">
        <v>17291.816068329001</v>
      </c>
      <c r="I14" s="202">
        <v>118399.77490368301</v>
      </c>
      <c r="J14" s="202">
        <v>13395.030176898001</v>
      </c>
      <c r="K14" s="202">
        <v>4889.6244061999996</v>
      </c>
      <c r="L14" s="202">
        <v>2515.2505587840001</v>
      </c>
      <c r="M14" s="202">
        <v>7470.2205183630003</v>
      </c>
      <c r="N14" s="202">
        <v>35.431881337999997</v>
      </c>
      <c r="O14" s="202">
        <v>2003.9418607350001</v>
      </c>
      <c r="P14" s="202">
        <v>4192.1191280659996</v>
      </c>
      <c r="Q14" s="202">
        <v>12970.218699564</v>
      </c>
      <c r="R14" s="202">
        <v>340.92793356099997</v>
      </c>
      <c r="S14" s="202">
        <v>0</v>
      </c>
      <c r="T14" s="202">
        <v>0</v>
      </c>
      <c r="U14" s="202">
        <v>31926.773289671</v>
      </c>
      <c r="V14" s="202">
        <v>348.19872873700001</v>
      </c>
      <c r="W14" s="202">
        <v>1246.811106696</v>
      </c>
      <c r="X14" s="202">
        <v>1897.7897622390001</v>
      </c>
      <c r="Y14" s="202">
        <v>36437.289723971</v>
      </c>
      <c r="Z14" s="614">
        <v>37225.814621370002</v>
      </c>
    </row>
    <row r="15" spans="2:26" ht="12" customHeight="1">
      <c r="B15" s="135" t="s">
        <v>782</v>
      </c>
      <c r="C15" s="202">
        <v>702.36483418</v>
      </c>
      <c r="D15" s="202">
        <v>108.940000238</v>
      </c>
      <c r="E15" s="202">
        <v>38.563705923000001</v>
      </c>
      <c r="F15" s="202">
        <v>9188.2117466740001</v>
      </c>
      <c r="G15" s="202">
        <v>3.7919186169999999</v>
      </c>
      <c r="H15" s="202">
        <v>703.94073229699995</v>
      </c>
      <c r="I15" s="202">
        <v>4734.7803206979997</v>
      </c>
      <c r="J15" s="202">
        <v>382.131910586</v>
      </c>
      <c r="K15" s="202">
        <v>81.401889882999996</v>
      </c>
      <c r="L15" s="202">
        <v>182.07596702800001</v>
      </c>
      <c r="M15" s="202">
        <v>109.13859731700001</v>
      </c>
      <c r="N15" s="202">
        <v>0</v>
      </c>
      <c r="O15" s="202">
        <v>9.2815405020000004</v>
      </c>
      <c r="P15" s="202">
        <v>20.242293627999999</v>
      </c>
      <c r="Q15" s="202">
        <v>371.14214992900003</v>
      </c>
      <c r="R15" s="202">
        <v>31.647276415</v>
      </c>
      <c r="S15" s="202">
        <v>0</v>
      </c>
      <c r="T15" s="202">
        <v>0</v>
      </c>
      <c r="U15" s="202">
        <v>671.87900029000002</v>
      </c>
      <c r="V15" s="202">
        <v>5.1399789330000001</v>
      </c>
      <c r="W15" s="202">
        <v>86.931131207000007</v>
      </c>
      <c r="X15" s="202">
        <v>42.730422136000001</v>
      </c>
      <c r="Y15" s="202">
        <v>486.85232041</v>
      </c>
      <c r="Z15" s="614">
        <v>127.049432459</v>
      </c>
    </row>
    <row r="16" spans="2:26" ht="12" customHeight="1">
      <c r="B16" s="136" t="s">
        <v>172</v>
      </c>
      <c r="C16" s="202">
        <v>40158.461367429001</v>
      </c>
      <c r="D16" s="202">
        <v>2852.3797922379999</v>
      </c>
      <c r="E16" s="202">
        <v>1415.5972843330001</v>
      </c>
      <c r="F16" s="202">
        <v>122439.820407106</v>
      </c>
      <c r="G16" s="202">
        <v>4564.8527203820004</v>
      </c>
      <c r="H16" s="202">
        <v>24265.170859747999</v>
      </c>
      <c r="I16" s="202">
        <v>153517.67048973299</v>
      </c>
      <c r="J16" s="202">
        <v>11128.073543647</v>
      </c>
      <c r="K16" s="202">
        <v>12953.008197526</v>
      </c>
      <c r="L16" s="202">
        <v>1868.8462021739999</v>
      </c>
      <c r="M16" s="202">
        <v>11475.047820858999</v>
      </c>
      <c r="N16" s="202">
        <v>3.8794199090000001</v>
      </c>
      <c r="O16" s="202">
        <v>2042.1645542639999</v>
      </c>
      <c r="P16" s="202">
        <v>3189.3775317029999</v>
      </c>
      <c r="Q16" s="202">
        <v>13686.161918465001</v>
      </c>
      <c r="R16" s="202">
        <v>670.98364412900003</v>
      </c>
      <c r="S16" s="202">
        <v>0.62781623200000003</v>
      </c>
      <c r="T16" s="202">
        <v>0</v>
      </c>
      <c r="U16" s="202">
        <v>72260.135252342996</v>
      </c>
      <c r="V16" s="202">
        <v>2714.5968210159999</v>
      </c>
      <c r="W16" s="202">
        <v>2895.568730642</v>
      </c>
      <c r="X16" s="202">
        <v>4389.4444335609996</v>
      </c>
      <c r="Y16" s="202">
        <v>91056.929364109994</v>
      </c>
      <c r="Z16" s="614">
        <v>3699.9448788509999</v>
      </c>
    </row>
    <row r="17" spans="2:26" ht="12" customHeight="1">
      <c r="B17" s="135" t="s">
        <v>782</v>
      </c>
      <c r="C17" s="202">
        <v>1201.3947470329999</v>
      </c>
      <c r="D17" s="202">
        <v>276.767575642</v>
      </c>
      <c r="E17" s="202">
        <v>73.632933632000004</v>
      </c>
      <c r="F17" s="202">
        <v>2290.8202385469999</v>
      </c>
      <c r="G17" s="202">
        <v>73.721612938000007</v>
      </c>
      <c r="H17" s="202">
        <v>1307.5321772719999</v>
      </c>
      <c r="I17" s="202">
        <v>5681.078920168</v>
      </c>
      <c r="J17" s="202">
        <v>454.180212165</v>
      </c>
      <c r="K17" s="202">
        <v>347.28966989000003</v>
      </c>
      <c r="L17" s="202">
        <v>65.795747320999993</v>
      </c>
      <c r="M17" s="202">
        <v>547.85093290600003</v>
      </c>
      <c r="N17" s="202">
        <v>0</v>
      </c>
      <c r="O17" s="202">
        <v>22.302285682000001</v>
      </c>
      <c r="P17" s="202">
        <v>26.652333803000001</v>
      </c>
      <c r="Q17" s="202">
        <v>379.78706649100002</v>
      </c>
      <c r="R17" s="202">
        <v>20.367711044</v>
      </c>
      <c r="S17" s="202">
        <v>0</v>
      </c>
      <c r="T17" s="202">
        <v>0</v>
      </c>
      <c r="U17" s="202">
        <v>1946.1515308380001</v>
      </c>
      <c r="V17" s="202">
        <v>55.435813600000003</v>
      </c>
      <c r="W17" s="202">
        <v>188.41225240099999</v>
      </c>
      <c r="X17" s="202">
        <v>77.696645927999995</v>
      </c>
      <c r="Y17" s="202">
        <v>1117.3284896790001</v>
      </c>
      <c r="Z17" s="614">
        <v>39.890696101000003</v>
      </c>
    </row>
    <row r="18" spans="2:26" ht="12" customHeight="1">
      <c r="B18" s="136" t="s">
        <v>43</v>
      </c>
      <c r="C18" s="202">
        <v>6317.5892708190004</v>
      </c>
      <c r="D18" s="202">
        <v>96.101598339000006</v>
      </c>
      <c r="E18" s="202">
        <v>318.07025202099999</v>
      </c>
      <c r="F18" s="202">
        <v>527.31654114399998</v>
      </c>
      <c r="G18" s="202">
        <v>14.516434403</v>
      </c>
      <c r="H18" s="202">
        <v>192.815666357</v>
      </c>
      <c r="I18" s="202">
        <v>4979.0792700539996</v>
      </c>
      <c r="J18" s="202">
        <v>553.63470406800002</v>
      </c>
      <c r="K18" s="202">
        <v>267.168822761</v>
      </c>
      <c r="L18" s="202">
        <v>8.9525647270000004</v>
      </c>
      <c r="M18" s="202">
        <v>273.58991683199997</v>
      </c>
      <c r="N18" s="202">
        <v>2.9370546000000001E-2</v>
      </c>
      <c r="O18" s="202">
        <v>38.560887489000002</v>
      </c>
      <c r="P18" s="202">
        <v>133.82871176800001</v>
      </c>
      <c r="Q18" s="202">
        <v>593.97562979500003</v>
      </c>
      <c r="R18" s="202">
        <v>26.968543857</v>
      </c>
      <c r="S18" s="202">
        <v>0</v>
      </c>
      <c r="T18" s="202">
        <v>0</v>
      </c>
      <c r="U18" s="202">
        <v>2907.2153087440001</v>
      </c>
      <c r="V18" s="202">
        <v>11.193471334</v>
      </c>
      <c r="W18" s="202">
        <v>81.467976230000005</v>
      </c>
      <c r="X18" s="202">
        <v>31.980735534000001</v>
      </c>
      <c r="Y18" s="202">
        <v>6573.3787944969999</v>
      </c>
      <c r="Z18" s="614">
        <v>5343.8035668809998</v>
      </c>
    </row>
    <row r="19" spans="2:26" ht="12" customHeight="1">
      <c r="B19" s="135" t="s">
        <v>782</v>
      </c>
      <c r="C19" s="202">
        <v>91.000042149999999</v>
      </c>
      <c r="D19" s="202">
        <v>2.3798567610000001</v>
      </c>
      <c r="E19" s="202">
        <v>1.1352184599999999</v>
      </c>
      <c r="F19" s="202">
        <v>13.835300128</v>
      </c>
      <c r="G19" s="202">
        <v>3.3091997999999997E-2</v>
      </c>
      <c r="H19" s="202">
        <v>25.493798175999999</v>
      </c>
      <c r="I19" s="202">
        <v>163.52605604600001</v>
      </c>
      <c r="J19" s="202">
        <v>5.9220509630000002</v>
      </c>
      <c r="K19" s="202">
        <v>4.3556739689999997</v>
      </c>
      <c r="L19" s="202">
        <v>0.50578103200000002</v>
      </c>
      <c r="M19" s="202">
        <v>4.4555610339999996</v>
      </c>
      <c r="N19" s="202">
        <v>0</v>
      </c>
      <c r="O19" s="202">
        <v>9.4325087000000002E-2</v>
      </c>
      <c r="P19" s="202">
        <v>0.14148075500000001</v>
      </c>
      <c r="Q19" s="202">
        <v>21.729455688000002</v>
      </c>
      <c r="R19" s="202">
        <v>0.99672250699999998</v>
      </c>
      <c r="S19" s="202">
        <v>0</v>
      </c>
      <c r="T19" s="202">
        <v>0</v>
      </c>
      <c r="U19" s="202">
        <v>66.053197373000003</v>
      </c>
      <c r="V19" s="202">
        <v>0</v>
      </c>
      <c r="W19" s="202">
        <v>2.639305239</v>
      </c>
      <c r="X19" s="202">
        <v>0.46189944999999999</v>
      </c>
      <c r="Y19" s="202">
        <v>43.910621069000001</v>
      </c>
      <c r="Z19" s="614">
        <v>31.986595692000002</v>
      </c>
    </row>
    <row r="20" spans="2:26" ht="12" customHeight="1">
      <c r="B20" s="136" t="s">
        <v>44</v>
      </c>
      <c r="C20" s="202">
        <v>14964.513670071001</v>
      </c>
      <c r="D20" s="202">
        <v>133.18434067199999</v>
      </c>
      <c r="E20" s="202">
        <v>154.24751722799999</v>
      </c>
      <c r="F20" s="202">
        <v>2519.2027961200001</v>
      </c>
      <c r="G20" s="202">
        <v>24.478711844999999</v>
      </c>
      <c r="H20" s="202">
        <v>932.31689213899995</v>
      </c>
      <c r="I20" s="202">
        <v>8479.5536500599992</v>
      </c>
      <c r="J20" s="202">
        <v>1203.5328155300001</v>
      </c>
      <c r="K20" s="202">
        <v>440.66507432600002</v>
      </c>
      <c r="L20" s="202">
        <v>34.028025898000003</v>
      </c>
      <c r="M20" s="202">
        <v>611.50261561900004</v>
      </c>
      <c r="N20" s="202">
        <v>1.8031596E-2</v>
      </c>
      <c r="O20" s="202">
        <v>104.69989225</v>
      </c>
      <c r="P20" s="202">
        <v>145.36257233699999</v>
      </c>
      <c r="Q20" s="202">
        <v>1109.8722744090001</v>
      </c>
      <c r="R20" s="202">
        <v>32.653946912999999</v>
      </c>
      <c r="S20" s="202">
        <v>0</v>
      </c>
      <c r="T20" s="202">
        <v>0</v>
      </c>
      <c r="U20" s="202">
        <v>6848.5937233670002</v>
      </c>
      <c r="V20" s="202">
        <v>107.17123874399999</v>
      </c>
      <c r="W20" s="202">
        <v>156.895126842</v>
      </c>
      <c r="X20" s="202">
        <v>89.786367174999995</v>
      </c>
      <c r="Y20" s="202">
        <v>15422.577329559001</v>
      </c>
      <c r="Z20" s="614">
        <v>108.160139669</v>
      </c>
    </row>
    <row r="21" spans="2:26" ht="12" customHeight="1">
      <c r="B21" s="135" t="s">
        <v>782</v>
      </c>
      <c r="C21" s="202">
        <v>165.38478141499999</v>
      </c>
      <c r="D21" s="202">
        <v>4.4447750729999997</v>
      </c>
      <c r="E21" s="202">
        <v>4.6577271619999996</v>
      </c>
      <c r="F21" s="202">
        <v>27.390878232999999</v>
      </c>
      <c r="G21" s="202">
        <v>5.9832857000000003E-2</v>
      </c>
      <c r="H21" s="202">
        <v>56.450919695000003</v>
      </c>
      <c r="I21" s="202">
        <v>263.71252065800002</v>
      </c>
      <c r="J21" s="202">
        <v>29.754193273999999</v>
      </c>
      <c r="K21" s="202">
        <v>8.162551444</v>
      </c>
      <c r="L21" s="202">
        <v>14.566408654</v>
      </c>
      <c r="M21" s="202">
        <v>14.711172038000001</v>
      </c>
      <c r="N21" s="202">
        <v>0</v>
      </c>
      <c r="O21" s="202">
        <v>1.6238722969999999</v>
      </c>
      <c r="P21" s="202">
        <v>5.0565788969999996</v>
      </c>
      <c r="Q21" s="202">
        <v>17.690785903999998</v>
      </c>
      <c r="R21" s="202">
        <v>4.1714630000000003E-2</v>
      </c>
      <c r="S21" s="202">
        <v>0</v>
      </c>
      <c r="T21" s="202">
        <v>0</v>
      </c>
      <c r="U21" s="202">
        <v>163.123421748</v>
      </c>
      <c r="V21" s="202">
        <v>0.399857517</v>
      </c>
      <c r="W21" s="202">
        <v>2.186168018</v>
      </c>
      <c r="X21" s="202">
        <v>2.3502206349999999</v>
      </c>
      <c r="Y21" s="202">
        <v>208.485016874</v>
      </c>
      <c r="Z21" s="614">
        <v>1.043018631</v>
      </c>
    </row>
    <row r="22" spans="2:26" ht="12" customHeight="1">
      <c r="B22" s="136" t="s">
        <v>45</v>
      </c>
      <c r="C22" s="202">
        <v>3281.3928663299998</v>
      </c>
      <c r="D22" s="202">
        <v>306.25560113500001</v>
      </c>
      <c r="E22" s="202">
        <v>130.64965248600001</v>
      </c>
      <c r="F22" s="202">
        <v>1342.7890859070001</v>
      </c>
      <c r="G22" s="202">
        <v>114.25628527799999</v>
      </c>
      <c r="H22" s="202">
        <v>539.69930166300003</v>
      </c>
      <c r="I22" s="202">
        <v>6036.9415876249996</v>
      </c>
      <c r="J22" s="202">
        <v>534.63417835400003</v>
      </c>
      <c r="K22" s="202">
        <v>306.83911444799998</v>
      </c>
      <c r="L22" s="202">
        <v>30.520606321999999</v>
      </c>
      <c r="M22" s="202">
        <v>273.15644007899999</v>
      </c>
      <c r="N22" s="202">
        <v>5.9184290000000002E-3</v>
      </c>
      <c r="O22" s="202">
        <v>88.328720402000002</v>
      </c>
      <c r="P22" s="202">
        <v>351.120330513</v>
      </c>
      <c r="Q22" s="202">
        <v>817.15505070400002</v>
      </c>
      <c r="R22" s="202">
        <v>41.369517766000001</v>
      </c>
      <c r="S22" s="202">
        <v>0</v>
      </c>
      <c r="T22" s="202">
        <v>0</v>
      </c>
      <c r="U22" s="202">
        <v>2887.5745674270001</v>
      </c>
      <c r="V22" s="202">
        <v>72.616164741999995</v>
      </c>
      <c r="W22" s="202">
        <v>35.665179455000001</v>
      </c>
      <c r="X22" s="202">
        <v>796.81865456399998</v>
      </c>
      <c r="Y22" s="202">
        <v>24514.493119481001</v>
      </c>
      <c r="Z22" s="614">
        <v>10.602258338</v>
      </c>
    </row>
    <row r="23" spans="2:26" ht="12" customHeight="1">
      <c r="B23" s="135" t="s">
        <v>782</v>
      </c>
      <c r="C23" s="202">
        <v>70.110510423999997</v>
      </c>
      <c r="D23" s="202">
        <v>10.899773456</v>
      </c>
      <c r="E23" s="202">
        <v>1.013694587</v>
      </c>
      <c r="F23" s="202">
        <v>29.872099449</v>
      </c>
      <c r="G23" s="202">
        <v>0.225680098</v>
      </c>
      <c r="H23" s="202">
        <v>81.466501565000002</v>
      </c>
      <c r="I23" s="202">
        <v>240.990981382</v>
      </c>
      <c r="J23" s="202">
        <v>23.615959539999999</v>
      </c>
      <c r="K23" s="202">
        <v>8.0306788749999996</v>
      </c>
      <c r="L23" s="202">
        <v>0</v>
      </c>
      <c r="M23" s="202">
        <v>21.956087554</v>
      </c>
      <c r="N23" s="202">
        <v>0</v>
      </c>
      <c r="O23" s="202">
        <v>0.58320331299999995</v>
      </c>
      <c r="P23" s="202">
        <v>1.343085801</v>
      </c>
      <c r="Q23" s="202">
        <v>17.721865208000001</v>
      </c>
      <c r="R23" s="202">
        <v>1.908863588</v>
      </c>
      <c r="S23" s="202">
        <v>0</v>
      </c>
      <c r="T23" s="202">
        <v>0</v>
      </c>
      <c r="U23" s="202">
        <v>31.419372804000002</v>
      </c>
      <c r="V23" s="202">
        <v>0.56220272299999996</v>
      </c>
      <c r="W23" s="202">
        <v>0.31041912599999999</v>
      </c>
      <c r="X23" s="202">
        <v>11.358814929999999</v>
      </c>
      <c r="Y23" s="202">
        <v>143.96337859299999</v>
      </c>
      <c r="Z23" s="614">
        <v>8.4595859999999995E-2</v>
      </c>
    </row>
    <row r="24" spans="2:26" ht="12" customHeight="1">
      <c r="B24" s="136" t="s">
        <v>173</v>
      </c>
      <c r="C24" s="202">
        <v>52688.339510006997</v>
      </c>
      <c r="D24" s="202">
        <v>626.44763820599997</v>
      </c>
      <c r="E24" s="202">
        <v>473.63663499</v>
      </c>
      <c r="F24" s="202">
        <v>57823.898050964999</v>
      </c>
      <c r="G24" s="202">
        <v>605.71002965100001</v>
      </c>
      <c r="H24" s="202">
        <v>7102.7703820420002</v>
      </c>
      <c r="I24" s="202">
        <v>48939.314855365003</v>
      </c>
      <c r="J24" s="202">
        <v>3008.3772583199998</v>
      </c>
      <c r="K24" s="202">
        <v>4318.0317932910002</v>
      </c>
      <c r="L24" s="202">
        <v>1123.308731438</v>
      </c>
      <c r="M24" s="202">
        <v>5763.5879689920002</v>
      </c>
      <c r="N24" s="202">
        <v>7.4854547910000004</v>
      </c>
      <c r="O24" s="202">
        <v>528.78614207500004</v>
      </c>
      <c r="P24" s="202">
        <v>2375.022956413</v>
      </c>
      <c r="Q24" s="202">
        <v>4375.6196202840001</v>
      </c>
      <c r="R24" s="202">
        <v>209.585583902</v>
      </c>
      <c r="S24" s="202">
        <v>1.645832199</v>
      </c>
      <c r="T24" s="202">
        <v>0</v>
      </c>
      <c r="U24" s="202">
        <v>23691.772400769001</v>
      </c>
      <c r="V24" s="202">
        <v>682.46700891399996</v>
      </c>
      <c r="W24" s="202">
        <v>1643.076379959</v>
      </c>
      <c r="X24" s="202">
        <v>2830.6248160559999</v>
      </c>
      <c r="Y24" s="202">
        <v>45522.355331774001</v>
      </c>
      <c r="Z24" s="614">
        <v>1973.944375777</v>
      </c>
    </row>
    <row r="25" spans="2:26" ht="12" customHeight="1">
      <c r="B25" s="135" t="s">
        <v>782</v>
      </c>
      <c r="C25" s="202">
        <v>487.338474222</v>
      </c>
      <c r="D25" s="202">
        <v>29.815934816999999</v>
      </c>
      <c r="E25" s="202">
        <v>21.516200475000002</v>
      </c>
      <c r="F25" s="202">
        <v>607.00374917600004</v>
      </c>
      <c r="G25" s="202">
        <v>1.768856982</v>
      </c>
      <c r="H25" s="202">
        <v>381.33681750800002</v>
      </c>
      <c r="I25" s="202">
        <v>1780.8944120599999</v>
      </c>
      <c r="J25" s="202">
        <v>88.490315362000004</v>
      </c>
      <c r="K25" s="202">
        <v>55.209566457000001</v>
      </c>
      <c r="L25" s="202">
        <v>21.010637971000001</v>
      </c>
      <c r="M25" s="202">
        <v>79.131095191</v>
      </c>
      <c r="N25" s="202">
        <v>0</v>
      </c>
      <c r="O25" s="202">
        <v>1.9359498850000001</v>
      </c>
      <c r="P25" s="202">
        <v>11.184791423</v>
      </c>
      <c r="Q25" s="202">
        <v>115.598569551</v>
      </c>
      <c r="R25" s="202">
        <v>5.600763615</v>
      </c>
      <c r="S25" s="202">
        <v>0</v>
      </c>
      <c r="T25" s="202">
        <v>0</v>
      </c>
      <c r="U25" s="202">
        <v>690.78753871799995</v>
      </c>
      <c r="V25" s="202">
        <v>6.8163753710000003</v>
      </c>
      <c r="W25" s="202">
        <v>51.247738613000003</v>
      </c>
      <c r="X25" s="202">
        <v>61.214579440999998</v>
      </c>
      <c r="Y25" s="202">
        <v>513.45625126300001</v>
      </c>
      <c r="Z25" s="614">
        <v>37.607480725999999</v>
      </c>
    </row>
    <row r="26" spans="2:26" ht="12" customHeight="1">
      <c r="B26" s="137" t="s">
        <v>174</v>
      </c>
      <c r="C26" s="202">
        <v>12019.013831988999</v>
      </c>
      <c r="D26" s="202">
        <v>329.92001913299998</v>
      </c>
      <c r="E26" s="202">
        <v>154.63362971199999</v>
      </c>
      <c r="F26" s="202">
        <v>2506.8863437619998</v>
      </c>
      <c r="G26" s="202">
        <v>32.051391827000003</v>
      </c>
      <c r="H26" s="202">
        <v>762.34559829199998</v>
      </c>
      <c r="I26" s="202">
        <v>17238.425567550999</v>
      </c>
      <c r="J26" s="202">
        <v>1105.9971914299999</v>
      </c>
      <c r="K26" s="202">
        <v>1419.6703845120001</v>
      </c>
      <c r="L26" s="202">
        <v>44.801026772</v>
      </c>
      <c r="M26" s="202">
        <v>751.12238005899997</v>
      </c>
      <c r="N26" s="202">
        <v>0</v>
      </c>
      <c r="O26" s="202">
        <v>229.837442939</v>
      </c>
      <c r="P26" s="202">
        <v>309.38309437999999</v>
      </c>
      <c r="Q26" s="202">
        <v>1545.7128810070001</v>
      </c>
      <c r="R26" s="202">
        <v>44.705769832000001</v>
      </c>
      <c r="S26" s="202">
        <v>0</v>
      </c>
      <c r="T26" s="202">
        <v>0</v>
      </c>
      <c r="U26" s="202">
        <v>5365.2454175840003</v>
      </c>
      <c r="V26" s="202">
        <v>81.012863566999997</v>
      </c>
      <c r="W26" s="202">
        <v>165.91443215499999</v>
      </c>
      <c r="X26" s="202">
        <v>63.363371043999997</v>
      </c>
      <c r="Y26" s="202">
        <v>10703.318976717001</v>
      </c>
      <c r="Z26" s="614">
        <v>15985.423956977</v>
      </c>
    </row>
    <row r="27" spans="2:26" ht="12" customHeight="1">
      <c r="B27" s="135" t="s">
        <v>782</v>
      </c>
      <c r="C27" s="202">
        <v>258.73436744600002</v>
      </c>
      <c r="D27" s="202">
        <v>21.216134736000001</v>
      </c>
      <c r="E27" s="202">
        <v>8.6609991970000006</v>
      </c>
      <c r="F27" s="202">
        <v>61.914479843000002</v>
      </c>
      <c r="G27" s="202">
        <v>0.300955046</v>
      </c>
      <c r="H27" s="202">
        <v>85.289343153999994</v>
      </c>
      <c r="I27" s="202">
        <v>686.06581976300004</v>
      </c>
      <c r="J27" s="202">
        <v>29.257800642999999</v>
      </c>
      <c r="K27" s="202">
        <v>18.890632815</v>
      </c>
      <c r="L27" s="202">
        <v>3.8990781769999998</v>
      </c>
      <c r="M27" s="202">
        <v>18.503970128999999</v>
      </c>
      <c r="N27" s="202">
        <v>0</v>
      </c>
      <c r="O27" s="202">
        <v>0.17443146900000001</v>
      </c>
      <c r="P27" s="202">
        <v>0.79479981499999997</v>
      </c>
      <c r="Q27" s="202">
        <v>46.172257287000001</v>
      </c>
      <c r="R27" s="202">
        <v>1.1667810759999999</v>
      </c>
      <c r="S27" s="202">
        <v>0</v>
      </c>
      <c r="T27" s="202">
        <v>0</v>
      </c>
      <c r="U27" s="202">
        <v>91.789364352999996</v>
      </c>
      <c r="V27" s="202">
        <v>1.496417595</v>
      </c>
      <c r="W27" s="202">
        <v>5.2997254600000003</v>
      </c>
      <c r="X27" s="202">
        <v>1.1921255120000001</v>
      </c>
      <c r="Y27" s="202">
        <v>112.972629113</v>
      </c>
      <c r="Z27" s="614">
        <v>34.138629774000002</v>
      </c>
    </row>
    <row r="28" spans="2:26" ht="12" customHeight="1">
      <c r="B28" s="137" t="s">
        <v>48</v>
      </c>
      <c r="C28" s="202">
        <v>25548.613597832998</v>
      </c>
      <c r="D28" s="202">
        <v>151.99049238800001</v>
      </c>
      <c r="E28" s="202">
        <v>490.87402240300003</v>
      </c>
      <c r="F28" s="202">
        <v>8167.1207212569998</v>
      </c>
      <c r="G28" s="202">
        <v>69.981231503999993</v>
      </c>
      <c r="H28" s="202">
        <v>2559.9600204980002</v>
      </c>
      <c r="I28" s="202">
        <v>13782.14187956</v>
      </c>
      <c r="J28" s="202">
        <v>1950.5754911229999</v>
      </c>
      <c r="K28" s="202">
        <v>2571.7033512090002</v>
      </c>
      <c r="L28" s="202">
        <v>423.86822175399999</v>
      </c>
      <c r="M28" s="202">
        <v>2029.8662107990001</v>
      </c>
      <c r="N28" s="202">
        <v>0</v>
      </c>
      <c r="O28" s="202">
        <v>143.3600988</v>
      </c>
      <c r="P28" s="202">
        <v>946.06514324199998</v>
      </c>
      <c r="Q28" s="202">
        <v>2110.4202607699999</v>
      </c>
      <c r="R28" s="202">
        <v>39.536346445</v>
      </c>
      <c r="S28" s="202">
        <v>0</v>
      </c>
      <c r="T28" s="202">
        <v>0</v>
      </c>
      <c r="U28" s="202">
        <v>13046.994981284</v>
      </c>
      <c r="V28" s="202">
        <v>153.99840220799999</v>
      </c>
      <c r="W28" s="202">
        <v>546.28114873799996</v>
      </c>
      <c r="X28" s="202">
        <v>116.434274183</v>
      </c>
      <c r="Y28" s="202">
        <v>22741.043038142001</v>
      </c>
      <c r="Z28" s="614">
        <v>762.77940365200004</v>
      </c>
    </row>
    <row r="29" spans="2:26" ht="12" customHeight="1">
      <c r="B29" s="135" t="s">
        <v>782</v>
      </c>
      <c r="C29" s="202">
        <v>462.06347389299998</v>
      </c>
      <c r="D29" s="202">
        <v>5.9906134980000001</v>
      </c>
      <c r="E29" s="202">
        <v>2.6177239559999999</v>
      </c>
      <c r="F29" s="202">
        <v>112.756597109</v>
      </c>
      <c r="G29" s="202">
        <v>0.646983062</v>
      </c>
      <c r="H29" s="202">
        <v>164.12690867000001</v>
      </c>
      <c r="I29" s="202">
        <v>637.41318674000001</v>
      </c>
      <c r="J29" s="202">
        <v>25.595205778</v>
      </c>
      <c r="K29" s="202">
        <v>35.356003872000002</v>
      </c>
      <c r="L29" s="202">
        <v>59.703829319999997</v>
      </c>
      <c r="M29" s="202">
        <v>46.625306403000003</v>
      </c>
      <c r="N29" s="202">
        <v>0</v>
      </c>
      <c r="O29" s="202">
        <v>0.199703514</v>
      </c>
      <c r="P29" s="202">
        <v>2.190032762</v>
      </c>
      <c r="Q29" s="202">
        <v>43.399299915</v>
      </c>
      <c r="R29" s="202">
        <v>0.58037525099999998</v>
      </c>
      <c r="S29" s="202">
        <v>0</v>
      </c>
      <c r="T29" s="202">
        <v>0</v>
      </c>
      <c r="U29" s="202">
        <v>441.43220731899999</v>
      </c>
      <c r="V29" s="202">
        <v>4.56126539</v>
      </c>
      <c r="W29" s="202">
        <v>18.46831529</v>
      </c>
      <c r="X29" s="202">
        <v>1.4120268570000001</v>
      </c>
      <c r="Y29" s="202">
        <v>252.85805267399999</v>
      </c>
      <c r="Z29" s="614">
        <v>6.3783534980000001</v>
      </c>
    </row>
    <row r="30" spans="2:26" ht="12" customHeight="1">
      <c r="B30" s="136" t="s">
        <v>175</v>
      </c>
      <c r="C30" s="202">
        <v>21446.860725143</v>
      </c>
      <c r="D30" s="202">
        <v>301.231832064</v>
      </c>
      <c r="E30" s="202">
        <v>2366.782193299</v>
      </c>
      <c r="F30" s="202">
        <v>11922.151844098</v>
      </c>
      <c r="G30" s="202">
        <v>234.8275707</v>
      </c>
      <c r="H30" s="202">
        <v>3335.0937534750001</v>
      </c>
      <c r="I30" s="202">
        <v>18951.294257705998</v>
      </c>
      <c r="J30" s="202">
        <v>1907.4880624530001</v>
      </c>
      <c r="K30" s="202">
        <v>1889.9138801439999</v>
      </c>
      <c r="L30" s="202">
        <v>85.724851997000002</v>
      </c>
      <c r="M30" s="202">
        <v>3762.1663620089998</v>
      </c>
      <c r="N30" s="202">
        <v>3.434249425</v>
      </c>
      <c r="O30" s="202">
        <v>350.53642880500001</v>
      </c>
      <c r="P30" s="202">
        <v>592.20829600800005</v>
      </c>
      <c r="Q30" s="202">
        <v>1520.051748134</v>
      </c>
      <c r="R30" s="202">
        <v>130.21956780299999</v>
      </c>
      <c r="S30" s="202">
        <v>0</v>
      </c>
      <c r="T30" s="202">
        <v>0</v>
      </c>
      <c r="U30" s="202">
        <v>16515.647605022001</v>
      </c>
      <c r="V30" s="202">
        <v>133.09105763400001</v>
      </c>
      <c r="W30" s="202">
        <v>457.57679310999998</v>
      </c>
      <c r="X30" s="202">
        <v>517.89919287099997</v>
      </c>
      <c r="Y30" s="202">
        <v>28281.674904006999</v>
      </c>
      <c r="Z30" s="614">
        <v>1658.576078302</v>
      </c>
    </row>
    <row r="31" spans="2:26" ht="12" customHeight="1">
      <c r="B31" s="135" t="s">
        <v>782</v>
      </c>
      <c r="C31" s="202">
        <v>400.10349909199999</v>
      </c>
      <c r="D31" s="202">
        <v>20.276675424</v>
      </c>
      <c r="E31" s="202">
        <v>9.5972676060000008</v>
      </c>
      <c r="F31" s="202">
        <v>32.456749737000003</v>
      </c>
      <c r="G31" s="202">
        <v>2.1194786240000001</v>
      </c>
      <c r="H31" s="202">
        <v>259.48841659800001</v>
      </c>
      <c r="I31" s="202">
        <v>746.74799993700003</v>
      </c>
      <c r="J31" s="202">
        <v>31.571875695999999</v>
      </c>
      <c r="K31" s="202">
        <v>35.102434623000001</v>
      </c>
      <c r="L31" s="202">
        <v>2.8075846439999999</v>
      </c>
      <c r="M31" s="202">
        <v>65.502524254999997</v>
      </c>
      <c r="N31" s="202">
        <v>0.31348104999999998</v>
      </c>
      <c r="O31" s="202">
        <v>8.0251985999999997E-2</v>
      </c>
      <c r="P31" s="202">
        <v>1.376639027</v>
      </c>
      <c r="Q31" s="202">
        <v>47.664127811999997</v>
      </c>
      <c r="R31" s="202">
        <v>3.5107510710000001</v>
      </c>
      <c r="S31" s="202">
        <v>0</v>
      </c>
      <c r="T31" s="202">
        <v>0</v>
      </c>
      <c r="U31" s="202">
        <v>429.81162276499998</v>
      </c>
      <c r="V31" s="202">
        <v>5.4608359359999996</v>
      </c>
      <c r="W31" s="202">
        <v>35.169826421000003</v>
      </c>
      <c r="X31" s="202">
        <v>11.299334172</v>
      </c>
      <c r="Y31" s="202">
        <v>315.85826560599997</v>
      </c>
      <c r="Z31" s="614">
        <v>13.839846424999999</v>
      </c>
    </row>
    <row r="32" spans="2:26" ht="12" customHeight="1">
      <c r="B32" s="138" t="s">
        <v>51</v>
      </c>
      <c r="C32" s="202">
        <v>2425.8735427380002</v>
      </c>
      <c r="D32" s="202">
        <v>406.00123057299999</v>
      </c>
      <c r="E32" s="202">
        <v>1191.125881811</v>
      </c>
      <c r="F32" s="202">
        <v>463.87035660599997</v>
      </c>
      <c r="G32" s="202">
        <v>7.4025693759999998</v>
      </c>
      <c r="H32" s="202">
        <v>226.41651654699999</v>
      </c>
      <c r="I32" s="202">
        <v>3265.264514857</v>
      </c>
      <c r="J32" s="202">
        <v>195.79495207599999</v>
      </c>
      <c r="K32" s="202">
        <v>151.29395995199999</v>
      </c>
      <c r="L32" s="202">
        <v>6.8797475749999997</v>
      </c>
      <c r="M32" s="202">
        <v>109.17980575</v>
      </c>
      <c r="N32" s="202">
        <v>0</v>
      </c>
      <c r="O32" s="202">
        <v>21.683381797999999</v>
      </c>
      <c r="P32" s="202">
        <v>149.81261880100001</v>
      </c>
      <c r="Q32" s="202">
        <v>426.71068819499999</v>
      </c>
      <c r="R32" s="202">
        <v>4.5344176190000001</v>
      </c>
      <c r="S32" s="202">
        <v>0</v>
      </c>
      <c r="T32" s="202">
        <v>0</v>
      </c>
      <c r="U32" s="202">
        <v>2830.187169197</v>
      </c>
      <c r="V32" s="202">
        <v>26.626245718</v>
      </c>
      <c r="W32" s="202">
        <v>47.8040582</v>
      </c>
      <c r="X32" s="202">
        <v>60.533566321000002</v>
      </c>
      <c r="Y32" s="202">
        <v>5495.1873221329997</v>
      </c>
      <c r="Z32" s="614">
        <v>39.659781971000001</v>
      </c>
    </row>
    <row r="33" spans="2:26" ht="12" customHeight="1">
      <c r="B33" s="135" t="s">
        <v>782</v>
      </c>
      <c r="C33" s="202">
        <v>48.248713643000002</v>
      </c>
      <c r="D33" s="202">
        <v>27.309852346</v>
      </c>
      <c r="E33" s="202">
        <v>7.1876373610000002</v>
      </c>
      <c r="F33" s="202">
        <v>11.238988716</v>
      </c>
      <c r="G33" s="202">
        <v>0.13608970200000001</v>
      </c>
      <c r="H33" s="202">
        <v>22.110382354999999</v>
      </c>
      <c r="I33" s="202">
        <v>74.420121770999998</v>
      </c>
      <c r="J33" s="202">
        <v>2.669618743</v>
      </c>
      <c r="K33" s="202">
        <v>5.069482786</v>
      </c>
      <c r="L33" s="202">
        <v>3.3715244999999998E-2</v>
      </c>
      <c r="M33" s="202">
        <v>2.2102904109999999</v>
      </c>
      <c r="N33" s="202">
        <v>0</v>
      </c>
      <c r="O33" s="202">
        <v>9.9151309000000007E-2</v>
      </c>
      <c r="P33" s="202">
        <v>3.0851801000000002E-2</v>
      </c>
      <c r="Q33" s="202">
        <v>9.6661542469999997</v>
      </c>
      <c r="R33" s="202">
        <v>0.412256805</v>
      </c>
      <c r="S33" s="202">
        <v>0</v>
      </c>
      <c r="T33" s="202">
        <v>0</v>
      </c>
      <c r="U33" s="202">
        <v>34.907122315000002</v>
      </c>
      <c r="V33" s="202">
        <v>0.404028991</v>
      </c>
      <c r="W33" s="202">
        <v>2.9737066410000002</v>
      </c>
      <c r="X33" s="202">
        <v>0.56994270400000002</v>
      </c>
      <c r="Y33" s="202">
        <v>45.856815574999999</v>
      </c>
      <c r="Z33" s="614">
        <v>0.89754128200000005</v>
      </c>
    </row>
    <row r="34" spans="2:26" ht="12" customHeight="1">
      <c r="B34" s="136" t="s">
        <v>49</v>
      </c>
      <c r="C34" s="202">
        <v>302.22477848900002</v>
      </c>
      <c r="D34" s="202">
        <v>400.71402657599998</v>
      </c>
      <c r="E34" s="202">
        <v>304.08279868199998</v>
      </c>
      <c r="F34" s="202">
        <v>7925.6031572299999</v>
      </c>
      <c r="G34" s="202">
        <v>969.28738691299998</v>
      </c>
      <c r="H34" s="202">
        <v>1482.8111032720001</v>
      </c>
      <c r="I34" s="202">
        <v>7679.1819742449998</v>
      </c>
      <c r="J34" s="202">
        <v>1519.1542439899999</v>
      </c>
      <c r="K34" s="202">
        <v>5378.0225361339999</v>
      </c>
      <c r="L34" s="202">
        <v>69.330080582999997</v>
      </c>
      <c r="M34" s="202">
        <v>2648.103477567</v>
      </c>
      <c r="N34" s="202">
        <v>0.98244433600000003</v>
      </c>
      <c r="O34" s="202">
        <v>288.261041793</v>
      </c>
      <c r="P34" s="202">
        <v>212.50322512</v>
      </c>
      <c r="Q34" s="202">
        <v>1105.840909665</v>
      </c>
      <c r="R34" s="202">
        <v>17.293577914</v>
      </c>
      <c r="S34" s="202">
        <v>0</v>
      </c>
      <c r="T34" s="202">
        <v>0</v>
      </c>
      <c r="U34" s="202">
        <v>9766.4739982070005</v>
      </c>
      <c r="V34" s="202">
        <v>125.60355453</v>
      </c>
      <c r="W34" s="202">
        <v>378.77048603600002</v>
      </c>
      <c r="X34" s="202">
        <v>154.018169145</v>
      </c>
      <c r="Y34" s="202">
        <v>10178.536163508001</v>
      </c>
      <c r="Z34" s="614">
        <v>1300.2384814659999</v>
      </c>
    </row>
    <row r="35" spans="2:26" ht="12" customHeight="1">
      <c r="B35" s="135" t="s">
        <v>782</v>
      </c>
      <c r="C35" s="202">
        <v>5.6874576579999996</v>
      </c>
      <c r="D35" s="202">
        <v>8.967912042</v>
      </c>
      <c r="E35" s="202">
        <v>0</v>
      </c>
      <c r="F35" s="202">
        <v>977.189004974</v>
      </c>
      <c r="G35" s="202">
        <v>0.42485495600000001</v>
      </c>
      <c r="H35" s="202">
        <v>176.28411053100001</v>
      </c>
      <c r="I35" s="202">
        <v>171.037333015</v>
      </c>
      <c r="J35" s="202">
        <v>61.247934966000003</v>
      </c>
      <c r="K35" s="202">
        <v>18.806208230999999</v>
      </c>
      <c r="L35" s="202">
        <v>3.5634750080000002</v>
      </c>
      <c r="M35" s="202">
        <v>192.56873451300001</v>
      </c>
      <c r="N35" s="202">
        <v>0</v>
      </c>
      <c r="O35" s="202">
        <v>0.40830881699999999</v>
      </c>
      <c r="P35" s="202">
        <v>4.1106068259999997</v>
      </c>
      <c r="Q35" s="202">
        <v>17.726856641000001</v>
      </c>
      <c r="R35" s="202">
        <v>0.41023742099999999</v>
      </c>
      <c r="S35" s="202">
        <v>0</v>
      </c>
      <c r="T35" s="202">
        <v>0</v>
      </c>
      <c r="U35" s="202">
        <v>203.809145105</v>
      </c>
      <c r="V35" s="202">
        <v>2.791326449</v>
      </c>
      <c r="W35" s="202">
        <v>9.4029033139999996</v>
      </c>
      <c r="X35" s="202">
        <v>1.3452097249999999</v>
      </c>
      <c r="Y35" s="202">
        <v>126.09281543100001</v>
      </c>
      <c r="Z35" s="614">
        <v>18.397791184999999</v>
      </c>
    </row>
    <row r="36" spans="2:26" ht="12" customHeight="1">
      <c r="B36" s="136" t="s">
        <v>52</v>
      </c>
      <c r="C36" s="202">
        <v>11007.017919271</v>
      </c>
      <c r="D36" s="202">
        <v>616.53110739600004</v>
      </c>
      <c r="E36" s="202">
        <v>316.32367629999999</v>
      </c>
      <c r="F36" s="202">
        <v>4657.1248707819996</v>
      </c>
      <c r="G36" s="202">
        <v>155.52112108399999</v>
      </c>
      <c r="H36" s="202">
        <v>829.02068921099999</v>
      </c>
      <c r="I36" s="202">
        <v>18605.635691064999</v>
      </c>
      <c r="J36" s="202">
        <v>1217.9612312690001</v>
      </c>
      <c r="K36" s="202">
        <v>1990.080236135</v>
      </c>
      <c r="L36" s="202">
        <v>232.21407543500001</v>
      </c>
      <c r="M36" s="202">
        <v>1183.3761058580001</v>
      </c>
      <c r="N36" s="202">
        <v>12.829828022999999</v>
      </c>
      <c r="O36" s="202">
        <v>363.43071408700001</v>
      </c>
      <c r="P36" s="202">
        <v>734.79652893499997</v>
      </c>
      <c r="Q36" s="202">
        <v>1306.624463139</v>
      </c>
      <c r="R36" s="202">
        <v>64.253767017000001</v>
      </c>
      <c r="S36" s="202">
        <v>0</v>
      </c>
      <c r="T36" s="202">
        <v>0</v>
      </c>
      <c r="U36" s="202">
        <v>6679.0811270220001</v>
      </c>
      <c r="V36" s="202">
        <v>90.105552149999994</v>
      </c>
      <c r="W36" s="202">
        <v>152.43039076400001</v>
      </c>
      <c r="X36" s="202">
        <v>123.679658055</v>
      </c>
      <c r="Y36" s="202">
        <v>8570.1223635890001</v>
      </c>
      <c r="Z36" s="614">
        <v>6198.0275408910002</v>
      </c>
    </row>
    <row r="37" spans="2:26" ht="12" customHeight="1">
      <c r="B37" s="135" t="s">
        <v>782</v>
      </c>
      <c r="C37" s="202">
        <v>246.067368746</v>
      </c>
      <c r="D37" s="202">
        <v>50.480449911999997</v>
      </c>
      <c r="E37" s="202">
        <v>9.0415060890000003</v>
      </c>
      <c r="F37" s="202">
        <v>216.95349940700001</v>
      </c>
      <c r="G37" s="202">
        <v>1.8612233380000001</v>
      </c>
      <c r="H37" s="202">
        <v>96.063419844999999</v>
      </c>
      <c r="I37" s="202">
        <v>600.07579225699999</v>
      </c>
      <c r="J37" s="202">
        <v>35.120889599000002</v>
      </c>
      <c r="K37" s="202">
        <v>12.404994552</v>
      </c>
      <c r="L37" s="202">
        <v>1.488406157</v>
      </c>
      <c r="M37" s="202">
        <v>31.427509017999999</v>
      </c>
      <c r="N37" s="202">
        <v>0</v>
      </c>
      <c r="O37" s="202">
        <v>3.6167160479999998</v>
      </c>
      <c r="P37" s="202">
        <v>6.672237591</v>
      </c>
      <c r="Q37" s="202">
        <v>61.856602713999997</v>
      </c>
      <c r="R37" s="202">
        <v>2.5014806109999999</v>
      </c>
      <c r="S37" s="202">
        <v>0</v>
      </c>
      <c r="T37" s="202">
        <v>0</v>
      </c>
      <c r="U37" s="202">
        <v>142.891636022</v>
      </c>
      <c r="V37" s="202">
        <v>0.768472394</v>
      </c>
      <c r="W37" s="202">
        <v>3.7854757480000001</v>
      </c>
      <c r="X37" s="202">
        <v>3.6476159720000001</v>
      </c>
      <c r="Y37" s="202">
        <v>97.087794942000002</v>
      </c>
      <c r="Z37" s="614">
        <v>71.262312988000005</v>
      </c>
    </row>
    <row r="38" spans="2:26" ht="12" customHeight="1">
      <c r="B38" s="136" t="s">
        <v>176</v>
      </c>
      <c r="C38" s="202">
        <v>10530.869616727001</v>
      </c>
      <c r="D38" s="202">
        <v>339.64353387300002</v>
      </c>
      <c r="E38" s="202">
        <v>8684.4855621719998</v>
      </c>
      <c r="F38" s="202">
        <v>2666.6114515419999</v>
      </c>
      <c r="G38" s="202">
        <v>532.52621503399996</v>
      </c>
      <c r="H38" s="202">
        <v>1059.0484024990001</v>
      </c>
      <c r="I38" s="202">
        <v>12128.34701621</v>
      </c>
      <c r="J38" s="202">
        <v>822.18568524900002</v>
      </c>
      <c r="K38" s="202">
        <v>3498.4137712490001</v>
      </c>
      <c r="L38" s="202">
        <v>446.549007227</v>
      </c>
      <c r="M38" s="202">
        <v>1993.1837092369999</v>
      </c>
      <c r="N38" s="202">
        <v>1.0228227459999999</v>
      </c>
      <c r="O38" s="202">
        <v>97.134730235000006</v>
      </c>
      <c r="P38" s="202">
        <v>170.93959832900001</v>
      </c>
      <c r="Q38" s="202">
        <v>1940.958596549</v>
      </c>
      <c r="R38" s="202">
        <v>43.287229902</v>
      </c>
      <c r="S38" s="202">
        <v>0</v>
      </c>
      <c r="T38" s="202">
        <v>0</v>
      </c>
      <c r="U38" s="202">
        <v>12833.809686739</v>
      </c>
      <c r="V38" s="202">
        <v>70.523350178000001</v>
      </c>
      <c r="W38" s="202">
        <v>419.18786663200001</v>
      </c>
      <c r="X38" s="202">
        <v>95.576769955000003</v>
      </c>
      <c r="Y38" s="202">
        <v>15976.017978604999</v>
      </c>
      <c r="Z38" s="614">
        <v>231.043398301</v>
      </c>
    </row>
    <row r="39" spans="2:26" ht="12" customHeight="1">
      <c r="B39" s="135" t="s">
        <v>782</v>
      </c>
      <c r="C39" s="202">
        <v>70.443770006999998</v>
      </c>
      <c r="D39" s="202">
        <v>20.261297973000001</v>
      </c>
      <c r="E39" s="202">
        <v>39.744211192000002</v>
      </c>
      <c r="F39" s="202">
        <v>80.157453462000007</v>
      </c>
      <c r="G39" s="202">
        <v>2.1751248259999998</v>
      </c>
      <c r="H39" s="202">
        <v>124.351495946</v>
      </c>
      <c r="I39" s="202">
        <v>519.04433776899998</v>
      </c>
      <c r="J39" s="202">
        <v>17.347549490999999</v>
      </c>
      <c r="K39" s="202">
        <v>19.714480331000001</v>
      </c>
      <c r="L39" s="202">
        <v>1.223229559</v>
      </c>
      <c r="M39" s="202">
        <v>32.149317363000002</v>
      </c>
      <c r="N39" s="202">
        <v>0</v>
      </c>
      <c r="O39" s="202">
        <v>6.0081896879999999</v>
      </c>
      <c r="P39" s="202">
        <v>1.2636253529999999</v>
      </c>
      <c r="Q39" s="202">
        <v>47.302040202999997</v>
      </c>
      <c r="R39" s="202">
        <v>4.0204954040000001</v>
      </c>
      <c r="S39" s="202">
        <v>0</v>
      </c>
      <c r="T39" s="202">
        <v>0</v>
      </c>
      <c r="U39" s="202">
        <v>346.90847839899999</v>
      </c>
      <c r="V39" s="202">
        <v>0.70197484200000004</v>
      </c>
      <c r="W39" s="202">
        <v>21.131110221</v>
      </c>
      <c r="X39" s="202">
        <v>0.82181450199999995</v>
      </c>
      <c r="Y39" s="202">
        <v>218.34343684300001</v>
      </c>
      <c r="Z39" s="614">
        <v>0.63642463599999999</v>
      </c>
    </row>
    <row r="40" spans="2:26" ht="12" customHeight="1">
      <c r="B40" s="139" t="s">
        <v>177</v>
      </c>
      <c r="C40" s="202">
        <v>20209.473716248001</v>
      </c>
      <c r="D40" s="202">
        <v>471.70117265499999</v>
      </c>
      <c r="E40" s="202">
        <v>189.75123671399999</v>
      </c>
      <c r="F40" s="202">
        <v>1554.3751475690001</v>
      </c>
      <c r="G40" s="202">
        <v>152.55703105500001</v>
      </c>
      <c r="H40" s="202">
        <v>530.90480864100005</v>
      </c>
      <c r="I40" s="202">
        <v>12850.400012960001</v>
      </c>
      <c r="J40" s="202">
        <v>1471.4134342249999</v>
      </c>
      <c r="K40" s="202">
        <v>3156.5970522309999</v>
      </c>
      <c r="L40" s="202">
        <v>317.27349157600003</v>
      </c>
      <c r="M40" s="202">
        <v>983.96982636400003</v>
      </c>
      <c r="N40" s="202">
        <v>56.852094776000001</v>
      </c>
      <c r="O40" s="202">
        <v>81.302415776000004</v>
      </c>
      <c r="P40" s="202">
        <v>129.66477056400001</v>
      </c>
      <c r="Q40" s="202">
        <v>1104.2136291300001</v>
      </c>
      <c r="R40" s="202">
        <v>21.874470383999999</v>
      </c>
      <c r="S40" s="202">
        <v>0</v>
      </c>
      <c r="T40" s="202">
        <v>0</v>
      </c>
      <c r="U40" s="202">
        <v>9578.8935749009997</v>
      </c>
      <c r="V40" s="202">
        <v>138.36469349199999</v>
      </c>
      <c r="W40" s="202">
        <v>517.88523629400004</v>
      </c>
      <c r="X40" s="202">
        <v>380.99516815099997</v>
      </c>
      <c r="Y40" s="202">
        <v>21227.294197939002</v>
      </c>
      <c r="Z40" s="614">
        <v>311.94267333499999</v>
      </c>
    </row>
    <row r="41" spans="2:26" ht="12" customHeight="1">
      <c r="B41" s="135" t="s">
        <v>782</v>
      </c>
      <c r="C41" s="202">
        <v>153.529345828</v>
      </c>
      <c r="D41" s="202">
        <v>33.307002924000003</v>
      </c>
      <c r="E41" s="202">
        <v>1.1415</v>
      </c>
      <c r="F41" s="202">
        <v>94.997101896000004</v>
      </c>
      <c r="G41" s="202">
        <v>0.79361377</v>
      </c>
      <c r="H41" s="202">
        <v>65.527786125999995</v>
      </c>
      <c r="I41" s="202">
        <v>758.79311299899996</v>
      </c>
      <c r="J41" s="202">
        <v>43.991955818000001</v>
      </c>
      <c r="K41" s="202">
        <v>21.923852588999999</v>
      </c>
      <c r="L41" s="202">
        <v>3.0025429859999999</v>
      </c>
      <c r="M41" s="202">
        <v>18.684673826000001</v>
      </c>
      <c r="N41" s="202">
        <v>0</v>
      </c>
      <c r="O41" s="202">
        <v>0.498886728</v>
      </c>
      <c r="P41" s="202">
        <v>4.0416662820000004</v>
      </c>
      <c r="Q41" s="202">
        <v>39.544392848000001</v>
      </c>
      <c r="R41" s="202">
        <v>0.18689724799999999</v>
      </c>
      <c r="S41" s="202">
        <v>0</v>
      </c>
      <c r="T41" s="202">
        <v>0</v>
      </c>
      <c r="U41" s="202">
        <v>239.24427409399999</v>
      </c>
      <c r="V41" s="202">
        <v>0.12409065499999999</v>
      </c>
      <c r="W41" s="202">
        <v>7.6261930869999999</v>
      </c>
      <c r="X41" s="202">
        <v>3.7115931469999999</v>
      </c>
      <c r="Y41" s="202">
        <v>187.62216157099999</v>
      </c>
      <c r="Z41" s="614">
        <v>2.1637113669999999</v>
      </c>
    </row>
    <row r="42" spans="2:26" ht="12" customHeight="1">
      <c r="B42" s="126" t="s">
        <v>178</v>
      </c>
      <c r="C42" s="202">
        <v>15385.229629078</v>
      </c>
      <c r="D42" s="202">
        <v>624.09713055700001</v>
      </c>
      <c r="E42" s="202">
        <v>4122.2373849349997</v>
      </c>
      <c r="F42" s="202">
        <v>3498.8638115519998</v>
      </c>
      <c r="G42" s="202">
        <v>3308.102410212</v>
      </c>
      <c r="H42" s="202">
        <v>5752.8712361690004</v>
      </c>
      <c r="I42" s="202">
        <v>17306.909881020001</v>
      </c>
      <c r="J42" s="202">
        <v>2542.234319442</v>
      </c>
      <c r="K42" s="202">
        <v>6246.4877853500002</v>
      </c>
      <c r="L42" s="202">
        <v>176.39261742799999</v>
      </c>
      <c r="M42" s="202">
        <v>3470.5100632680001</v>
      </c>
      <c r="N42" s="202">
        <v>2.7486083649999999</v>
      </c>
      <c r="O42" s="202">
        <v>231.99596169200001</v>
      </c>
      <c r="P42" s="202">
        <v>231.122082772</v>
      </c>
      <c r="Q42" s="202">
        <v>2824.1314786050002</v>
      </c>
      <c r="R42" s="202">
        <v>33.305638487000003</v>
      </c>
      <c r="S42" s="202">
        <v>0</v>
      </c>
      <c r="T42" s="202">
        <v>0</v>
      </c>
      <c r="U42" s="202">
        <v>9526.5531764970001</v>
      </c>
      <c r="V42" s="202">
        <v>202.13115455900001</v>
      </c>
      <c r="W42" s="202">
        <v>803.28573598699995</v>
      </c>
      <c r="X42" s="202">
        <v>880.111957158</v>
      </c>
      <c r="Y42" s="202">
        <v>24559.617894134</v>
      </c>
      <c r="Z42" s="614">
        <v>937.41932671400002</v>
      </c>
    </row>
    <row r="43" spans="2:26" ht="12" customHeight="1">
      <c r="B43" s="135" t="s">
        <v>782</v>
      </c>
      <c r="C43" s="202">
        <v>34.953552739999999</v>
      </c>
      <c r="D43" s="202">
        <v>17.557619881000001</v>
      </c>
      <c r="E43" s="202">
        <v>32.306538381999999</v>
      </c>
      <c r="F43" s="202">
        <v>27.176278874000001</v>
      </c>
      <c r="G43" s="202">
        <v>6.4148381880000001</v>
      </c>
      <c r="H43" s="202">
        <v>503.74110662999999</v>
      </c>
      <c r="I43" s="202">
        <v>611.66891877700004</v>
      </c>
      <c r="J43" s="202">
        <v>25.109624332999999</v>
      </c>
      <c r="K43" s="202">
        <v>72.635826176999998</v>
      </c>
      <c r="L43" s="202">
        <v>12.448069520000001</v>
      </c>
      <c r="M43" s="202">
        <v>104.51517583099999</v>
      </c>
      <c r="N43" s="202">
        <v>4.8941695E-2</v>
      </c>
      <c r="O43" s="202">
        <v>1.5420031030000001</v>
      </c>
      <c r="P43" s="202">
        <v>2.0842258829999998</v>
      </c>
      <c r="Q43" s="202">
        <v>67.147925572999995</v>
      </c>
      <c r="R43" s="202">
        <v>0.141931849</v>
      </c>
      <c r="S43" s="202">
        <v>0</v>
      </c>
      <c r="T43" s="202">
        <v>0</v>
      </c>
      <c r="U43" s="202">
        <v>256.59168041999999</v>
      </c>
      <c r="V43" s="202">
        <v>4.1538050450000004</v>
      </c>
      <c r="W43" s="202">
        <v>28.626904420999999</v>
      </c>
      <c r="X43" s="202">
        <v>11.312819157</v>
      </c>
      <c r="Y43" s="202">
        <v>325.77033189000002</v>
      </c>
      <c r="Z43" s="614">
        <v>10.703235335</v>
      </c>
    </row>
    <row r="44" spans="2:26" ht="12" customHeight="1">
      <c r="B44" s="126" t="s">
        <v>56</v>
      </c>
      <c r="C44" s="202">
        <v>14502.619403384</v>
      </c>
      <c r="D44" s="202">
        <v>160.12130773800001</v>
      </c>
      <c r="E44" s="202">
        <v>123.053450809</v>
      </c>
      <c r="F44" s="202">
        <v>1176.2607095819999</v>
      </c>
      <c r="G44" s="202">
        <v>129.91823397300001</v>
      </c>
      <c r="H44" s="202">
        <v>912.72202153299997</v>
      </c>
      <c r="I44" s="202">
        <v>9426.9389519329998</v>
      </c>
      <c r="J44" s="202">
        <v>721.49357507699995</v>
      </c>
      <c r="K44" s="202">
        <v>684.85050383400005</v>
      </c>
      <c r="L44" s="202">
        <v>478.53361479599999</v>
      </c>
      <c r="M44" s="202">
        <v>549.57546856900001</v>
      </c>
      <c r="N44" s="202">
        <v>0.60265486899999998</v>
      </c>
      <c r="O44" s="202">
        <v>74.399652501999995</v>
      </c>
      <c r="P44" s="202">
        <v>102.38053576900001</v>
      </c>
      <c r="Q44" s="202">
        <v>1114.2405676220001</v>
      </c>
      <c r="R44" s="202">
        <v>22.162609978999999</v>
      </c>
      <c r="S44" s="202">
        <v>0</v>
      </c>
      <c r="T44" s="202">
        <v>0</v>
      </c>
      <c r="U44" s="202">
        <v>5192.7612415969998</v>
      </c>
      <c r="V44" s="202">
        <v>39.276187358999998</v>
      </c>
      <c r="W44" s="202">
        <v>48.648920279999999</v>
      </c>
      <c r="X44" s="202">
        <v>38.879381731999999</v>
      </c>
      <c r="Y44" s="202">
        <v>13677.440861274001</v>
      </c>
      <c r="Z44" s="614">
        <v>331.92791699700001</v>
      </c>
    </row>
    <row r="45" spans="2:26" ht="12" customHeight="1">
      <c r="B45" s="135" t="s">
        <v>782</v>
      </c>
      <c r="C45" s="202">
        <v>86.381017759000002</v>
      </c>
      <c r="D45" s="202">
        <v>5.4827573540000003</v>
      </c>
      <c r="E45" s="202">
        <v>1.442810747</v>
      </c>
      <c r="F45" s="202">
        <v>9.7995181040000006</v>
      </c>
      <c r="G45" s="202">
        <v>3.5344654700000002</v>
      </c>
      <c r="H45" s="202">
        <v>156.45543702399999</v>
      </c>
      <c r="I45" s="202">
        <v>205.48703798599999</v>
      </c>
      <c r="J45" s="202">
        <v>6.425596037</v>
      </c>
      <c r="K45" s="202">
        <v>13.276860537999999</v>
      </c>
      <c r="L45" s="202">
        <v>8.2840177000000001E-2</v>
      </c>
      <c r="M45" s="202">
        <v>12.124717370999999</v>
      </c>
      <c r="N45" s="202">
        <v>0</v>
      </c>
      <c r="O45" s="202">
        <v>0</v>
      </c>
      <c r="P45" s="202">
        <v>0.187865596</v>
      </c>
      <c r="Q45" s="202">
        <v>22.817740542999999</v>
      </c>
      <c r="R45" s="202">
        <v>1.1821185329999999</v>
      </c>
      <c r="S45" s="202">
        <v>0</v>
      </c>
      <c r="T45" s="202">
        <v>0</v>
      </c>
      <c r="U45" s="202">
        <v>137.33934521</v>
      </c>
      <c r="V45" s="202">
        <v>0.45088809699999999</v>
      </c>
      <c r="W45" s="202">
        <v>4.6225286490000004</v>
      </c>
      <c r="X45" s="202">
        <v>0.20208549100000001</v>
      </c>
      <c r="Y45" s="202">
        <v>114.931831605</v>
      </c>
      <c r="Z45" s="614">
        <v>4.1892696049999998</v>
      </c>
    </row>
    <row r="46" spans="2:26" ht="12" customHeight="1">
      <c r="B46" s="126" t="s">
        <v>179</v>
      </c>
      <c r="C46" s="202">
        <v>4759.0854117620001</v>
      </c>
      <c r="D46" s="202">
        <v>576.90267950500004</v>
      </c>
      <c r="E46" s="202">
        <v>11584.488326683</v>
      </c>
      <c r="F46" s="202">
        <v>3035.9525062990001</v>
      </c>
      <c r="G46" s="202">
        <v>301.485628029</v>
      </c>
      <c r="H46" s="202">
        <v>752.37809971000001</v>
      </c>
      <c r="I46" s="202">
        <v>9245.3007858919991</v>
      </c>
      <c r="J46" s="202">
        <v>678.52437097500001</v>
      </c>
      <c r="K46" s="202">
        <v>700.04850281500001</v>
      </c>
      <c r="L46" s="202">
        <v>27.696597918999998</v>
      </c>
      <c r="M46" s="202">
        <v>729.79467929099997</v>
      </c>
      <c r="N46" s="202">
        <v>0</v>
      </c>
      <c r="O46" s="202">
        <v>32.807473041000002</v>
      </c>
      <c r="P46" s="202">
        <v>47.667110205</v>
      </c>
      <c r="Q46" s="202">
        <v>760.87097857399999</v>
      </c>
      <c r="R46" s="202">
        <v>24.244660998000001</v>
      </c>
      <c r="S46" s="202">
        <v>0</v>
      </c>
      <c r="T46" s="202">
        <v>0</v>
      </c>
      <c r="U46" s="202">
        <v>3354.2238583039998</v>
      </c>
      <c r="V46" s="202">
        <v>40.537679390000001</v>
      </c>
      <c r="W46" s="202">
        <v>112.57147291</v>
      </c>
      <c r="X46" s="202">
        <v>27.572471832000002</v>
      </c>
      <c r="Y46" s="202">
        <v>19623.261045571999</v>
      </c>
      <c r="Z46" s="614">
        <v>463.23987715300001</v>
      </c>
    </row>
    <row r="47" spans="2:26" ht="12" customHeight="1">
      <c r="B47" s="135" t="s">
        <v>782</v>
      </c>
      <c r="C47" s="202">
        <v>67.539706229999993</v>
      </c>
      <c r="D47" s="202">
        <v>18.531179064</v>
      </c>
      <c r="E47" s="202">
        <v>25.747734624</v>
      </c>
      <c r="F47" s="202">
        <v>17.009586808000002</v>
      </c>
      <c r="G47" s="202">
        <v>0.17152964400000001</v>
      </c>
      <c r="H47" s="202">
        <v>74.781205628999999</v>
      </c>
      <c r="I47" s="202">
        <v>292.860415504</v>
      </c>
      <c r="J47" s="202">
        <v>8.2388222039999999</v>
      </c>
      <c r="K47" s="202">
        <v>3.9519329600000002</v>
      </c>
      <c r="L47" s="202">
        <v>3.0496924000000002E-2</v>
      </c>
      <c r="M47" s="202">
        <v>9.3485202649999994</v>
      </c>
      <c r="N47" s="202">
        <v>0</v>
      </c>
      <c r="O47" s="202">
        <v>3.5809029999999999E-3</v>
      </c>
      <c r="P47" s="202">
        <v>0.19868522699999999</v>
      </c>
      <c r="Q47" s="202">
        <v>26.283503415999999</v>
      </c>
      <c r="R47" s="202">
        <v>1.3611022740000001</v>
      </c>
      <c r="S47" s="202">
        <v>0</v>
      </c>
      <c r="T47" s="202">
        <v>0</v>
      </c>
      <c r="U47" s="202">
        <v>49.861866392000003</v>
      </c>
      <c r="V47" s="202">
        <v>9.8275749999999995E-2</v>
      </c>
      <c r="W47" s="202">
        <v>3.7725184309999999</v>
      </c>
      <c r="X47" s="202">
        <v>0.32417127899999998</v>
      </c>
      <c r="Y47" s="202">
        <v>230.83246036599999</v>
      </c>
      <c r="Z47" s="614">
        <v>3.7452456399999998</v>
      </c>
    </row>
    <row r="48" spans="2:26" ht="12" customHeight="1">
      <c r="B48" s="126" t="s">
        <v>180</v>
      </c>
      <c r="C48" s="202">
        <v>13804.086297280999</v>
      </c>
      <c r="D48" s="202">
        <v>2093.1759813110002</v>
      </c>
      <c r="E48" s="202">
        <v>3025.6086089340001</v>
      </c>
      <c r="F48" s="202">
        <v>7719.4215593790004</v>
      </c>
      <c r="G48" s="202">
        <v>3555.0747528349998</v>
      </c>
      <c r="H48" s="202">
        <v>5789.1107651270004</v>
      </c>
      <c r="I48" s="202">
        <v>38579.085095697999</v>
      </c>
      <c r="J48" s="202">
        <v>3235.9856539689999</v>
      </c>
      <c r="K48" s="202">
        <v>2655.0743667239999</v>
      </c>
      <c r="L48" s="202">
        <v>485.40174130700001</v>
      </c>
      <c r="M48" s="202">
        <v>2926.5481351140002</v>
      </c>
      <c r="N48" s="202">
        <v>2.9225412930000001</v>
      </c>
      <c r="O48" s="202">
        <v>448.481589423</v>
      </c>
      <c r="P48" s="202">
        <v>733.02358484499996</v>
      </c>
      <c r="Q48" s="202">
        <v>4141.819335702</v>
      </c>
      <c r="R48" s="202">
        <v>192.52236332499999</v>
      </c>
      <c r="S48" s="202">
        <v>0</v>
      </c>
      <c r="T48" s="202">
        <v>0</v>
      </c>
      <c r="U48" s="202">
        <v>25071.613237181999</v>
      </c>
      <c r="V48" s="202">
        <v>519.072171905</v>
      </c>
      <c r="W48" s="202">
        <v>1498.903283441</v>
      </c>
      <c r="X48" s="202">
        <v>1438.497466972</v>
      </c>
      <c r="Y48" s="202">
        <v>28535.019539731999</v>
      </c>
      <c r="Z48" s="614">
        <v>13681.157295751</v>
      </c>
    </row>
    <row r="49" spans="2:26" ht="12" customHeight="1">
      <c r="B49" s="135" t="s">
        <v>782</v>
      </c>
      <c r="C49" s="202">
        <v>224.56692737399999</v>
      </c>
      <c r="D49" s="202">
        <v>73.249038425999998</v>
      </c>
      <c r="E49" s="202">
        <v>15.32605199</v>
      </c>
      <c r="F49" s="202">
        <v>378.765599968</v>
      </c>
      <c r="G49" s="202">
        <v>32.721128360000002</v>
      </c>
      <c r="H49" s="202">
        <v>247.89250235399999</v>
      </c>
      <c r="I49" s="202">
        <v>1829.365698934</v>
      </c>
      <c r="J49" s="202">
        <v>221.74129434299999</v>
      </c>
      <c r="K49" s="202">
        <v>116.584787414</v>
      </c>
      <c r="L49" s="202">
        <v>29.829428613000001</v>
      </c>
      <c r="M49" s="202">
        <v>158.46570541899999</v>
      </c>
      <c r="N49" s="202">
        <v>0</v>
      </c>
      <c r="O49" s="202">
        <v>0.34644576599999999</v>
      </c>
      <c r="P49" s="202">
        <v>30.585890377999998</v>
      </c>
      <c r="Q49" s="202">
        <v>166.41828549600001</v>
      </c>
      <c r="R49" s="202">
        <v>5.115161455</v>
      </c>
      <c r="S49" s="202">
        <v>0</v>
      </c>
      <c r="T49" s="202">
        <v>0</v>
      </c>
      <c r="U49" s="202">
        <v>524.07947197199996</v>
      </c>
      <c r="V49" s="202">
        <v>8.7970875789999994</v>
      </c>
      <c r="W49" s="202">
        <v>69.969784912999998</v>
      </c>
      <c r="X49" s="202">
        <v>31.048913707000001</v>
      </c>
      <c r="Y49" s="202">
        <v>386.511223825</v>
      </c>
      <c r="Z49" s="614">
        <v>96.479917478000004</v>
      </c>
    </row>
    <row r="50" spans="2:26" ht="12" customHeight="1">
      <c r="B50" s="126" t="s">
        <v>181</v>
      </c>
      <c r="C50" s="202">
        <v>1545.7836480210001</v>
      </c>
      <c r="D50" s="202">
        <v>338.94795294199997</v>
      </c>
      <c r="E50" s="202">
        <v>4527.4744656160001</v>
      </c>
      <c r="F50" s="202">
        <v>756.82323272999997</v>
      </c>
      <c r="G50" s="202">
        <v>165.502281595</v>
      </c>
      <c r="H50" s="202">
        <v>1715.907452789</v>
      </c>
      <c r="I50" s="202">
        <v>8421.456990486</v>
      </c>
      <c r="J50" s="202">
        <v>1008.462861394</v>
      </c>
      <c r="K50" s="202">
        <v>438.51887633400003</v>
      </c>
      <c r="L50" s="202">
        <v>9.9855685130000005</v>
      </c>
      <c r="M50" s="202">
        <v>1059.29738316</v>
      </c>
      <c r="N50" s="202">
        <v>26.39673784</v>
      </c>
      <c r="O50" s="202">
        <v>25.483132769000001</v>
      </c>
      <c r="P50" s="202">
        <v>107.46087728400001</v>
      </c>
      <c r="Q50" s="202">
        <v>773.49778757199999</v>
      </c>
      <c r="R50" s="202">
        <v>117.86451440800001</v>
      </c>
      <c r="S50" s="202">
        <v>0</v>
      </c>
      <c r="T50" s="202">
        <v>0</v>
      </c>
      <c r="U50" s="202">
        <v>5734.5561925439997</v>
      </c>
      <c r="V50" s="202">
        <v>67.477637080999997</v>
      </c>
      <c r="W50" s="202">
        <v>252.62599039</v>
      </c>
      <c r="X50" s="202">
        <v>73.085618275000002</v>
      </c>
      <c r="Y50" s="202">
        <v>12841.328194436999</v>
      </c>
      <c r="Z50" s="614">
        <v>10771.849487056001</v>
      </c>
    </row>
    <row r="51" spans="2:26" ht="12" customHeight="1">
      <c r="B51" s="135" t="s">
        <v>782</v>
      </c>
      <c r="C51" s="202">
        <v>46.010650208000001</v>
      </c>
      <c r="D51" s="202">
        <v>14.314891027</v>
      </c>
      <c r="E51" s="202">
        <v>3.2647474889999999</v>
      </c>
      <c r="F51" s="202">
        <v>37.504757734000002</v>
      </c>
      <c r="G51" s="202">
        <v>0.464256053</v>
      </c>
      <c r="H51" s="202">
        <v>170.09416616499999</v>
      </c>
      <c r="I51" s="202">
        <v>229.024266837</v>
      </c>
      <c r="J51" s="202">
        <v>24.816551920999999</v>
      </c>
      <c r="K51" s="202">
        <v>9.4022922199999996</v>
      </c>
      <c r="L51" s="202">
        <v>0</v>
      </c>
      <c r="M51" s="202">
        <v>8.6459970469999998</v>
      </c>
      <c r="N51" s="202">
        <v>0</v>
      </c>
      <c r="O51" s="202">
        <v>4.472562044</v>
      </c>
      <c r="P51" s="202">
        <v>0.76532011600000005</v>
      </c>
      <c r="Q51" s="202">
        <v>25.178353727000001</v>
      </c>
      <c r="R51" s="202">
        <v>2.036012038</v>
      </c>
      <c r="S51" s="202">
        <v>0</v>
      </c>
      <c r="T51" s="202">
        <v>0</v>
      </c>
      <c r="U51" s="202">
        <v>170.12441173400001</v>
      </c>
      <c r="V51" s="202">
        <v>0.65196363000000002</v>
      </c>
      <c r="W51" s="202">
        <v>8.7348391159999998</v>
      </c>
      <c r="X51" s="202">
        <v>0.97263894500000003</v>
      </c>
      <c r="Y51" s="202">
        <v>183.383888128</v>
      </c>
      <c r="Z51" s="614">
        <v>115.617536039</v>
      </c>
    </row>
    <row r="52" spans="2:26" ht="12" customHeight="1">
      <c r="B52" s="126" t="s">
        <v>62</v>
      </c>
      <c r="C52" s="202">
        <v>674.68740007400004</v>
      </c>
      <c r="D52" s="202">
        <v>116.93261760999999</v>
      </c>
      <c r="E52" s="202">
        <v>35.758346351</v>
      </c>
      <c r="F52" s="202">
        <v>302.21806809899999</v>
      </c>
      <c r="G52" s="202">
        <v>2197.8949694009998</v>
      </c>
      <c r="H52" s="202">
        <v>152.10047495699999</v>
      </c>
      <c r="I52" s="202">
        <v>2621.5309363179999</v>
      </c>
      <c r="J52" s="202">
        <v>159.368544125</v>
      </c>
      <c r="K52" s="202">
        <v>55.461614206</v>
      </c>
      <c r="L52" s="202">
        <v>0.48835334699999999</v>
      </c>
      <c r="M52" s="202">
        <v>162.079018752</v>
      </c>
      <c r="N52" s="202">
        <v>0</v>
      </c>
      <c r="O52" s="202">
        <v>45.350274986999999</v>
      </c>
      <c r="P52" s="202">
        <v>19.742677447999998</v>
      </c>
      <c r="Q52" s="202">
        <v>302.22862453599998</v>
      </c>
      <c r="R52" s="202">
        <v>1.4980394699999999</v>
      </c>
      <c r="S52" s="202">
        <v>3.6405893210000002</v>
      </c>
      <c r="T52" s="202">
        <v>0</v>
      </c>
      <c r="U52" s="202">
        <v>1297.537944828</v>
      </c>
      <c r="V52" s="202">
        <v>11.889398777</v>
      </c>
      <c r="W52" s="202">
        <v>27.079594410999999</v>
      </c>
      <c r="X52" s="202">
        <v>2.250175086</v>
      </c>
      <c r="Y52" s="202">
        <v>5449.9849190960003</v>
      </c>
      <c r="Z52" s="614">
        <v>3733.0193223199999</v>
      </c>
    </row>
    <row r="53" spans="2:26" ht="12" customHeight="1">
      <c r="B53" s="135" t="s">
        <v>782</v>
      </c>
      <c r="C53" s="202">
        <v>120.684455617</v>
      </c>
      <c r="D53" s="202">
        <v>12.280387051</v>
      </c>
      <c r="E53" s="202">
        <v>1.131856591</v>
      </c>
      <c r="F53" s="202">
        <v>27.730079646</v>
      </c>
      <c r="G53" s="202">
        <v>0.13396055500000001</v>
      </c>
      <c r="H53" s="202">
        <v>52.066206762999997</v>
      </c>
      <c r="I53" s="202">
        <v>195.71175409700001</v>
      </c>
      <c r="J53" s="202">
        <v>23.699260108000001</v>
      </c>
      <c r="K53" s="202">
        <v>3.7892260659999999</v>
      </c>
      <c r="L53" s="202">
        <v>1.43E-2</v>
      </c>
      <c r="M53" s="202">
        <v>22.869694117000002</v>
      </c>
      <c r="N53" s="202">
        <v>0</v>
      </c>
      <c r="O53" s="202">
        <v>0</v>
      </c>
      <c r="P53" s="202">
        <v>0.15361396999999999</v>
      </c>
      <c r="Q53" s="202">
        <v>22.4081112</v>
      </c>
      <c r="R53" s="202">
        <v>9.3403922E-2</v>
      </c>
      <c r="S53" s="202">
        <v>0.38093576299999998</v>
      </c>
      <c r="T53" s="202">
        <v>0</v>
      </c>
      <c r="U53" s="202">
        <v>20.01343177</v>
      </c>
      <c r="V53" s="202">
        <v>1.1128343000000001E-2</v>
      </c>
      <c r="W53" s="202">
        <v>0.42931465099999999</v>
      </c>
      <c r="X53" s="202">
        <v>7.5770935999999997E-2</v>
      </c>
      <c r="Y53" s="202">
        <v>84.362810553000003</v>
      </c>
      <c r="Z53" s="614">
        <v>24.410952643000002</v>
      </c>
    </row>
    <row r="54" spans="2:26" ht="12" customHeight="1">
      <c r="B54" s="126" t="s">
        <v>182</v>
      </c>
      <c r="C54" s="202">
        <v>2185.240151597</v>
      </c>
      <c r="D54" s="202">
        <v>102.300437594</v>
      </c>
      <c r="E54" s="202">
        <v>13.854320291000001</v>
      </c>
      <c r="F54" s="202">
        <v>277.97219676399999</v>
      </c>
      <c r="G54" s="202">
        <v>15.802986364000001</v>
      </c>
      <c r="H54" s="202">
        <v>199.57512351599999</v>
      </c>
      <c r="I54" s="202">
        <v>2454.3585111920002</v>
      </c>
      <c r="J54" s="202">
        <v>97.979189984000001</v>
      </c>
      <c r="K54" s="202">
        <v>48.220421860999998</v>
      </c>
      <c r="L54" s="202">
        <v>7.160155037</v>
      </c>
      <c r="M54" s="202">
        <v>46.266022861000003</v>
      </c>
      <c r="N54" s="202">
        <v>7.7978210140000002</v>
      </c>
      <c r="O54" s="202">
        <v>8.4201138199999992</v>
      </c>
      <c r="P54" s="202">
        <v>41.118164548999999</v>
      </c>
      <c r="Q54" s="202">
        <v>327.34140818499998</v>
      </c>
      <c r="R54" s="202">
        <v>5.0572644789999996</v>
      </c>
      <c r="S54" s="202">
        <v>0</v>
      </c>
      <c r="T54" s="202">
        <v>0</v>
      </c>
      <c r="U54" s="202">
        <v>789.57188830600001</v>
      </c>
      <c r="V54" s="202">
        <v>2.5589831670000001</v>
      </c>
      <c r="W54" s="202">
        <v>20.583968129999999</v>
      </c>
      <c r="X54" s="202">
        <v>2.5941697179999998</v>
      </c>
      <c r="Y54" s="202">
        <v>3586.6274397930001</v>
      </c>
      <c r="Z54" s="614">
        <v>2058.4669346599999</v>
      </c>
    </row>
    <row r="55" spans="2:26" ht="12" customHeight="1">
      <c r="B55" s="135" t="s">
        <v>782</v>
      </c>
      <c r="C55" s="202">
        <v>41.192800650999999</v>
      </c>
      <c r="D55" s="202">
        <v>5.4097814299999998</v>
      </c>
      <c r="E55" s="202">
        <v>0.76031680800000001</v>
      </c>
      <c r="F55" s="202">
        <v>34.276342837000001</v>
      </c>
      <c r="G55" s="202">
        <v>0.36396789000000002</v>
      </c>
      <c r="H55" s="202">
        <v>24.801408576</v>
      </c>
      <c r="I55" s="202">
        <v>110.156849558</v>
      </c>
      <c r="J55" s="202">
        <v>3.3355930389999999</v>
      </c>
      <c r="K55" s="202">
        <v>0.92502463700000004</v>
      </c>
      <c r="L55" s="202">
        <v>3.228810111</v>
      </c>
      <c r="M55" s="202">
        <v>4.0117943780000003</v>
      </c>
      <c r="N55" s="202">
        <v>0</v>
      </c>
      <c r="O55" s="202">
        <v>0.16920447399999999</v>
      </c>
      <c r="P55" s="202">
        <v>0.55273716500000003</v>
      </c>
      <c r="Q55" s="202">
        <v>7.9578731769999997</v>
      </c>
      <c r="R55" s="202">
        <v>5.5337735999999998E-2</v>
      </c>
      <c r="S55" s="202">
        <v>0</v>
      </c>
      <c r="T55" s="202">
        <v>0</v>
      </c>
      <c r="U55" s="202">
        <v>18.989286861</v>
      </c>
      <c r="V55" s="202">
        <v>0.27974426899999999</v>
      </c>
      <c r="W55" s="202">
        <v>3.3123657030000002</v>
      </c>
      <c r="X55" s="202">
        <v>0.103495376</v>
      </c>
      <c r="Y55" s="202">
        <v>25.217793142000001</v>
      </c>
      <c r="Z55" s="614">
        <v>11.789238845</v>
      </c>
    </row>
    <row r="56" spans="2:26" ht="12" customHeight="1">
      <c r="B56" s="126" t="s">
        <v>60</v>
      </c>
      <c r="C56" s="202">
        <v>3387.332514236</v>
      </c>
      <c r="D56" s="202">
        <v>573.25599095400003</v>
      </c>
      <c r="E56" s="202">
        <v>1741.5757744380001</v>
      </c>
      <c r="F56" s="202">
        <v>754.05631367199999</v>
      </c>
      <c r="G56" s="202">
        <v>16.480358351</v>
      </c>
      <c r="H56" s="202">
        <v>656.88928207799995</v>
      </c>
      <c r="I56" s="202">
        <v>7280.0968481170003</v>
      </c>
      <c r="J56" s="202">
        <v>577.77924074400005</v>
      </c>
      <c r="K56" s="202">
        <v>541.36204171500003</v>
      </c>
      <c r="L56" s="202">
        <v>3.6076149559999999</v>
      </c>
      <c r="M56" s="202">
        <v>903.650980871</v>
      </c>
      <c r="N56" s="202">
        <v>19.455544863</v>
      </c>
      <c r="O56" s="202">
        <v>21.169979086000001</v>
      </c>
      <c r="P56" s="202">
        <v>44.557312502999999</v>
      </c>
      <c r="Q56" s="202">
        <v>1050.4872051469999</v>
      </c>
      <c r="R56" s="202">
        <v>21.227270809</v>
      </c>
      <c r="S56" s="202">
        <v>0</v>
      </c>
      <c r="T56" s="202">
        <v>0</v>
      </c>
      <c r="U56" s="202">
        <v>5359.914014213</v>
      </c>
      <c r="V56" s="202">
        <v>78.048198462000002</v>
      </c>
      <c r="W56" s="202">
        <v>158.75746859500001</v>
      </c>
      <c r="X56" s="202">
        <v>58.301125069999998</v>
      </c>
      <c r="Y56" s="202">
        <v>15240.385054546001</v>
      </c>
      <c r="Z56" s="614">
        <v>847.77045102199997</v>
      </c>
    </row>
    <row r="57" spans="2:26" ht="12" customHeight="1">
      <c r="B57" s="135" t="s">
        <v>782</v>
      </c>
      <c r="C57" s="202">
        <v>33.440809584999997</v>
      </c>
      <c r="D57" s="202">
        <v>16.89038266</v>
      </c>
      <c r="E57" s="202">
        <v>5.4975843040000001</v>
      </c>
      <c r="F57" s="202">
        <v>22.030822828000002</v>
      </c>
      <c r="G57" s="202">
        <v>0.52806646400000001</v>
      </c>
      <c r="H57" s="202">
        <v>52.232499785999998</v>
      </c>
      <c r="I57" s="202">
        <v>248.70644272199999</v>
      </c>
      <c r="J57" s="202">
        <v>13.462798826</v>
      </c>
      <c r="K57" s="202">
        <v>2.953242677</v>
      </c>
      <c r="L57" s="202">
        <v>0.10811761</v>
      </c>
      <c r="M57" s="202">
        <v>12.869386072999999</v>
      </c>
      <c r="N57" s="202">
        <v>0</v>
      </c>
      <c r="O57" s="202">
        <v>3.7532032999999999E-2</v>
      </c>
      <c r="P57" s="202">
        <v>0.54198316800000002</v>
      </c>
      <c r="Q57" s="202">
        <v>21.593204108999998</v>
      </c>
      <c r="R57" s="202">
        <v>0.15983853200000001</v>
      </c>
      <c r="S57" s="202">
        <v>0</v>
      </c>
      <c r="T57" s="202">
        <v>0</v>
      </c>
      <c r="U57" s="202">
        <v>55.416336729000001</v>
      </c>
      <c r="V57" s="202">
        <v>0.73158315100000004</v>
      </c>
      <c r="W57" s="202">
        <v>5.458790853</v>
      </c>
      <c r="X57" s="202">
        <v>0.48223115500000002</v>
      </c>
      <c r="Y57" s="202">
        <v>126.411882241</v>
      </c>
      <c r="Z57" s="614">
        <v>10.954611631000001</v>
      </c>
    </row>
    <row r="58" spans="2:26" ht="12" customHeight="1">
      <c r="B58" s="126" t="s">
        <v>183</v>
      </c>
      <c r="C58" s="202">
        <v>5688.2387012689996</v>
      </c>
      <c r="D58" s="202">
        <v>287.95043785000001</v>
      </c>
      <c r="E58" s="202">
        <v>11767.359853529</v>
      </c>
      <c r="F58" s="202">
        <v>1146.236169299</v>
      </c>
      <c r="G58" s="202">
        <v>119.931330436</v>
      </c>
      <c r="H58" s="202">
        <v>1187.3310062820001</v>
      </c>
      <c r="I58" s="202">
        <v>12675.927985449</v>
      </c>
      <c r="J58" s="202">
        <v>1194.5886180689999</v>
      </c>
      <c r="K58" s="202">
        <v>423.87996775200003</v>
      </c>
      <c r="L58" s="202">
        <v>83.188218452000001</v>
      </c>
      <c r="M58" s="202">
        <v>490.36874573900002</v>
      </c>
      <c r="N58" s="202">
        <v>0.1</v>
      </c>
      <c r="O58" s="202">
        <v>99.236359054000005</v>
      </c>
      <c r="P58" s="202">
        <v>249.95160805099999</v>
      </c>
      <c r="Q58" s="202">
        <v>1032.9304134460001</v>
      </c>
      <c r="R58" s="202">
        <v>40.322820710000002</v>
      </c>
      <c r="S58" s="202">
        <v>0</v>
      </c>
      <c r="T58" s="202">
        <v>0</v>
      </c>
      <c r="U58" s="202">
        <v>5838.883058591</v>
      </c>
      <c r="V58" s="202">
        <v>28.676324846</v>
      </c>
      <c r="W58" s="202">
        <v>140.44026890699999</v>
      </c>
      <c r="X58" s="202">
        <v>69.377784180000006</v>
      </c>
      <c r="Y58" s="202">
        <v>15792.570274858999</v>
      </c>
      <c r="Z58" s="614">
        <v>8315.4915833680006</v>
      </c>
    </row>
    <row r="59" spans="2:26" ht="12" customHeight="1">
      <c r="B59" s="135" t="s">
        <v>782</v>
      </c>
      <c r="C59" s="202">
        <v>327.09492273199999</v>
      </c>
      <c r="D59" s="202">
        <v>8.9155056829999992</v>
      </c>
      <c r="E59" s="202">
        <v>0.40284223000000002</v>
      </c>
      <c r="F59" s="202">
        <v>21.499912197</v>
      </c>
      <c r="G59" s="202">
        <v>7.1482367000000005E-2</v>
      </c>
      <c r="H59" s="202">
        <v>159.62466278700001</v>
      </c>
      <c r="I59" s="202">
        <v>340.87362604800001</v>
      </c>
      <c r="J59" s="202">
        <v>32.804543363999997</v>
      </c>
      <c r="K59" s="202">
        <v>6.268736648</v>
      </c>
      <c r="L59" s="202">
        <v>5.0781074009999996</v>
      </c>
      <c r="M59" s="202">
        <v>21.577272799999999</v>
      </c>
      <c r="N59" s="202">
        <v>0</v>
      </c>
      <c r="O59" s="202">
        <v>11.852949382</v>
      </c>
      <c r="P59" s="202">
        <v>8.061403511</v>
      </c>
      <c r="Q59" s="202">
        <v>33.789069548999997</v>
      </c>
      <c r="R59" s="202">
        <v>0.72685617700000005</v>
      </c>
      <c r="S59" s="202">
        <v>0</v>
      </c>
      <c r="T59" s="202">
        <v>0</v>
      </c>
      <c r="U59" s="202">
        <v>92.444857167999999</v>
      </c>
      <c r="V59" s="202">
        <v>2.2762141910000002</v>
      </c>
      <c r="W59" s="202">
        <v>2.8908802260000002</v>
      </c>
      <c r="X59" s="202">
        <v>2.3982316510000001</v>
      </c>
      <c r="Y59" s="202">
        <v>123.75238009900001</v>
      </c>
      <c r="Z59" s="614">
        <v>39.532108745000002</v>
      </c>
    </row>
    <row r="60" spans="2:26" ht="12" customHeight="1">
      <c r="B60" s="126" t="s">
        <v>64</v>
      </c>
      <c r="C60" s="202">
        <v>5694.745122925</v>
      </c>
      <c r="D60" s="202">
        <v>311.332668727</v>
      </c>
      <c r="E60" s="202">
        <v>37.089041467000001</v>
      </c>
      <c r="F60" s="202">
        <v>5419.9798173569998</v>
      </c>
      <c r="G60" s="202">
        <v>127.157091197</v>
      </c>
      <c r="H60" s="202">
        <v>1896.229243517</v>
      </c>
      <c r="I60" s="202">
        <v>29796.25752874</v>
      </c>
      <c r="J60" s="202">
        <v>11544.102771058</v>
      </c>
      <c r="K60" s="202">
        <v>1216.9333595170001</v>
      </c>
      <c r="L60" s="202">
        <v>129.65203427899999</v>
      </c>
      <c r="M60" s="202">
        <v>2227.8099478690001</v>
      </c>
      <c r="N60" s="202">
        <v>13.737377748</v>
      </c>
      <c r="O60" s="202">
        <v>515.21210290199997</v>
      </c>
      <c r="P60" s="202">
        <v>1463.038569845</v>
      </c>
      <c r="Q60" s="202">
        <v>4160.7219165739998</v>
      </c>
      <c r="R60" s="202">
        <v>123.685599696</v>
      </c>
      <c r="S60" s="202">
        <v>1.29184666</v>
      </c>
      <c r="T60" s="202">
        <v>0</v>
      </c>
      <c r="U60" s="202">
        <v>11577.998793057001</v>
      </c>
      <c r="V60" s="202">
        <v>102.88177414899999</v>
      </c>
      <c r="W60" s="202">
        <v>383.05493431299999</v>
      </c>
      <c r="X60" s="202">
        <v>577.07074634499998</v>
      </c>
      <c r="Y60" s="202">
        <v>19207.480229673001</v>
      </c>
      <c r="Z60" s="614">
        <v>1462.535002847</v>
      </c>
    </row>
    <row r="61" spans="2:26" ht="12" customHeight="1">
      <c r="B61" s="135" t="s">
        <v>782</v>
      </c>
      <c r="C61" s="202">
        <v>75.52239084</v>
      </c>
      <c r="D61" s="202">
        <v>4.1324734320000003</v>
      </c>
      <c r="E61" s="202">
        <v>7.2481335180000004</v>
      </c>
      <c r="F61" s="202">
        <v>75.419002262000006</v>
      </c>
      <c r="G61" s="202">
        <v>0.239171309</v>
      </c>
      <c r="H61" s="202">
        <v>48.846152126</v>
      </c>
      <c r="I61" s="202">
        <v>705.30171721099998</v>
      </c>
      <c r="J61" s="202">
        <v>111.909324316</v>
      </c>
      <c r="K61" s="202">
        <v>2.3474880659999999</v>
      </c>
      <c r="L61" s="202">
        <v>5.5193928559999996</v>
      </c>
      <c r="M61" s="202">
        <v>51.951428286999999</v>
      </c>
      <c r="N61" s="202">
        <v>0.32513525100000001</v>
      </c>
      <c r="O61" s="202">
        <v>0.91369674999999995</v>
      </c>
      <c r="P61" s="202">
        <v>7.5156353789999999</v>
      </c>
      <c r="Q61" s="202">
        <v>39.187536965</v>
      </c>
      <c r="R61" s="202">
        <v>0.91873956800000001</v>
      </c>
      <c r="S61" s="202">
        <v>0</v>
      </c>
      <c r="T61" s="202">
        <v>0</v>
      </c>
      <c r="U61" s="202">
        <v>261.94915437999998</v>
      </c>
      <c r="V61" s="202">
        <v>3.9813265310000001</v>
      </c>
      <c r="W61" s="202">
        <v>8.6815273079999997</v>
      </c>
      <c r="X61" s="202">
        <v>5.8888296269999998</v>
      </c>
      <c r="Y61" s="202">
        <v>163.82043069700001</v>
      </c>
      <c r="Z61" s="614">
        <v>8.4126429419999997</v>
      </c>
    </row>
    <row r="62" spans="2:26" ht="12" customHeight="1">
      <c r="B62" s="126" t="s">
        <v>184</v>
      </c>
      <c r="C62" s="202">
        <v>2169.9618858099998</v>
      </c>
      <c r="D62" s="202">
        <v>351.29240089899997</v>
      </c>
      <c r="E62" s="202">
        <v>51.763896144</v>
      </c>
      <c r="F62" s="202">
        <v>1132.745484216</v>
      </c>
      <c r="G62" s="202">
        <v>50.886922607000002</v>
      </c>
      <c r="H62" s="202">
        <v>863.37395175699999</v>
      </c>
      <c r="I62" s="202">
        <v>11443.057452198</v>
      </c>
      <c r="J62" s="202">
        <v>909.88786240900004</v>
      </c>
      <c r="K62" s="202">
        <v>512.47459521899998</v>
      </c>
      <c r="L62" s="202">
        <v>85.235077756999999</v>
      </c>
      <c r="M62" s="202">
        <v>327.61951253699999</v>
      </c>
      <c r="N62" s="202">
        <v>0</v>
      </c>
      <c r="O62" s="202">
        <v>59.286815941</v>
      </c>
      <c r="P62" s="202">
        <v>87.014376780000006</v>
      </c>
      <c r="Q62" s="202">
        <v>1130.765334011</v>
      </c>
      <c r="R62" s="202">
        <v>88.579610540000004</v>
      </c>
      <c r="S62" s="202">
        <v>0</v>
      </c>
      <c r="T62" s="202">
        <v>0</v>
      </c>
      <c r="U62" s="202">
        <v>1572.9870033320001</v>
      </c>
      <c r="V62" s="202">
        <v>6.7764801779999999</v>
      </c>
      <c r="W62" s="202">
        <v>48.838056842999997</v>
      </c>
      <c r="X62" s="202">
        <v>44.677932550000001</v>
      </c>
      <c r="Y62" s="202">
        <v>12747.959094729</v>
      </c>
      <c r="Z62" s="614">
        <v>11875.314998017</v>
      </c>
    </row>
    <row r="63" spans="2:26" ht="12" customHeight="1">
      <c r="B63" s="135" t="s">
        <v>782</v>
      </c>
      <c r="C63" s="202">
        <v>105.262773943</v>
      </c>
      <c r="D63" s="202">
        <v>42.189615474</v>
      </c>
      <c r="E63" s="202">
        <v>1.644871679</v>
      </c>
      <c r="F63" s="202">
        <v>80.387600761000002</v>
      </c>
      <c r="G63" s="202">
        <v>7.2475971140000004</v>
      </c>
      <c r="H63" s="202">
        <v>142.46064355199999</v>
      </c>
      <c r="I63" s="202">
        <v>768.94917800999997</v>
      </c>
      <c r="J63" s="202">
        <v>37.618143060000001</v>
      </c>
      <c r="K63" s="202">
        <v>29.809070590000001</v>
      </c>
      <c r="L63" s="202">
        <v>8.1473104000000005E-2</v>
      </c>
      <c r="M63" s="202">
        <v>22.412949551000001</v>
      </c>
      <c r="N63" s="202">
        <v>0</v>
      </c>
      <c r="O63" s="202">
        <v>3.9359766999999997E-2</v>
      </c>
      <c r="P63" s="202">
        <v>8.7276904870000003</v>
      </c>
      <c r="Q63" s="202">
        <v>59.879265482999998</v>
      </c>
      <c r="R63" s="202">
        <v>5.6317185150000002</v>
      </c>
      <c r="S63" s="202">
        <v>0</v>
      </c>
      <c r="T63" s="202">
        <v>0</v>
      </c>
      <c r="U63" s="202">
        <v>28.886769072</v>
      </c>
      <c r="V63" s="202">
        <v>0</v>
      </c>
      <c r="W63" s="202">
        <v>1.72433116</v>
      </c>
      <c r="X63" s="202">
        <v>0.89327013</v>
      </c>
      <c r="Y63" s="202">
        <v>108.550410458</v>
      </c>
      <c r="Z63" s="614">
        <v>70.090458854000005</v>
      </c>
    </row>
    <row r="64" spans="2:26" ht="12" customHeight="1">
      <c r="B64" s="126" t="s">
        <v>66</v>
      </c>
      <c r="C64" s="202">
        <v>444.75003777799998</v>
      </c>
      <c r="D64" s="202">
        <v>222.52730830799999</v>
      </c>
      <c r="E64" s="202">
        <v>11.447384977</v>
      </c>
      <c r="F64" s="202">
        <v>227.97924796500001</v>
      </c>
      <c r="G64" s="202">
        <v>14.025751788000001</v>
      </c>
      <c r="H64" s="202">
        <v>395.70006832399997</v>
      </c>
      <c r="I64" s="202">
        <v>3967.4185227829998</v>
      </c>
      <c r="J64" s="202">
        <v>443.54837172499998</v>
      </c>
      <c r="K64" s="202">
        <v>470.16247257399999</v>
      </c>
      <c r="L64" s="202">
        <v>3.1278406520000002</v>
      </c>
      <c r="M64" s="202">
        <v>262.30951375900003</v>
      </c>
      <c r="N64" s="202">
        <v>6.4620270000000004E-3</v>
      </c>
      <c r="O64" s="202">
        <v>2.0477198379999999</v>
      </c>
      <c r="P64" s="202">
        <v>18.557886487000001</v>
      </c>
      <c r="Q64" s="202">
        <v>423.888763719</v>
      </c>
      <c r="R64" s="202">
        <v>442.72065643100001</v>
      </c>
      <c r="S64" s="202">
        <v>0</v>
      </c>
      <c r="T64" s="202">
        <v>0</v>
      </c>
      <c r="U64" s="202">
        <v>316.01816368499999</v>
      </c>
      <c r="V64" s="202">
        <v>16.057936732999998</v>
      </c>
      <c r="W64" s="202">
        <v>50.451394729999997</v>
      </c>
      <c r="X64" s="202">
        <v>10.389108950000001</v>
      </c>
      <c r="Y64" s="202">
        <v>6158.2123781339997</v>
      </c>
      <c r="Z64" s="614">
        <v>3128.3888813090002</v>
      </c>
    </row>
    <row r="65" spans="1:27" ht="12" customHeight="1">
      <c r="B65" s="135" t="s">
        <v>782</v>
      </c>
      <c r="C65" s="202">
        <v>15.289712247000001</v>
      </c>
      <c r="D65" s="202">
        <v>11.608747437</v>
      </c>
      <c r="E65" s="202">
        <v>3.0954774000000001E-2</v>
      </c>
      <c r="F65" s="202">
        <v>4.9429677979999997</v>
      </c>
      <c r="G65" s="202">
        <v>0.193643335</v>
      </c>
      <c r="H65" s="202">
        <v>80.512390280999995</v>
      </c>
      <c r="I65" s="202">
        <v>135.353913573</v>
      </c>
      <c r="J65" s="202">
        <v>14.196380086</v>
      </c>
      <c r="K65" s="202">
        <v>12.615023967999999</v>
      </c>
      <c r="L65" s="202">
        <v>4.5337942999999999E-2</v>
      </c>
      <c r="M65" s="202">
        <v>10.892993302000001</v>
      </c>
      <c r="N65" s="202">
        <v>6.4620270000000004E-3</v>
      </c>
      <c r="O65" s="202">
        <v>0.16234151999999999</v>
      </c>
      <c r="P65" s="202">
        <v>0.66127053999999996</v>
      </c>
      <c r="Q65" s="202">
        <v>9.4900447329999995</v>
      </c>
      <c r="R65" s="202">
        <v>1.6613430760000001</v>
      </c>
      <c r="S65" s="202">
        <v>0</v>
      </c>
      <c r="T65" s="202">
        <v>0</v>
      </c>
      <c r="U65" s="202">
        <v>5.8352564300000003</v>
      </c>
      <c r="V65" s="202">
        <v>0</v>
      </c>
      <c r="W65" s="202">
        <v>2.5904434570000001</v>
      </c>
      <c r="X65" s="202">
        <v>0.22829236999999999</v>
      </c>
      <c r="Y65" s="202">
        <v>52.773643047999997</v>
      </c>
      <c r="Z65" s="614">
        <v>65.956577511000006</v>
      </c>
    </row>
    <row r="66" spans="1:27" ht="12" customHeight="1">
      <c r="B66" s="126" t="s">
        <v>67</v>
      </c>
      <c r="C66" s="202">
        <v>3105.15571929</v>
      </c>
      <c r="D66" s="202">
        <v>129.08388677299999</v>
      </c>
      <c r="E66" s="202">
        <v>12.156028699</v>
      </c>
      <c r="F66" s="202">
        <v>442.483346439</v>
      </c>
      <c r="G66" s="202">
        <v>47.881181660999999</v>
      </c>
      <c r="H66" s="202">
        <v>3059.610549769</v>
      </c>
      <c r="I66" s="202">
        <v>7903.8597436099999</v>
      </c>
      <c r="J66" s="202">
        <v>997.89031242399994</v>
      </c>
      <c r="K66" s="202">
        <v>1178.9861019059999</v>
      </c>
      <c r="L66" s="202">
        <v>194.887516965</v>
      </c>
      <c r="M66" s="202">
        <v>629.90165026700004</v>
      </c>
      <c r="N66" s="202">
        <v>236.61801131799999</v>
      </c>
      <c r="O66" s="202">
        <v>6.7160674970000001</v>
      </c>
      <c r="P66" s="202">
        <v>86.017308787000005</v>
      </c>
      <c r="Q66" s="202">
        <v>734.15435409099996</v>
      </c>
      <c r="R66" s="202">
        <v>34.446628517000001</v>
      </c>
      <c r="S66" s="202">
        <v>0</v>
      </c>
      <c r="T66" s="202">
        <v>0</v>
      </c>
      <c r="U66" s="202">
        <v>4079.8784932859999</v>
      </c>
      <c r="V66" s="202">
        <v>40.111401026999999</v>
      </c>
      <c r="W66" s="202">
        <v>250.92219170199999</v>
      </c>
      <c r="X66" s="202">
        <v>26.465172061000001</v>
      </c>
      <c r="Y66" s="202">
        <v>15938.378552007</v>
      </c>
      <c r="Z66" s="614">
        <v>1140.5345501629999</v>
      </c>
    </row>
    <row r="67" spans="1:27" ht="12" customHeight="1">
      <c r="B67" s="135" t="s">
        <v>782</v>
      </c>
      <c r="C67" s="202">
        <v>40.238569237999997</v>
      </c>
      <c r="D67" s="202">
        <v>9.8788810740000006</v>
      </c>
      <c r="E67" s="202">
        <v>0.563786648</v>
      </c>
      <c r="F67" s="202">
        <v>17.844282693</v>
      </c>
      <c r="G67" s="202">
        <v>1.1599634270000001</v>
      </c>
      <c r="H67" s="202">
        <v>145.958071195</v>
      </c>
      <c r="I67" s="202">
        <v>309.910429007</v>
      </c>
      <c r="J67" s="202">
        <v>27.770659831</v>
      </c>
      <c r="K67" s="202">
        <v>91.702340374000002</v>
      </c>
      <c r="L67" s="202">
        <v>6.5212818000000006E-2</v>
      </c>
      <c r="M67" s="202">
        <v>35.952471219000003</v>
      </c>
      <c r="N67" s="202">
        <v>69.873597758000003</v>
      </c>
      <c r="O67" s="202">
        <v>9.0457333000000001E-2</v>
      </c>
      <c r="P67" s="202">
        <v>1.7506521209999999</v>
      </c>
      <c r="Q67" s="202">
        <v>33.359239854000002</v>
      </c>
      <c r="R67" s="202">
        <v>0.80151826900000001</v>
      </c>
      <c r="S67" s="202">
        <v>0</v>
      </c>
      <c r="T67" s="202">
        <v>0</v>
      </c>
      <c r="U67" s="202">
        <v>94.651589627999996</v>
      </c>
      <c r="V67" s="202">
        <v>0.83020676999999998</v>
      </c>
      <c r="W67" s="202">
        <v>13.646924955999999</v>
      </c>
      <c r="X67" s="202">
        <v>0.49490735400000002</v>
      </c>
      <c r="Y67" s="202">
        <v>188.39960138800001</v>
      </c>
      <c r="Z67" s="614">
        <v>11.124818692</v>
      </c>
    </row>
    <row r="68" spans="1:27" ht="12" customHeight="1">
      <c r="B68" s="126" t="s">
        <v>185</v>
      </c>
      <c r="C68" s="202">
        <v>136.14742178099999</v>
      </c>
      <c r="D68" s="202">
        <v>101.750200449</v>
      </c>
      <c r="E68" s="202">
        <v>2544.2748778820001</v>
      </c>
      <c r="F68" s="202">
        <v>169.59499833300001</v>
      </c>
      <c r="G68" s="202">
        <v>2.029738633</v>
      </c>
      <c r="H68" s="202">
        <v>153.35058532299999</v>
      </c>
      <c r="I68" s="202">
        <v>2305.590064383</v>
      </c>
      <c r="J68" s="202">
        <v>317.188001816</v>
      </c>
      <c r="K68" s="202">
        <v>252.12260509000001</v>
      </c>
      <c r="L68" s="202">
        <v>3.3428495819999999</v>
      </c>
      <c r="M68" s="202">
        <v>54.271023305</v>
      </c>
      <c r="N68" s="202">
        <v>6.9536120600000002</v>
      </c>
      <c r="O68" s="202">
        <v>2.4951633040000001</v>
      </c>
      <c r="P68" s="202">
        <v>7.6031374190000003</v>
      </c>
      <c r="Q68" s="202">
        <v>242.385004213</v>
      </c>
      <c r="R68" s="202">
        <v>15.421874591</v>
      </c>
      <c r="S68" s="202">
        <v>0</v>
      </c>
      <c r="T68" s="202">
        <v>0</v>
      </c>
      <c r="U68" s="202">
        <v>257.82779098100002</v>
      </c>
      <c r="V68" s="202">
        <v>5.9565901969999997</v>
      </c>
      <c r="W68" s="202">
        <v>7.5893206539999998</v>
      </c>
      <c r="X68" s="202">
        <v>0.53298299800000004</v>
      </c>
      <c r="Y68" s="202">
        <v>7321.0585467950004</v>
      </c>
      <c r="Z68" s="614">
        <v>2197.7896636830001</v>
      </c>
    </row>
    <row r="69" spans="1:27" ht="12" customHeight="1">
      <c r="B69" s="135" t="s">
        <v>782</v>
      </c>
      <c r="C69" s="202">
        <v>3.2470350840000002</v>
      </c>
      <c r="D69" s="202">
        <v>2.5768769159999998</v>
      </c>
      <c r="E69" s="202">
        <v>19.434989665</v>
      </c>
      <c r="F69" s="202">
        <v>5.4223821770000002</v>
      </c>
      <c r="G69" s="202">
        <v>1.5902670000000001E-2</v>
      </c>
      <c r="H69" s="202">
        <v>11.866001906999999</v>
      </c>
      <c r="I69" s="202">
        <v>58.949250882999998</v>
      </c>
      <c r="J69" s="202">
        <v>5.5992384099999999</v>
      </c>
      <c r="K69" s="202">
        <v>1.563895458</v>
      </c>
      <c r="L69" s="202">
        <v>5.3351098E-2</v>
      </c>
      <c r="M69" s="202">
        <v>1.134210637</v>
      </c>
      <c r="N69" s="202">
        <v>4.5091066999999999E-2</v>
      </c>
      <c r="O69" s="202">
        <v>0</v>
      </c>
      <c r="P69" s="202">
        <v>0.292025812</v>
      </c>
      <c r="Q69" s="202">
        <v>4.0360091919999999</v>
      </c>
      <c r="R69" s="202">
        <v>4.4663021999999997E-2</v>
      </c>
      <c r="S69" s="202">
        <v>0</v>
      </c>
      <c r="T69" s="202">
        <v>0</v>
      </c>
      <c r="U69" s="202">
        <v>3.8524871140000001</v>
      </c>
      <c r="V69" s="202">
        <v>0</v>
      </c>
      <c r="W69" s="202">
        <v>0</v>
      </c>
      <c r="X69" s="202">
        <v>0</v>
      </c>
      <c r="Y69" s="202">
        <v>338.78828359200003</v>
      </c>
      <c r="Z69" s="614">
        <v>56.302617828000002</v>
      </c>
    </row>
    <row r="70" spans="1:27" ht="12" customHeight="1">
      <c r="B70" s="126" t="s">
        <v>69</v>
      </c>
      <c r="C70" s="202">
        <v>828.20899679299998</v>
      </c>
      <c r="D70" s="202">
        <v>113.399236688</v>
      </c>
      <c r="E70" s="202">
        <v>12.950802276999999</v>
      </c>
      <c r="F70" s="202">
        <v>265.51325514199999</v>
      </c>
      <c r="G70" s="202">
        <v>11.60882848</v>
      </c>
      <c r="H70" s="202">
        <v>482.09525796600002</v>
      </c>
      <c r="I70" s="202">
        <v>3179.9641554569998</v>
      </c>
      <c r="J70" s="202">
        <v>477.36978360400002</v>
      </c>
      <c r="K70" s="202">
        <v>367.41294878399998</v>
      </c>
      <c r="L70" s="202">
        <v>70.895457501999999</v>
      </c>
      <c r="M70" s="202">
        <v>330.39779043800002</v>
      </c>
      <c r="N70" s="202">
        <v>75.629445591999996</v>
      </c>
      <c r="O70" s="202">
        <v>10.674505967</v>
      </c>
      <c r="P70" s="202">
        <v>17.473608001999999</v>
      </c>
      <c r="Q70" s="202">
        <v>488.73165398600003</v>
      </c>
      <c r="R70" s="202">
        <v>18.84616231</v>
      </c>
      <c r="S70" s="202">
        <v>0</v>
      </c>
      <c r="T70" s="202">
        <v>0</v>
      </c>
      <c r="U70" s="202">
        <v>1471.0293545750001</v>
      </c>
      <c r="V70" s="202">
        <v>11.224293327</v>
      </c>
      <c r="W70" s="202">
        <v>169.29879722499999</v>
      </c>
      <c r="X70" s="202">
        <v>9.0571104489999996</v>
      </c>
      <c r="Y70" s="202">
        <v>8647.0592780789993</v>
      </c>
      <c r="Z70" s="614">
        <v>291.575558452</v>
      </c>
    </row>
    <row r="71" spans="1:27" ht="12" customHeight="1">
      <c r="B71" s="135" t="s">
        <v>782</v>
      </c>
      <c r="C71" s="202">
        <v>7.4616704169999997</v>
      </c>
      <c r="D71" s="202">
        <v>5.7505736430000001</v>
      </c>
      <c r="E71" s="202">
        <v>0.41465825299999998</v>
      </c>
      <c r="F71" s="202">
        <v>6.791057565</v>
      </c>
      <c r="G71" s="202">
        <v>1.182732439</v>
      </c>
      <c r="H71" s="202">
        <v>32.611744713999997</v>
      </c>
      <c r="I71" s="202">
        <v>103.61986559</v>
      </c>
      <c r="J71" s="202">
        <v>26.334667188000001</v>
      </c>
      <c r="K71" s="202">
        <v>7.8005208159999997</v>
      </c>
      <c r="L71" s="202">
        <v>11.533486567000001</v>
      </c>
      <c r="M71" s="202">
        <v>7.1039170819999997</v>
      </c>
      <c r="N71" s="202">
        <v>1.7817044000000001E-2</v>
      </c>
      <c r="O71" s="202">
        <v>0</v>
      </c>
      <c r="P71" s="202">
        <v>0.217045776</v>
      </c>
      <c r="Q71" s="202">
        <v>19.604332124999999</v>
      </c>
      <c r="R71" s="202">
        <v>1.4517456099999999</v>
      </c>
      <c r="S71" s="202">
        <v>0</v>
      </c>
      <c r="T71" s="202">
        <v>0</v>
      </c>
      <c r="U71" s="202">
        <v>170.36068305500001</v>
      </c>
      <c r="V71" s="202">
        <v>0.24867840399999999</v>
      </c>
      <c r="W71" s="202">
        <v>1.2274082079999999</v>
      </c>
      <c r="X71" s="202">
        <v>0.69698287299999995</v>
      </c>
      <c r="Y71" s="202">
        <v>97.488409622000006</v>
      </c>
      <c r="Z71" s="614">
        <v>1.6580345400000001</v>
      </c>
    </row>
    <row r="72" spans="1:27" ht="12" customHeight="1">
      <c r="B72" s="126" t="s">
        <v>127</v>
      </c>
      <c r="C72" s="202">
        <v>2247.9947524039999</v>
      </c>
      <c r="D72" s="202">
        <v>15.932430514</v>
      </c>
      <c r="E72" s="202">
        <v>29496.872654660001</v>
      </c>
      <c r="F72" s="202">
        <v>41739.609321684002</v>
      </c>
      <c r="G72" s="202">
        <v>12949.609727548999</v>
      </c>
      <c r="H72" s="202">
        <v>405.68519845600002</v>
      </c>
      <c r="I72" s="202">
        <v>21173.986102935</v>
      </c>
      <c r="J72" s="202">
        <v>450.88192688800001</v>
      </c>
      <c r="K72" s="202">
        <v>4321.1300226129997</v>
      </c>
      <c r="L72" s="202">
        <v>4256.9641916809996</v>
      </c>
      <c r="M72" s="202">
        <v>3017.0067120379999</v>
      </c>
      <c r="N72" s="202">
        <v>58489.905942274003</v>
      </c>
      <c r="O72" s="202">
        <v>0</v>
      </c>
      <c r="P72" s="202">
        <v>96.041596810000001</v>
      </c>
      <c r="Q72" s="202">
        <v>303.88359387200001</v>
      </c>
      <c r="R72" s="202">
        <v>0</v>
      </c>
      <c r="S72" s="202">
        <v>0</v>
      </c>
      <c r="T72" s="202">
        <v>0</v>
      </c>
      <c r="U72" s="202">
        <v>0</v>
      </c>
      <c r="V72" s="202">
        <v>0</v>
      </c>
      <c r="W72" s="202">
        <v>0</v>
      </c>
      <c r="X72" s="202">
        <v>9.1152490000000003E-2</v>
      </c>
      <c r="Y72" s="202">
        <v>942.79684604399995</v>
      </c>
      <c r="Z72" s="614">
        <v>282.59969224299999</v>
      </c>
    </row>
    <row r="73" spans="1:27" ht="12" customHeight="1">
      <c r="B73" s="126" t="s">
        <v>782</v>
      </c>
      <c r="C73" s="202">
        <v>0</v>
      </c>
      <c r="D73" s="202">
        <v>0</v>
      </c>
      <c r="E73" s="202">
        <v>0</v>
      </c>
      <c r="F73" s="202">
        <v>96.907745950000006</v>
      </c>
      <c r="G73" s="202">
        <v>0</v>
      </c>
      <c r="H73" s="202">
        <v>0</v>
      </c>
      <c r="I73" s="202">
        <v>345.69330644299998</v>
      </c>
      <c r="J73" s="202">
        <v>0</v>
      </c>
      <c r="K73" s="202">
        <v>0</v>
      </c>
      <c r="L73" s="202">
        <v>107.406981</v>
      </c>
      <c r="M73" s="202">
        <v>0</v>
      </c>
      <c r="N73" s="202">
        <v>0</v>
      </c>
      <c r="O73" s="202">
        <v>0</v>
      </c>
      <c r="P73" s="202">
        <v>0</v>
      </c>
      <c r="Q73" s="202">
        <v>0</v>
      </c>
      <c r="R73" s="202">
        <v>0</v>
      </c>
      <c r="S73" s="202">
        <v>0</v>
      </c>
      <c r="T73" s="202">
        <v>0</v>
      </c>
      <c r="U73" s="202">
        <v>0</v>
      </c>
      <c r="V73" s="202">
        <v>0</v>
      </c>
      <c r="W73" s="202">
        <v>0</v>
      </c>
      <c r="X73" s="202">
        <v>0</v>
      </c>
      <c r="Y73" s="202">
        <v>10.281652273000001</v>
      </c>
      <c r="Z73" s="614">
        <v>0.76547981200000004</v>
      </c>
    </row>
    <row r="74" spans="1:27" ht="12" customHeight="1">
      <c r="A74" s="44" t="e">
        <f>SUM(#REF!)</f>
        <v>#REF!</v>
      </c>
      <c r="B74" s="615" t="s">
        <v>72</v>
      </c>
      <c r="C74" s="1227">
        <v>517924.06659002486</v>
      </c>
      <c r="D74" s="1227">
        <v>20398.984011734003</v>
      </c>
      <c r="E74" s="1227">
        <v>341990.05252521904</v>
      </c>
      <c r="F74" s="1227">
        <v>1158410.19303879</v>
      </c>
      <c r="G74" s="1227">
        <v>200753.31042288704</v>
      </c>
      <c r="H74" s="1227">
        <v>402766.00355168694</v>
      </c>
      <c r="I74" s="1227">
        <v>1201216.1561742967</v>
      </c>
      <c r="J74" s="1227">
        <v>136210.14422556292</v>
      </c>
      <c r="K74" s="1227">
        <v>416446.31717320898</v>
      </c>
      <c r="L74" s="1227">
        <v>428862.30600667791</v>
      </c>
      <c r="M74" s="1227">
        <v>368139.07885424612</v>
      </c>
      <c r="N74" s="1227">
        <v>78257.775094240002</v>
      </c>
      <c r="O74" s="1227">
        <v>17450.947850830999</v>
      </c>
      <c r="P74" s="1227">
        <v>40811.339220652997</v>
      </c>
      <c r="Q74" s="1227">
        <v>163870.553824526</v>
      </c>
      <c r="R74" s="1227">
        <v>3765.4378635849998</v>
      </c>
      <c r="S74" s="1227">
        <v>261.31057200499993</v>
      </c>
      <c r="T74" s="1227">
        <v>0</v>
      </c>
      <c r="U74" s="1227">
        <v>709139.77748743317</v>
      </c>
      <c r="V74" s="1227">
        <v>30821.30916008199</v>
      </c>
      <c r="W74" s="1227">
        <v>28532.117593936997</v>
      </c>
      <c r="X74" s="1227">
        <v>137812.30161825707</v>
      </c>
      <c r="Y74" s="1227">
        <v>883510.50792428607</v>
      </c>
      <c r="Z74" s="778">
        <v>291899.96649794898</v>
      </c>
      <c r="AA74" s="44">
        <f>SUM(C74:Z74)</f>
        <v>7579249.9572821185</v>
      </c>
    </row>
    <row r="75" spans="1:27" ht="12" customHeight="1" thickBot="1">
      <c r="A75" s="44" t="e">
        <f>SUM(#REF!)</f>
        <v>#REF!</v>
      </c>
      <c r="B75" s="616" t="s">
        <v>168</v>
      </c>
      <c r="C75" s="617">
        <v>9845.3709532749999</v>
      </c>
      <c r="D75" s="617">
        <v>1137.9832433219999</v>
      </c>
      <c r="E75" s="617">
        <v>4365.5225771960013</v>
      </c>
      <c r="F75" s="617">
        <v>37373.313308845012</v>
      </c>
      <c r="G75" s="617">
        <v>534.94778514199993</v>
      </c>
      <c r="H75" s="617">
        <v>14592.535522712</v>
      </c>
      <c r="I75" s="617">
        <v>40152.05162446601</v>
      </c>
      <c r="J75" s="617">
        <v>4520.9158422009978</v>
      </c>
      <c r="K75" s="617">
        <v>3566.3851649330009</v>
      </c>
      <c r="L75" s="617">
        <v>1886.4920861539997</v>
      </c>
      <c r="M75" s="617">
        <v>6828.9976386379976</v>
      </c>
      <c r="N75" s="617">
        <v>70.847194767999994</v>
      </c>
      <c r="O75" s="617">
        <v>213.11364215500004</v>
      </c>
      <c r="P75" s="617">
        <v>379.65942427899978</v>
      </c>
      <c r="Q75" s="617">
        <v>3105.711422119</v>
      </c>
      <c r="R75" s="617">
        <v>137.14944880300004</v>
      </c>
      <c r="S75" s="617">
        <v>0.38717312500000001</v>
      </c>
      <c r="T75" s="617">
        <v>0</v>
      </c>
      <c r="U75" s="617">
        <v>17300.343486585003</v>
      </c>
      <c r="V75" s="617">
        <v>795.06076124300012</v>
      </c>
      <c r="W75" s="617">
        <v>1244.4085002340003</v>
      </c>
      <c r="X75" s="617">
        <v>3189.4999211070003</v>
      </c>
      <c r="Y75" s="617">
        <v>12878.242200790004</v>
      </c>
      <c r="Z75" s="779">
        <v>3073.3220485039997</v>
      </c>
      <c r="AA75" s="44">
        <f>SUM(C75:Z75)</f>
        <v>167192.26097059602</v>
      </c>
    </row>
    <row r="76" spans="1:27" s="48" customFormat="1" ht="22.5" hidden="1" customHeight="1" thickBot="1">
      <c r="B76" s="1546" t="s">
        <v>239</v>
      </c>
      <c r="C76" s="1542"/>
      <c r="D76" s="1542"/>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4" sqref="R4"/>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17" t="s">
        <v>747</v>
      </c>
      <c r="B1" s="1318"/>
      <c r="C1" s="1318"/>
      <c r="D1" s="1318"/>
      <c r="E1" s="1318"/>
      <c r="F1" s="1318"/>
      <c r="G1" s="1318"/>
      <c r="H1" s="1318"/>
      <c r="I1" s="1318"/>
      <c r="J1" s="1318"/>
      <c r="K1" s="1318"/>
      <c r="L1" s="1318"/>
      <c r="M1" s="1318"/>
      <c r="N1" s="1318"/>
      <c r="O1" s="1318"/>
      <c r="P1" s="1318"/>
      <c r="Q1" s="1319"/>
    </row>
    <row r="2" spans="1:32" ht="22.35" customHeight="1">
      <c r="A2" s="1340" t="s">
        <v>382</v>
      </c>
      <c r="B2" s="1341"/>
      <c r="C2" s="1327">
        <v>2021</v>
      </c>
      <c r="D2" s="1328">
        <v>2022</v>
      </c>
      <c r="E2" s="1338">
        <v>2023</v>
      </c>
      <c r="F2" s="1338"/>
      <c r="G2" s="1338"/>
      <c r="H2" s="1338"/>
      <c r="I2" s="1338"/>
      <c r="J2" s="1338"/>
      <c r="K2" s="1338"/>
      <c r="L2" s="1338"/>
      <c r="M2" s="1338">
        <v>2024</v>
      </c>
      <c r="N2" s="1338"/>
      <c r="O2" s="1338"/>
      <c r="P2" s="1338"/>
      <c r="Q2" s="1339"/>
    </row>
    <row r="3" spans="1:32" ht="22.35" customHeight="1">
      <c r="A3" s="1340"/>
      <c r="B3" s="1341"/>
      <c r="C3" s="1328"/>
      <c r="D3" s="1328"/>
      <c r="E3" s="807" t="s">
        <v>7</v>
      </c>
      <c r="F3" s="807" t="s">
        <v>13</v>
      </c>
      <c r="G3" s="807" t="s">
        <v>14</v>
      </c>
      <c r="H3" s="807" t="s">
        <v>15</v>
      </c>
      <c r="I3" s="807" t="s">
        <v>0</v>
      </c>
      <c r="J3" s="807" t="s">
        <v>1</v>
      </c>
      <c r="K3" s="807" t="s">
        <v>2</v>
      </c>
      <c r="L3" s="807" t="s">
        <v>3</v>
      </c>
      <c r="M3" s="807" t="s">
        <v>4</v>
      </c>
      <c r="N3" s="807" t="s">
        <v>5</v>
      </c>
      <c r="O3" s="807" t="s">
        <v>6</v>
      </c>
      <c r="P3" s="807" t="s">
        <v>267</v>
      </c>
      <c r="Q3" s="810" t="s">
        <v>7</v>
      </c>
      <c r="AF3" s="32" t="s">
        <v>236</v>
      </c>
    </row>
    <row r="4" spans="1:32" ht="12.95" customHeight="1">
      <c r="A4" s="1320" t="s">
        <v>364</v>
      </c>
      <c r="B4" s="1321"/>
      <c r="C4" s="235">
        <v>1213629.3466167143</v>
      </c>
      <c r="D4" s="235">
        <v>1447439.8621149629</v>
      </c>
      <c r="E4" s="235">
        <v>1548377.6827773552</v>
      </c>
      <c r="F4" s="235">
        <v>1703060.3089608948</v>
      </c>
      <c r="G4" s="235">
        <v>1698518.2199486082</v>
      </c>
      <c r="H4" s="235">
        <v>1591926.057036947</v>
      </c>
      <c r="I4" s="235">
        <v>1831800.0684450911</v>
      </c>
      <c r="J4" s="235">
        <v>1678533.135991968</v>
      </c>
      <c r="K4" s="235">
        <v>1745456.7179282431</v>
      </c>
      <c r="L4" s="235">
        <v>1844958.7144562879</v>
      </c>
      <c r="M4" s="235">
        <v>1844354.5267312471</v>
      </c>
      <c r="N4" s="235">
        <v>2045051.8369867438</v>
      </c>
      <c r="O4" s="934">
        <v>2149576.9112673802</v>
      </c>
      <c r="P4" s="934">
        <v>2181414.482985721</v>
      </c>
      <c r="Q4" s="965">
        <v>2164066.639240962</v>
      </c>
      <c r="R4" s="53"/>
    </row>
    <row r="5" spans="1:32">
      <c r="A5" s="123" t="s">
        <v>17</v>
      </c>
      <c r="B5" s="1158" t="s">
        <v>365</v>
      </c>
      <c r="C5" s="317">
        <v>41524.751291820998</v>
      </c>
      <c r="D5" s="317">
        <v>32934.305312213997</v>
      </c>
      <c r="E5" s="317">
        <v>59775.101355436003</v>
      </c>
      <c r="F5" s="317">
        <v>62171.449451916</v>
      </c>
      <c r="G5" s="317">
        <v>60980.364074732999</v>
      </c>
      <c r="H5" s="317">
        <v>59295.668341315999</v>
      </c>
      <c r="I5" s="317">
        <v>57168.649620734999</v>
      </c>
      <c r="J5" s="317">
        <v>57409.235674844</v>
      </c>
      <c r="K5" s="317">
        <v>54115.016453780998</v>
      </c>
      <c r="L5" s="317">
        <v>53520.626334900997</v>
      </c>
      <c r="M5" s="317">
        <v>54384.526738077999</v>
      </c>
      <c r="N5" s="317">
        <v>51505.327160841996</v>
      </c>
      <c r="O5" s="935">
        <v>49618.986988320001</v>
      </c>
      <c r="P5" s="935">
        <v>47264.020418319997</v>
      </c>
      <c r="Q5" s="1253">
        <v>45787.267336320001</v>
      </c>
      <c r="R5" s="53"/>
      <c r="U5" s="23"/>
      <c r="V5" s="23"/>
    </row>
    <row r="6" spans="1:32" ht="24">
      <c r="A6" s="123" t="s">
        <v>17</v>
      </c>
      <c r="B6" s="1158" t="s">
        <v>366</v>
      </c>
      <c r="C6" s="317">
        <v>1163491.2893238992</v>
      </c>
      <c r="D6" s="317">
        <v>1405654.0764337899</v>
      </c>
      <c r="E6" s="317">
        <v>1473528.1978939101</v>
      </c>
      <c r="F6" s="317">
        <v>1623230.44780517</v>
      </c>
      <c r="G6" s="317">
        <v>1622264.5569209901</v>
      </c>
      <c r="H6" s="317">
        <v>1518870.0699363099</v>
      </c>
      <c r="I6" s="317">
        <v>1752392.9929223401</v>
      </c>
      <c r="J6" s="317">
        <v>1603848.5879229601</v>
      </c>
      <c r="K6" s="317">
        <v>1671744.1845553301</v>
      </c>
      <c r="L6" s="317">
        <v>1773448.28665329</v>
      </c>
      <c r="M6" s="317">
        <v>1772744.3357201701</v>
      </c>
      <c r="N6" s="317">
        <v>1975979.1130723199</v>
      </c>
      <c r="O6" s="936">
        <v>2082040.2472494901</v>
      </c>
      <c r="P6" s="936">
        <v>2116199.4325218401</v>
      </c>
      <c r="Q6" s="966">
        <v>2102885.6679633898</v>
      </c>
      <c r="R6" s="53"/>
    </row>
    <row r="7" spans="1:32">
      <c r="A7" s="123" t="s">
        <v>17</v>
      </c>
      <c r="B7" s="1158" t="s">
        <v>328</v>
      </c>
      <c r="C7" s="234">
        <v>8613.306000994</v>
      </c>
      <c r="D7" s="234">
        <v>8851.4803689590008</v>
      </c>
      <c r="E7" s="234">
        <v>15074.383528009001</v>
      </c>
      <c r="F7" s="234">
        <v>17658.411703809001</v>
      </c>
      <c r="G7" s="234">
        <v>15273.298952884999</v>
      </c>
      <c r="H7" s="234">
        <v>13760.318759321</v>
      </c>
      <c r="I7" s="234">
        <v>22238.425902015999</v>
      </c>
      <c r="J7" s="234">
        <v>17275.312394164001</v>
      </c>
      <c r="K7" s="234">
        <v>19597.516919131998</v>
      </c>
      <c r="L7" s="234">
        <v>17989.801468097001</v>
      </c>
      <c r="M7" s="234">
        <v>17225.664272999002</v>
      </c>
      <c r="N7" s="234">
        <v>17567.396753582001</v>
      </c>
      <c r="O7" s="936">
        <v>17917.677029570001</v>
      </c>
      <c r="P7" s="936">
        <v>17951.030045561001</v>
      </c>
      <c r="Q7" s="966">
        <v>15393.703941252001</v>
      </c>
      <c r="R7" s="53"/>
    </row>
    <row r="8" spans="1:32" ht="12.95" customHeight="1">
      <c r="A8" s="1320" t="s">
        <v>367</v>
      </c>
      <c r="B8" s="1321"/>
      <c r="C8" s="235">
        <v>3113244.1554274871</v>
      </c>
      <c r="D8" s="235">
        <v>3664205.4832129837</v>
      </c>
      <c r="E8" s="235">
        <v>3637625.4792057252</v>
      </c>
      <c r="F8" s="235">
        <v>3779384.114490638</v>
      </c>
      <c r="G8" s="235">
        <v>3827478.8592189862</v>
      </c>
      <c r="H8" s="235">
        <v>3648305.3458600934</v>
      </c>
      <c r="I8" s="235">
        <v>3884643.056467196</v>
      </c>
      <c r="J8" s="235">
        <v>3841290.8316684868</v>
      </c>
      <c r="K8" s="235">
        <v>3867653.7158512771</v>
      </c>
      <c r="L8" s="235">
        <v>4036986.1633200683</v>
      </c>
      <c r="M8" s="235">
        <v>4022708.9729214865</v>
      </c>
      <c r="N8" s="235">
        <v>4265567.9502111012</v>
      </c>
      <c r="O8" s="934">
        <v>4368409.1437258879</v>
      </c>
      <c r="P8" s="934">
        <v>4428547.3992705988</v>
      </c>
      <c r="Q8" s="965">
        <v>4434081.2578957146</v>
      </c>
      <c r="R8" s="53"/>
      <c r="S8" s="79"/>
    </row>
    <row r="9" spans="1:32" ht="24">
      <c r="A9" s="123" t="s">
        <v>17</v>
      </c>
      <c r="B9" s="1158" t="s">
        <v>775</v>
      </c>
      <c r="C9" s="234">
        <v>1705175.4482922701</v>
      </c>
      <c r="D9" s="234">
        <v>2142858.5990100801</v>
      </c>
      <c r="E9" s="317">
        <v>2070548.6927596901</v>
      </c>
      <c r="F9" s="317">
        <v>2092125.4689336501</v>
      </c>
      <c r="G9" s="234">
        <v>2098925.3428724702</v>
      </c>
      <c r="H9" s="234">
        <v>2028018.25556007</v>
      </c>
      <c r="I9" s="234">
        <v>2101927.7519425098</v>
      </c>
      <c r="J9" s="234">
        <v>2091871.70208539</v>
      </c>
      <c r="K9" s="234">
        <v>2079770.25116396</v>
      </c>
      <c r="L9" s="234">
        <v>2130376.0244668899</v>
      </c>
      <c r="M9" s="234">
        <v>2142880.2371943402</v>
      </c>
      <c r="N9" s="234">
        <v>2152192.5013965801</v>
      </c>
      <c r="O9" s="936">
        <v>2158256.0753742298</v>
      </c>
      <c r="P9" s="936">
        <v>2154666.5070751002</v>
      </c>
      <c r="Q9" s="966">
        <v>2143182.8119438998</v>
      </c>
      <c r="R9" s="53"/>
    </row>
    <row r="10" spans="1:32" ht="12.95" customHeight="1">
      <c r="A10" s="123"/>
      <c r="B10" s="1160" t="s">
        <v>705</v>
      </c>
      <c r="C10" s="317">
        <v>429071.669028003</v>
      </c>
      <c r="D10" s="317">
        <v>479975.42501547298</v>
      </c>
      <c r="E10" s="317">
        <v>562343.941935746</v>
      </c>
      <c r="F10" s="234">
        <v>567573.68567822897</v>
      </c>
      <c r="G10" s="317">
        <v>560592.83445682505</v>
      </c>
      <c r="H10" s="317">
        <v>521916.226136374</v>
      </c>
      <c r="I10" s="317">
        <v>545584.03602702101</v>
      </c>
      <c r="J10" s="317">
        <v>549333.73987542395</v>
      </c>
      <c r="K10" s="317">
        <v>550996.49892081204</v>
      </c>
      <c r="L10" s="317">
        <v>558270.62216600403</v>
      </c>
      <c r="M10" s="317">
        <v>569268.78818081005</v>
      </c>
      <c r="N10" s="317">
        <v>569350.67822224204</v>
      </c>
      <c r="O10" s="936">
        <v>566240.70427722298</v>
      </c>
      <c r="P10" s="936">
        <v>557099.14307777805</v>
      </c>
      <c r="Q10" s="966">
        <v>548299.19211067702</v>
      </c>
      <c r="R10" s="53"/>
    </row>
    <row r="11" spans="1:32">
      <c r="A11" s="123"/>
      <c r="B11" s="1160" t="s">
        <v>706</v>
      </c>
      <c r="C11" s="234">
        <v>1276103.7792642701</v>
      </c>
      <c r="D11" s="234">
        <v>1662883.1739946001</v>
      </c>
      <c r="E11" s="234">
        <v>1508204.7508239399</v>
      </c>
      <c r="F11" s="234">
        <v>1524551.7832554199</v>
      </c>
      <c r="G11" s="317">
        <v>1538332.5084156501</v>
      </c>
      <c r="H11" s="317">
        <v>1506102.0294236899</v>
      </c>
      <c r="I11" s="317">
        <v>1556343.7159154899</v>
      </c>
      <c r="J11" s="317">
        <v>1542537.96220997</v>
      </c>
      <c r="K11" s="317">
        <v>1528773.75224315</v>
      </c>
      <c r="L11" s="317">
        <v>1572105.4023008801</v>
      </c>
      <c r="M11" s="317">
        <v>1573611.44901353</v>
      </c>
      <c r="N11" s="317">
        <v>1582841.82317434</v>
      </c>
      <c r="O11" s="936">
        <v>1592015.3710970101</v>
      </c>
      <c r="P11" s="936">
        <v>1597567.3639973199</v>
      </c>
      <c r="Q11" s="966">
        <v>1594883.61983322</v>
      </c>
      <c r="R11" s="53"/>
    </row>
    <row r="12" spans="1:32" ht="24">
      <c r="A12" s="123" t="s">
        <v>17</v>
      </c>
      <c r="B12" s="1158" t="s">
        <v>771</v>
      </c>
      <c r="C12" s="317">
        <v>24251.113820058999</v>
      </c>
      <c r="D12" s="317">
        <v>17761.779633768001</v>
      </c>
      <c r="E12" s="317">
        <v>16029.877342833001</v>
      </c>
      <c r="F12" s="317">
        <v>15261.079479114</v>
      </c>
      <c r="G12" s="234">
        <v>16445.636385473001</v>
      </c>
      <c r="H12" s="234">
        <v>16977.962967060001</v>
      </c>
      <c r="I12" s="234">
        <v>16406.370811459001</v>
      </c>
      <c r="J12" s="234">
        <v>19277.108550855999</v>
      </c>
      <c r="K12" s="234">
        <v>20140.617754424999</v>
      </c>
      <c r="L12" s="234">
        <v>26288.370003652999</v>
      </c>
      <c r="M12" s="234">
        <v>25214.975941838999</v>
      </c>
      <c r="N12" s="234">
        <v>24326.282591469</v>
      </c>
      <c r="O12" s="936">
        <v>25093.885193418999</v>
      </c>
      <c r="P12" s="936">
        <v>28930.659647697001</v>
      </c>
      <c r="Q12" s="966">
        <v>33150.277471305999</v>
      </c>
      <c r="R12" s="53"/>
    </row>
    <row r="13" spans="1:32">
      <c r="A13" s="123"/>
      <c r="B13" s="1160" t="s">
        <v>705</v>
      </c>
      <c r="C13" s="317">
        <v>3873.9267187710002</v>
      </c>
      <c r="D13" s="317">
        <v>2897.1281180860001</v>
      </c>
      <c r="E13" s="317">
        <v>2903.199837013</v>
      </c>
      <c r="F13" s="317">
        <v>3618.9630685279999</v>
      </c>
      <c r="G13" s="317">
        <v>3492.8598476130001</v>
      </c>
      <c r="H13" s="317">
        <v>1338.585237732</v>
      </c>
      <c r="I13" s="317">
        <v>1379.487738454</v>
      </c>
      <c r="J13" s="317">
        <v>1416.7341219790001</v>
      </c>
      <c r="K13" s="317">
        <v>1269.458816439</v>
      </c>
      <c r="L13" s="317">
        <v>1311.069095717</v>
      </c>
      <c r="M13" s="317">
        <v>2802.9304692720002</v>
      </c>
      <c r="N13" s="317">
        <v>4561.0597615269999</v>
      </c>
      <c r="O13" s="936">
        <v>7315.6175024650001</v>
      </c>
      <c r="P13" s="936">
        <v>4458.9127681709997</v>
      </c>
      <c r="Q13" s="966">
        <v>4342.4455876190004</v>
      </c>
      <c r="R13" s="53"/>
    </row>
    <row r="14" spans="1:32">
      <c r="A14" s="123"/>
      <c r="B14" s="1160" t="s">
        <v>706</v>
      </c>
      <c r="C14" s="317">
        <v>20377.187101288</v>
      </c>
      <c r="D14" s="317">
        <v>14864.651515682001</v>
      </c>
      <c r="E14" s="234">
        <v>13126.67750582</v>
      </c>
      <c r="F14" s="234">
        <v>11642.116410586001</v>
      </c>
      <c r="G14" s="234">
        <v>12952.77653786</v>
      </c>
      <c r="H14" s="234">
        <v>15639.377729328</v>
      </c>
      <c r="I14" s="234">
        <v>15026.883073004999</v>
      </c>
      <c r="J14" s="234">
        <v>17860.374428876999</v>
      </c>
      <c r="K14" s="234">
        <v>18871.158937986002</v>
      </c>
      <c r="L14" s="234">
        <v>24977.300907936002</v>
      </c>
      <c r="M14" s="234">
        <v>22412.045472566999</v>
      </c>
      <c r="N14" s="234">
        <v>19765.222829941998</v>
      </c>
      <c r="O14" s="936">
        <v>17778.267690953999</v>
      </c>
      <c r="P14" s="936">
        <v>24471.746879525999</v>
      </c>
      <c r="Q14" s="966">
        <v>28807.831883686998</v>
      </c>
      <c r="R14" s="53"/>
    </row>
    <row r="15" spans="1:32">
      <c r="A15" s="123" t="s">
        <v>17</v>
      </c>
      <c r="B15" s="1158" t="s">
        <v>370</v>
      </c>
      <c r="C15" s="234">
        <v>85062.504373143005</v>
      </c>
      <c r="D15" s="234">
        <v>101522.020906473</v>
      </c>
      <c r="E15" s="317">
        <v>86831.677124177004</v>
      </c>
      <c r="F15" s="317">
        <v>95495.411586321003</v>
      </c>
      <c r="G15" s="317">
        <v>90969.707554198001</v>
      </c>
      <c r="H15" s="317">
        <v>84005.452007596003</v>
      </c>
      <c r="I15" s="317">
        <v>83411.530916112999</v>
      </c>
      <c r="J15" s="317">
        <v>83799.358706343002</v>
      </c>
      <c r="K15" s="317">
        <v>77414.580169456996</v>
      </c>
      <c r="L15" s="317">
        <v>78560.395913329994</v>
      </c>
      <c r="M15" s="317">
        <v>84052.885124260996</v>
      </c>
      <c r="N15" s="317">
        <v>84616.966329507995</v>
      </c>
      <c r="O15" s="936">
        <v>80092.657080403995</v>
      </c>
      <c r="P15" s="936">
        <v>76573.451586406998</v>
      </c>
      <c r="Q15" s="966">
        <v>79142.051665784005</v>
      </c>
      <c r="R15" s="53"/>
    </row>
    <row r="16" spans="1:32" ht="24">
      <c r="A16" s="123" t="s">
        <v>17</v>
      </c>
      <c r="B16" s="1158" t="s">
        <v>371</v>
      </c>
      <c r="C16" s="317">
        <v>1285893.140220216</v>
      </c>
      <c r="D16" s="317">
        <v>1388554.49842549</v>
      </c>
      <c r="E16" s="317">
        <v>1448062.2061298101</v>
      </c>
      <c r="F16" s="317">
        <v>1559346.0359942501</v>
      </c>
      <c r="G16" s="317">
        <v>1605519.45696743</v>
      </c>
      <c r="H16" s="317">
        <v>1505813.5878986199</v>
      </c>
      <c r="I16" s="317">
        <v>1665415.8021975299</v>
      </c>
      <c r="J16" s="317">
        <v>1628710.98134796</v>
      </c>
      <c r="K16" s="317">
        <v>1669109.72458146</v>
      </c>
      <c r="L16" s="317">
        <v>1782417.52601147</v>
      </c>
      <c r="M16" s="317">
        <v>1747821.4197162101</v>
      </c>
      <c r="N16" s="317">
        <v>1984885.3072176699</v>
      </c>
      <c r="O16" s="936">
        <v>2087001.06586161</v>
      </c>
      <c r="P16" s="936">
        <v>2147045.3980775201</v>
      </c>
      <c r="Q16" s="966">
        <v>2157954.7032957799</v>
      </c>
      <c r="R16" s="53"/>
    </row>
    <row r="17" spans="1:19">
      <c r="A17" s="123" t="s">
        <v>17</v>
      </c>
      <c r="B17" s="1158" t="s">
        <v>347</v>
      </c>
      <c r="C17" s="317">
        <v>12861.948721799001</v>
      </c>
      <c r="D17" s="317">
        <v>13508.585237173</v>
      </c>
      <c r="E17" s="317">
        <v>16153.025849215001</v>
      </c>
      <c r="F17" s="317">
        <v>17156.118497302999</v>
      </c>
      <c r="G17" s="317">
        <v>15618.715439415</v>
      </c>
      <c r="H17" s="317">
        <v>13490.087426747001</v>
      </c>
      <c r="I17" s="317">
        <v>17481.600599583999</v>
      </c>
      <c r="J17" s="317">
        <v>17631.680977937998</v>
      </c>
      <c r="K17" s="317">
        <v>21218.542181975001</v>
      </c>
      <c r="L17" s="317">
        <v>19343.846924725</v>
      </c>
      <c r="M17" s="317">
        <v>22739.454944836001</v>
      </c>
      <c r="N17" s="317">
        <v>19546.892675874002</v>
      </c>
      <c r="O17" s="936">
        <v>17965.460216225001</v>
      </c>
      <c r="P17" s="936">
        <v>21331.382883874001</v>
      </c>
      <c r="Q17" s="966">
        <v>20651.413518945999</v>
      </c>
      <c r="R17" s="53"/>
      <c r="S17" s="80"/>
    </row>
    <row r="18" spans="1:19">
      <c r="A18" s="1320" t="s">
        <v>372</v>
      </c>
      <c r="B18" s="1321"/>
      <c r="C18" s="235">
        <v>269045.44424597197</v>
      </c>
      <c r="D18" s="235">
        <v>273728.46543609799</v>
      </c>
      <c r="E18" s="235">
        <v>281349.51883408998</v>
      </c>
      <c r="F18" s="235">
        <v>291047.22199692001</v>
      </c>
      <c r="G18" s="235">
        <v>301383.71189261798</v>
      </c>
      <c r="H18" s="235">
        <v>301336.84134091507</v>
      </c>
      <c r="I18" s="235">
        <v>300915.48450362601</v>
      </c>
      <c r="J18" s="235">
        <v>260884.69743821098</v>
      </c>
      <c r="K18" s="235">
        <v>266624.47571339802</v>
      </c>
      <c r="L18" s="235">
        <v>276715.69408752397</v>
      </c>
      <c r="M18" s="235">
        <v>277867.06844430603</v>
      </c>
      <c r="N18" s="235">
        <v>277325.93505808699</v>
      </c>
      <c r="O18" s="934">
        <v>283687.45693989703</v>
      </c>
      <c r="P18" s="934">
        <v>271435.29645628599</v>
      </c>
      <c r="Q18" s="965">
        <v>269517.57246441202</v>
      </c>
      <c r="R18" s="53"/>
    </row>
    <row r="19" spans="1:19">
      <c r="A19" s="123" t="s">
        <v>17</v>
      </c>
      <c r="B19" s="1158" t="s">
        <v>373</v>
      </c>
      <c r="C19" s="317">
        <v>204276.47356272099</v>
      </c>
      <c r="D19" s="317">
        <v>249893.42015532401</v>
      </c>
      <c r="E19" s="317">
        <v>254711.436583651</v>
      </c>
      <c r="F19" s="317">
        <v>262870.23859238601</v>
      </c>
      <c r="G19" s="317">
        <v>273274.45113889099</v>
      </c>
      <c r="H19" s="317">
        <v>275472.94516353903</v>
      </c>
      <c r="I19" s="317">
        <v>274589.90332012501</v>
      </c>
      <c r="J19" s="317">
        <v>235638.39903357899</v>
      </c>
      <c r="K19" s="317">
        <v>239717.65730136901</v>
      </c>
      <c r="L19" s="317">
        <v>251371.01497136999</v>
      </c>
      <c r="M19" s="317">
        <v>251840.643417994</v>
      </c>
      <c r="N19" s="317">
        <v>250902.54767271501</v>
      </c>
      <c r="O19" s="936">
        <v>256255.75031523901</v>
      </c>
      <c r="P19" s="936">
        <v>244985.48331848401</v>
      </c>
      <c r="Q19" s="966">
        <v>240905.61036119601</v>
      </c>
      <c r="R19" s="53"/>
    </row>
    <row r="20" spans="1:19" ht="12.95" customHeight="1">
      <c r="A20" s="123" t="s">
        <v>17</v>
      </c>
      <c r="B20" s="1158" t="s">
        <v>772</v>
      </c>
      <c r="C20" s="234">
        <v>53710.812952742002</v>
      </c>
      <c r="D20" s="234">
        <v>1810.968851048</v>
      </c>
      <c r="E20" s="234">
        <v>2196.856828682</v>
      </c>
      <c r="F20" s="234">
        <v>2251.1359207239998</v>
      </c>
      <c r="G20" s="234">
        <v>2284.2357338679999</v>
      </c>
      <c r="H20" s="234">
        <v>1591.2209487360001</v>
      </c>
      <c r="I20" s="234">
        <v>1616.487293482</v>
      </c>
      <c r="J20" s="234">
        <v>1488.6417994159999</v>
      </c>
      <c r="K20" s="234">
        <v>1474.6620013530001</v>
      </c>
      <c r="L20" s="234">
        <v>1503.557716501</v>
      </c>
      <c r="M20" s="234">
        <v>1519.6575883549999</v>
      </c>
      <c r="N20" s="234">
        <v>1533.0329768700001</v>
      </c>
      <c r="O20" s="936">
        <v>1499.056598115</v>
      </c>
      <c r="P20" s="936">
        <v>1520.932125028</v>
      </c>
      <c r="Q20" s="966">
        <v>1565.536421219</v>
      </c>
      <c r="R20" s="53"/>
    </row>
    <row r="21" spans="1:19">
      <c r="A21" s="123" t="s">
        <v>17</v>
      </c>
      <c r="B21" s="1158" t="s">
        <v>347</v>
      </c>
      <c r="C21" s="317">
        <v>11058.157730509</v>
      </c>
      <c r="D21" s="317">
        <v>22024.076429725999</v>
      </c>
      <c r="E21" s="317">
        <v>24441.225421757001</v>
      </c>
      <c r="F21" s="317">
        <v>25925.847483810001</v>
      </c>
      <c r="G21" s="317">
        <v>25825.025019859</v>
      </c>
      <c r="H21" s="317">
        <v>24272.675228640001</v>
      </c>
      <c r="I21" s="317">
        <v>24709.093890019001</v>
      </c>
      <c r="J21" s="317">
        <v>23757.656605216001</v>
      </c>
      <c r="K21" s="317">
        <v>25432.156410676002</v>
      </c>
      <c r="L21" s="317">
        <v>23841.121399652999</v>
      </c>
      <c r="M21" s="317">
        <v>24506.767437957002</v>
      </c>
      <c r="N21" s="317">
        <v>24890.354408502</v>
      </c>
      <c r="O21" s="936">
        <v>25932.650026543</v>
      </c>
      <c r="P21" s="936">
        <v>24928.881012774</v>
      </c>
      <c r="Q21" s="966">
        <v>27046.425681997</v>
      </c>
      <c r="R21" s="53"/>
    </row>
    <row r="22" spans="1:19" ht="12.95" customHeight="1">
      <c r="A22" s="1320" t="s">
        <v>375</v>
      </c>
      <c r="B22" s="1321"/>
      <c r="C22" s="235">
        <v>348029.60152039299</v>
      </c>
      <c r="D22" s="235">
        <v>388566.94446366496</v>
      </c>
      <c r="E22" s="235">
        <v>392234.67949769896</v>
      </c>
      <c r="F22" s="893">
        <v>395367.77266253805</v>
      </c>
      <c r="G22" s="235">
        <v>384886.41577593802</v>
      </c>
      <c r="H22" s="235">
        <v>395260.05914576002</v>
      </c>
      <c r="I22" s="235">
        <v>377396.48827246</v>
      </c>
      <c r="J22" s="235">
        <v>372684.27606598201</v>
      </c>
      <c r="K22" s="235">
        <v>385791.49664149602</v>
      </c>
      <c r="L22" s="235">
        <v>387031.83616427</v>
      </c>
      <c r="M22" s="235">
        <v>397043.141699375</v>
      </c>
      <c r="N22" s="235">
        <v>401139.15172484203</v>
      </c>
      <c r="O22" s="934">
        <v>385356.698388319</v>
      </c>
      <c r="P22" s="934">
        <v>393210.76390014804</v>
      </c>
      <c r="Q22" s="965">
        <v>393651.58380641602</v>
      </c>
      <c r="R22" s="53"/>
    </row>
    <row r="23" spans="1:19">
      <c r="A23" s="123" t="s">
        <v>17</v>
      </c>
      <c r="B23" s="1158" t="s">
        <v>376</v>
      </c>
      <c r="C23" s="317">
        <v>345453.339310607</v>
      </c>
      <c r="D23" s="317">
        <v>384200.11233286798</v>
      </c>
      <c r="E23" s="317">
        <v>386207.79542886798</v>
      </c>
      <c r="F23" s="317">
        <v>389228.53758530703</v>
      </c>
      <c r="G23" s="317">
        <v>378560.561884097</v>
      </c>
      <c r="H23" s="317">
        <v>388471.35075691802</v>
      </c>
      <c r="I23" s="317">
        <v>370443.42144440801</v>
      </c>
      <c r="J23" s="317">
        <v>365723.82591149298</v>
      </c>
      <c r="K23" s="317">
        <v>379029.45631858002</v>
      </c>
      <c r="L23" s="317">
        <v>380009.34101100202</v>
      </c>
      <c r="M23" s="317">
        <v>389839.68432508199</v>
      </c>
      <c r="N23" s="317">
        <v>393894.90718876402</v>
      </c>
      <c r="O23" s="936">
        <v>377839.067468861</v>
      </c>
      <c r="P23" s="936">
        <v>385401.38356040802</v>
      </c>
      <c r="Q23" s="966">
        <v>385686.16430039599</v>
      </c>
      <c r="R23" s="53"/>
    </row>
    <row r="24" spans="1:19">
      <c r="A24" s="123" t="s">
        <v>17</v>
      </c>
      <c r="B24" s="1132" t="s">
        <v>328</v>
      </c>
      <c r="C24" s="317">
        <v>2576.2622097859999</v>
      </c>
      <c r="D24" s="317">
        <v>4366.832130797</v>
      </c>
      <c r="E24" s="317">
        <v>6026.8840688310001</v>
      </c>
      <c r="F24" s="894">
        <v>6139.2350772310001</v>
      </c>
      <c r="G24" s="317">
        <v>6325.8538918410004</v>
      </c>
      <c r="H24" s="317">
        <v>6788.7083888420002</v>
      </c>
      <c r="I24" s="317">
        <v>6953.0668280520003</v>
      </c>
      <c r="J24" s="317">
        <v>6960.4501544889999</v>
      </c>
      <c r="K24" s="317">
        <v>6762.0403229160002</v>
      </c>
      <c r="L24" s="317">
        <v>7022.4951532679997</v>
      </c>
      <c r="M24" s="317">
        <v>7203.4573742929997</v>
      </c>
      <c r="N24" s="317">
        <v>7244.2445360780002</v>
      </c>
      <c r="O24" s="936">
        <v>7517.6309194579999</v>
      </c>
      <c r="P24" s="936">
        <v>7809.3803397399997</v>
      </c>
      <c r="Q24" s="966">
        <v>7965.41950602</v>
      </c>
      <c r="R24" s="53"/>
    </row>
    <row r="25" spans="1:19">
      <c r="A25" s="1320" t="s">
        <v>377</v>
      </c>
      <c r="B25" s="1321"/>
      <c r="C25" s="235">
        <v>696230.34617330995</v>
      </c>
      <c r="D25" s="235">
        <v>578345.23011760297</v>
      </c>
      <c r="E25" s="235">
        <v>572356.52083040599</v>
      </c>
      <c r="F25" s="235">
        <v>576101.28948180308</v>
      </c>
      <c r="G25" s="235">
        <v>578393.57095700211</v>
      </c>
      <c r="H25" s="235">
        <v>602307.94096920395</v>
      </c>
      <c r="I25" s="235">
        <v>585820.07395736303</v>
      </c>
      <c r="J25" s="235">
        <v>591613.01966938807</v>
      </c>
      <c r="K25" s="235">
        <v>599706.43951969407</v>
      </c>
      <c r="L25" s="235">
        <v>611790.96199062606</v>
      </c>
      <c r="M25" s="235">
        <v>619321.61170823907</v>
      </c>
      <c r="N25" s="235">
        <v>632673.49633089209</v>
      </c>
      <c r="O25" s="934">
        <v>637069.46732316306</v>
      </c>
      <c r="P25" s="934">
        <v>639237.56237267214</v>
      </c>
      <c r="Q25" s="965">
        <v>644460.08641297405</v>
      </c>
      <c r="R25" s="53"/>
    </row>
    <row r="26" spans="1:19">
      <c r="A26" s="123" t="s">
        <v>17</v>
      </c>
      <c r="B26" s="1158" t="s">
        <v>773</v>
      </c>
      <c r="C26" s="234">
        <v>11477.347096285999</v>
      </c>
      <c r="D26" s="234">
        <v>7342.0606351429997</v>
      </c>
      <c r="E26" s="234">
        <v>7752.2887660830002</v>
      </c>
      <c r="F26" s="234">
        <v>7770.2374787119998</v>
      </c>
      <c r="G26" s="234">
        <v>7740.88191362</v>
      </c>
      <c r="H26" s="234">
        <v>7709.3960855449996</v>
      </c>
      <c r="I26" s="234">
        <v>7664.8807934030001</v>
      </c>
      <c r="J26" s="234">
        <v>7628.949681651</v>
      </c>
      <c r="K26" s="234">
        <v>7620.0264076289996</v>
      </c>
      <c r="L26" s="234">
        <v>7605.0374557140003</v>
      </c>
      <c r="M26" s="234">
        <v>7576.1846078039998</v>
      </c>
      <c r="N26" s="234">
        <v>7599.3959389900001</v>
      </c>
      <c r="O26" s="936">
        <v>7590.7899584369998</v>
      </c>
      <c r="P26" s="936">
        <v>7575.8756190510003</v>
      </c>
      <c r="Q26" s="966">
        <v>7643.0832290560002</v>
      </c>
      <c r="R26" s="53"/>
    </row>
    <row r="27" spans="1:19">
      <c r="A27" s="123" t="s">
        <v>17</v>
      </c>
      <c r="B27" s="1158" t="s">
        <v>379</v>
      </c>
      <c r="C27" s="317">
        <v>627790.76342954498</v>
      </c>
      <c r="D27" s="317">
        <v>570264.59340263403</v>
      </c>
      <c r="E27" s="317">
        <v>563731.48783126601</v>
      </c>
      <c r="F27" s="317">
        <v>567440.44013384404</v>
      </c>
      <c r="G27" s="317">
        <v>569754.12572481704</v>
      </c>
      <c r="H27" s="317">
        <v>593688.59969676705</v>
      </c>
      <c r="I27" s="317">
        <v>577228.68712631206</v>
      </c>
      <c r="J27" s="317">
        <v>583048.26564342505</v>
      </c>
      <c r="K27" s="317">
        <v>591119.27714482101</v>
      </c>
      <c r="L27" s="317">
        <v>603204.26807663206</v>
      </c>
      <c r="M27" s="317">
        <v>610749.91610379703</v>
      </c>
      <c r="N27" s="317">
        <v>624060.977299141</v>
      </c>
      <c r="O27" s="936">
        <v>628447.59700251103</v>
      </c>
      <c r="P27" s="936">
        <v>630622.48917612305</v>
      </c>
      <c r="Q27" s="966">
        <v>635763.61265758204</v>
      </c>
      <c r="R27" s="53"/>
    </row>
    <row r="28" spans="1:19">
      <c r="A28" s="123"/>
      <c r="B28" s="1161" t="s">
        <v>774</v>
      </c>
      <c r="C28" s="317">
        <v>548613.63283576397</v>
      </c>
      <c r="D28" s="317">
        <v>562648.51439200703</v>
      </c>
      <c r="E28" s="317">
        <v>557508.64897733799</v>
      </c>
      <c r="F28" s="317">
        <v>561193.49721262802</v>
      </c>
      <c r="G28" s="317">
        <v>563449.26111983205</v>
      </c>
      <c r="H28" s="317">
        <v>587382.79755914002</v>
      </c>
      <c r="I28" s="317">
        <v>570915.55011762097</v>
      </c>
      <c r="J28" s="317">
        <v>576738.40416003496</v>
      </c>
      <c r="K28" s="317">
        <v>584801.35195735504</v>
      </c>
      <c r="L28" s="317">
        <v>596866.07198006997</v>
      </c>
      <c r="M28" s="317">
        <v>604411.61264356598</v>
      </c>
      <c r="N28" s="317">
        <v>617476.38401999197</v>
      </c>
      <c r="O28" s="936">
        <v>621868.14527855697</v>
      </c>
      <c r="P28" s="936">
        <v>624409.89196933305</v>
      </c>
      <c r="Q28" s="966">
        <v>629563.51203884894</v>
      </c>
      <c r="R28" s="53"/>
    </row>
    <row r="29" spans="1:19">
      <c r="A29" s="123"/>
      <c r="B29" s="1162" t="s">
        <v>328</v>
      </c>
      <c r="C29" s="234">
        <v>79177.130593780996</v>
      </c>
      <c r="D29" s="234">
        <v>7616.0790106269997</v>
      </c>
      <c r="E29" s="234">
        <v>6222.8388539280004</v>
      </c>
      <c r="F29" s="234">
        <v>6246.9429212160003</v>
      </c>
      <c r="G29" s="234">
        <v>6304.8646049850004</v>
      </c>
      <c r="H29" s="234">
        <v>6305.8021376269999</v>
      </c>
      <c r="I29" s="234">
        <v>6313.1370086910001</v>
      </c>
      <c r="J29" s="234">
        <v>6309.8614833900001</v>
      </c>
      <c r="K29" s="234">
        <v>6317.9251874660004</v>
      </c>
      <c r="L29" s="234">
        <v>6338.1960965620001</v>
      </c>
      <c r="M29" s="234">
        <v>6338.3034602309999</v>
      </c>
      <c r="N29" s="234">
        <v>6584.5932791490004</v>
      </c>
      <c r="O29" s="936">
        <v>6579.451723954</v>
      </c>
      <c r="P29" s="936">
        <v>6212.5972067900002</v>
      </c>
      <c r="Q29" s="966">
        <v>6200.1006187330004</v>
      </c>
      <c r="R29" s="53"/>
    </row>
    <row r="30" spans="1:19">
      <c r="A30" s="123" t="s">
        <v>17</v>
      </c>
      <c r="B30" s="1158" t="s">
        <v>381</v>
      </c>
      <c r="C30" s="317">
        <v>56962.235647478999</v>
      </c>
      <c r="D30" s="317">
        <v>738.57607982599995</v>
      </c>
      <c r="E30" s="317">
        <v>872.74423305699997</v>
      </c>
      <c r="F30" s="317">
        <v>890.61186924699996</v>
      </c>
      <c r="G30" s="317">
        <v>898.56331856500003</v>
      </c>
      <c r="H30" s="317">
        <v>909.94518689200004</v>
      </c>
      <c r="I30" s="317">
        <v>926.50603764799996</v>
      </c>
      <c r="J30" s="317">
        <v>935.80434431200001</v>
      </c>
      <c r="K30" s="317">
        <v>967.13596724399997</v>
      </c>
      <c r="L30" s="317">
        <v>981.65645828000004</v>
      </c>
      <c r="M30" s="317">
        <v>995.51099663800005</v>
      </c>
      <c r="N30" s="317">
        <v>1013.123092761</v>
      </c>
      <c r="O30" s="936">
        <v>1031.0803622149999</v>
      </c>
      <c r="P30" s="936">
        <v>1039.1975774980001</v>
      </c>
      <c r="Q30" s="966">
        <v>1053.390526336</v>
      </c>
      <c r="R30" s="53"/>
    </row>
    <row r="31" spans="1:19">
      <c r="A31" s="123"/>
      <c r="B31" s="1161" t="s">
        <v>791</v>
      </c>
      <c r="C31" s="317">
        <v>49557.856497408</v>
      </c>
      <c r="D31" s="317">
        <v>738.57607982599995</v>
      </c>
      <c r="E31" s="317">
        <v>872.74423305699997</v>
      </c>
      <c r="F31" s="317">
        <v>890.61186924699996</v>
      </c>
      <c r="G31" s="317">
        <v>898.56331856500003</v>
      </c>
      <c r="H31" s="317">
        <v>909.94518689200004</v>
      </c>
      <c r="I31" s="317">
        <v>926.50603764799996</v>
      </c>
      <c r="J31" s="317">
        <v>935.80434431200001</v>
      </c>
      <c r="K31" s="317">
        <v>967.13596724399997</v>
      </c>
      <c r="L31" s="317">
        <v>981.65645828000004</v>
      </c>
      <c r="M31" s="317">
        <v>995.51099663800005</v>
      </c>
      <c r="N31" s="317">
        <v>1013.123092761</v>
      </c>
      <c r="O31" s="936">
        <v>1031.0803622149999</v>
      </c>
      <c r="P31" s="936">
        <v>1039.1975774980001</v>
      </c>
      <c r="Q31" s="966">
        <v>1053.390526336</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17" t="s">
        <v>748</v>
      </c>
      <c r="B34" s="1318"/>
      <c r="C34" s="1318"/>
      <c r="D34" s="1318"/>
      <c r="E34" s="1318"/>
      <c r="F34" s="1318"/>
      <c r="G34" s="1318"/>
      <c r="H34" s="1318"/>
      <c r="I34" s="1318"/>
      <c r="J34" s="1318"/>
      <c r="K34" s="1318"/>
      <c r="L34" s="1318"/>
      <c r="M34" s="1318"/>
      <c r="N34" s="1318"/>
      <c r="O34" s="1318"/>
      <c r="P34" s="1318"/>
      <c r="Q34" s="1319"/>
    </row>
    <row r="35" spans="1:18" ht="22.35" customHeight="1">
      <c r="A35" s="1340" t="s">
        <v>382</v>
      </c>
      <c r="B35" s="1341"/>
      <c r="C35" s="1327">
        <v>2021</v>
      </c>
      <c r="D35" s="1327">
        <v>2022</v>
      </c>
      <c r="E35" s="1338">
        <v>2023</v>
      </c>
      <c r="F35" s="1338"/>
      <c r="G35" s="1338"/>
      <c r="H35" s="1338"/>
      <c r="I35" s="1338"/>
      <c r="J35" s="1338"/>
      <c r="K35" s="1338"/>
      <c r="L35" s="1338"/>
      <c r="M35" s="1338">
        <v>2024</v>
      </c>
      <c r="N35" s="1338"/>
      <c r="O35" s="1338"/>
      <c r="P35" s="1338"/>
      <c r="Q35" s="1339"/>
    </row>
    <row r="36" spans="1:18" ht="22.35" customHeight="1">
      <c r="A36" s="1340"/>
      <c r="B36" s="1341"/>
      <c r="C36" s="1328"/>
      <c r="D36" s="1327"/>
      <c r="E36" s="807" t="s">
        <v>7</v>
      </c>
      <c r="F36" s="807" t="s">
        <v>13</v>
      </c>
      <c r="G36" s="807" t="s">
        <v>14</v>
      </c>
      <c r="H36" s="807" t="s">
        <v>15</v>
      </c>
      <c r="I36" s="807" t="s">
        <v>0</v>
      </c>
      <c r="J36" s="807" t="s">
        <v>1</v>
      </c>
      <c r="K36" s="807" t="s">
        <v>2</v>
      </c>
      <c r="L36" s="807" t="s">
        <v>3</v>
      </c>
      <c r="M36" s="807" t="s">
        <v>4</v>
      </c>
      <c r="N36" s="807" t="s">
        <v>5</v>
      </c>
      <c r="O36" s="807" t="s">
        <v>6</v>
      </c>
      <c r="P36" s="807" t="s">
        <v>267</v>
      </c>
      <c r="Q36" s="810" t="s">
        <v>7</v>
      </c>
    </row>
    <row r="37" spans="1:18" ht="12" customHeight="1">
      <c r="A37" s="1320" t="s">
        <v>364</v>
      </c>
      <c r="B37" s="1321"/>
      <c r="C37" s="235">
        <v>418224.02024514705</v>
      </c>
      <c r="D37" s="235">
        <v>228623.60933323597</v>
      </c>
      <c r="E37" s="235">
        <v>185455.85679991302</v>
      </c>
      <c r="F37" s="235">
        <v>203027.865803486</v>
      </c>
      <c r="G37" s="235">
        <v>196338.42535826997</v>
      </c>
      <c r="H37" s="235">
        <v>210366.613301042</v>
      </c>
      <c r="I37" s="235">
        <v>69147.144608871997</v>
      </c>
      <c r="J37" s="235">
        <v>66544.116333939994</v>
      </c>
      <c r="K37" s="235">
        <v>75203.26999239999</v>
      </c>
      <c r="L37" s="235">
        <v>78760.615784017005</v>
      </c>
      <c r="M37" s="235">
        <v>107772.99505602599</v>
      </c>
      <c r="N37" s="235">
        <v>104492.080720885</v>
      </c>
      <c r="O37" s="934">
        <v>109043.31138577699</v>
      </c>
      <c r="P37" s="934">
        <v>110396.85480604001</v>
      </c>
      <c r="Q37" s="965">
        <v>110208.72934410902</v>
      </c>
    </row>
    <row r="38" spans="1:18">
      <c r="A38" s="123" t="s">
        <v>17</v>
      </c>
      <c r="B38" s="1158" t="s">
        <v>365</v>
      </c>
      <c r="C38" s="317">
        <v>4866.2113991309998</v>
      </c>
      <c r="D38" s="317">
        <v>1543.0378881219999</v>
      </c>
      <c r="E38" s="317">
        <v>3742.33042273</v>
      </c>
      <c r="F38" s="317">
        <v>3838.3805928100001</v>
      </c>
      <c r="G38" s="317">
        <v>3755.6763982299999</v>
      </c>
      <c r="H38" s="317">
        <v>8352.7567591810002</v>
      </c>
      <c r="I38" s="317">
        <v>7958.2141064919997</v>
      </c>
      <c r="J38" s="317">
        <v>8398.9482005219998</v>
      </c>
      <c r="K38" s="317">
        <v>8016.1735081220004</v>
      </c>
      <c r="L38" s="317">
        <v>7885.8083251449998</v>
      </c>
      <c r="M38" s="317">
        <v>7964.9004983149998</v>
      </c>
      <c r="N38" s="317">
        <v>8008.3037961580003</v>
      </c>
      <c r="O38" s="936">
        <v>7873.1869883199997</v>
      </c>
      <c r="P38" s="936">
        <v>7554.8704183199998</v>
      </c>
      <c r="Q38" s="966">
        <v>6875.0673363200003</v>
      </c>
    </row>
    <row r="39" spans="1:18" ht="24">
      <c r="A39" s="123" t="s">
        <v>17</v>
      </c>
      <c r="B39" s="1158" t="s">
        <v>366</v>
      </c>
      <c r="C39" s="317">
        <v>412538.80870312406</v>
      </c>
      <c r="D39" s="317">
        <v>226286.08060599898</v>
      </c>
      <c r="E39" s="317">
        <v>176725.230144378</v>
      </c>
      <c r="F39" s="317">
        <v>193435.07854620501</v>
      </c>
      <c r="G39" s="317">
        <v>187908.25073242499</v>
      </c>
      <c r="H39" s="317">
        <v>197482.15771618098</v>
      </c>
      <c r="I39" s="317">
        <v>54705.204491140998</v>
      </c>
      <c r="J39" s="317">
        <v>51934.621619650999</v>
      </c>
      <c r="K39" s="317">
        <v>61105.117919830998</v>
      </c>
      <c r="L39" s="317">
        <v>65969.250811204998</v>
      </c>
      <c r="M39" s="317">
        <v>93709.755975448992</v>
      </c>
      <c r="N39" s="317">
        <v>90102.568780250003</v>
      </c>
      <c r="O39" s="936">
        <v>93996.915979491998</v>
      </c>
      <c r="P39" s="936">
        <v>94454.781634972998</v>
      </c>
      <c r="Q39" s="966">
        <v>97275.74663549001</v>
      </c>
    </row>
    <row r="40" spans="1:18" s="65" customFormat="1" ht="12" customHeight="1">
      <c r="A40" s="123" t="s">
        <v>17</v>
      </c>
      <c r="B40" s="1158" t="s">
        <v>328</v>
      </c>
      <c r="C40" s="234">
        <v>819.00014289199999</v>
      </c>
      <c r="D40" s="234">
        <v>794.49083911499997</v>
      </c>
      <c r="E40" s="234">
        <v>4988.2962328049998</v>
      </c>
      <c r="F40" s="234">
        <v>5754.4066644710001</v>
      </c>
      <c r="G40" s="234">
        <v>4674.4982276150004</v>
      </c>
      <c r="H40" s="234">
        <v>4531.6988256799996</v>
      </c>
      <c r="I40" s="234">
        <v>6483.7260112390004</v>
      </c>
      <c r="J40" s="234">
        <v>6210.5465137669999</v>
      </c>
      <c r="K40" s="234">
        <v>6081.9785644470003</v>
      </c>
      <c r="L40" s="849">
        <v>4905.5566476670001</v>
      </c>
      <c r="M40" s="849">
        <v>6098.3385822620003</v>
      </c>
      <c r="N40" s="849">
        <v>6381.2081444770001</v>
      </c>
      <c r="O40" s="937">
        <v>7173.2084179650001</v>
      </c>
      <c r="P40" s="937">
        <v>8387.202752747</v>
      </c>
      <c r="Q40" s="968">
        <v>6057.9153722990004</v>
      </c>
    </row>
    <row r="41" spans="1:18" s="65" customFormat="1" ht="12" customHeight="1">
      <c r="A41" s="1320" t="s">
        <v>367</v>
      </c>
      <c r="B41" s="1321"/>
      <c r="C41" s="235">
        <v>538928.99585332396</v>
      </c>
      <c r="D41" s="235">
        <v>375653.92382571398</v>
      </c>
      <c r="E41" s="235">
        <v>344623.08769336599</v>
      </c>
      <c r="F41" s="235">
        <v>360268.87594983197</v>
      </c>
      <c r="G41" s="235">
        <v>348003.828495692</v>
      </c>
      <c r="H41" s="235">
        <v>349865.26196155802</v>
      </c>
      <c r="I41" s="235">
        <v>171556.22092959899</v>
      </c>
      <c r="J41" s="235">
        <v>167182.09126029498</v>
      </c>
      <c r="K41" s="235">
        <v>176272.55715202299</v>
      </c>
      <c r="L41" s="851">
        <v>193367.17695020899</v>
      </c>
      <c r="M41" s="851">
        <v>225364.45465952298</v>
      </c>
      <c r="N41" s="851">
        <v>223781.51014252502</v>
      </c>
      <c r="O41" s="938">
        <v>224705.827636467</v>
      </c>
      <c r="P41" s="938">
        <v>227384.25543154398</v>
      </c>
      <c r="Q41" s="969">
        <v>218898.79590097</v>
      </c>
    </row>
    <row r="42" spans="1:18" s="65" customFormat="1" ht="24">
      <c r="A42" s="123" t="s">
        <v>17</v>
      </c>
      <c r="B42" s="1158" t="s">
        <v>775</v>
      </c>
      <c r="C42" s="234">
        <v>145539.224689803</v>
      </c>
      <c r="D42" s="234">
        <v>115563.184112723</v>
      </c>
      <c r="E42" s="317">
        <v>137843.454105546</v>
      </c>
      <c r="F42" s="317">
        <v>141374.455983383</v>
      </c>
      <c r="G42" s="317">
        <v>132769.227118157</v>
      </c>
      <c r="H42" s="317">
        <v>125340.550890873</v>
      </c>
      <c r="I42" s="317">
        <v>113579.268665886</v>
      </c>
      <c r="J42" s="317">
        <v>110646.249369614</v>
      </c>
      <c r="K42" s="317">
        <v>112600.277733385</v>
      </c>
      <c r="L42" s="317">
        <v>122065.365938929</v>
      </c>
      <c r="M42" s="317">
        <v>122630.24315364199</v>
      </c>
      <c r="N42" s="317">
        <v>119284.58471326501</v>
      </c>
      <c r="O42" s="937">
        <v>120196.528614747</v>
      </c>
      <c r="P42" s="937">
        <v>119466.086138525</v>
      </c>
      <c r="Q42" s="968">
        <v>118031.353110057</v>
      </c>
    </row>
    <row r="43" spans="1:18" s="65" customFormat="1" ht="12" customHeight="1">
      <c r="A43" s="123"/>
      <c r="B43" s="1160" t="s">
        <v>705</v>
      </c>
      <c r="C43" s="317">
        <v>35455.660604142002</v>
      </c>
      <c r="D43" s="317">
        <v>37410.198605607002</v>
      </c>
      <c r="E43" s="317">
        <v>43926.014885395998</v>
      </c>
      <c r="F43" s="317">
        <v>45282.512075680999</v>
      </c>
      <c r="G43" s="317">
        <v>44201.322738616</v>
      </c>
      <c r="H43" s="317">
        <v>37675.381505676996</v>
      </c>
      <c r="I43" s="317">
        <v>39361.794891869002</v>
      </c>
      <c r="J43" s="317">
        <v>39401.734586183004</v>
      </c>
      <c r="K43" s="317">
        <v>39260.46411203</v>
      </c>
      <c r="L43" s="317">
        <v>41633.767172524</v>
      </c>
      <c r="M43" s="317">
        <v>39969.672876101002</v>
      </c>
      <c r="N43" s="317">
        <v>37542.065495756004</v>
      </c>
      <c r="O43" s="937">
        <v>38573.273048906995</v>
      </c>
      <c r="P43" s="937">
        <v>38478.850061156998</v>
      </c>
      <c r="Q43" s="968">
        <v>38610.063157097</v>
      </c>
    </row>
    <row r="44" spans="1:18" s="65" customFormat="1" ht="12" customHeight="1">
      <c r="A44" s="123"/>
      <c r="B44" s="1160" t="s">
        <v>706</v>
      </c>
      <c r="C44" s="234">
        <v>110083.564085661</v>
      </c>
      <c r="D44" s="234">
        <v>78152.985507115998</v>
      </c>
      <c r="E44" s="317">
        <v>93917.439220150001</v>
      </c>
      <c r="F44" s="317">
        <v>96091.943907701992</v>
      </c>
      <c r="G44" s="317">
        <v>88567.904379540996</v>
      </c>
      <c r="H44" s="317">
        <v>87665.169385196001</v>
      </c>
      <c r="I44" s="317">
        <v>74217.473774016995</v>
      </c>
      <c r="J44" s="317">
        <v>71244.514783431005</v>
      </c>
      <c r="K44" s="317">
        <v>73339.813621355002</v>
      </c>
      <c r="L44" s="317">
        <v>80431.598766405004</v>
      </c>
      <c r="M44" s="317">
        <v>82660.570277541003</v>
      </c>
      <c r="N44" s="317">
        <v>81742.519217509005</v>
      </c>
      <c r="O44" s="937">
        <v>81623.255565840009</v>
      </c>
      <c r="P44" s="937">
        <v>80987.236077367997</v>
      </c>
      <c r="Q44" s="968">
        <v>79421.289952959996</v>
      </c>
    </row>
    <row r="45" spans="1:18" s="65" customFormat="1" ht="24">
      <c r="A45" s="123" t="s">
        <v>17</v>
      </c>
      <c r="B45" s="1158" t="s">
        <v>771</v>
      </c>
      <c r="C45" s="317">
        <v>157.21356464199999</v>
      </c>
      <c r="D45" s="317">
        <v>155.29630589800001</v>
      </c>
      <c r="E45" s="317">
        <v>431.07388233400002</v>
      </c>
      <c r="F45" s="317">
        <v>444.65330292499999</v>
      </c>
      <c r="G45" s="317">
        <v>385.63250837100003</v>
      </c>
      <c r="H45" s="317">
        <v>409.01919153200004</v>
      </c>
      <c r="I45" s="317">
        <v>496.763857562</v>
      </c>
      <c r="J45" s="317">
        <v>532.70870786199998</v>
      </c>
      <c r="K45" s="317">
        <v>428.79972522000003</v>
      </c>
      <c r="L45" s="317">
        <v>455.02237187399999</v>
      </c>
      <c r="M45" s="317">
        <v>477.62941647800005</v>
      </c>
      <c r="N45" s="317">
        <v>380.24552344699998</v>
      </c>
      <c r="O45" s="937">
        <v>472.71057418100003</v>
      </c>
      <c r="P45" s="937">
        <v>519.09515966599997</v>
      </c>
      <c r="Q45" s="968">
        <v>508.14564453999998</v>
      </c>
    </row>
    <row r="46" spans="1:18" s="65" customFormat="1" ht="12" customHeight="1">
      <c r="A46" s="123"/>
      <c r="B46" s="1160" t="s">
        <v>705</v>
      </c>
      <c r="C46" s="317">
        <v>29.884424408000001</v>
      </c>
      <c r="D46" s="317">
        <v>63.825109804</v>
      </c>
      <c r="E46" s="317">
        <v>131.268930044</v>
      </c>
      <c r="F46" s="317">
        <v>135.14283288999999</v>
      </c>
      <c r="G46" s="317">
        <v>133.616331239</v>
      </c>
      <c r="H46" s="317">
        <v>103.744065861</v>
      </c>
      <c r="I46" s="317">
        <v>116.830416417</v>
      </c>
      <c r="J46" s="317">
        <v>112.066498909</v>
      </c>
      <c r="K46" s="317">
        <v>87.608060902000005</v>
      </c>
      <c r="L46" s="317">
        <v>148.800913571</v>
      </c>
      <c r="M46" s="317">
        <v>127.301120498</v>
      </c>
      <c r="N46" s="317">
        <v>115.321877973</v>
      </c>
      <c r="O46" s="937">
        <v>211.61586505099999</v>
      </c>
      <c r="P46" s="937">
        <v>222.63364024500001</v>
      </c>
      <c r="Q46" s="968">
        <v>204.20351170000001</v>
      </c>
    </row>
    <row r="47" spans="1:18" s="65" customFormat="1" ht="12" customHeight="1">
      <c r="A47" s="123"/>
      <c r="B47" s="1160" t="s">
        <v>706</v>
      </c>
      <c r="C47" s="317">
        <v>127.32914023399999</v>
      </c>
      <c r="D47" s="317">
        <v>91.471196094000007</v>
      </c>
      <c r="E47" s="317">
        <v>299.80495229000002</v>
      </c>
      <c r="F47" s="317">
        <v>309.51047003500003</v>
      </c>
      <c r="G47" s="317">
        <v>252.016177132</v>
      </c>
      <c r="H47" s="317">
        <v>305.27512567100001</v>
      </c>
      <c r="I47" s="317">
        <v>379.93344114499996</v>
      </c>
      <c r="J47" s="317">
        <v>420.64220895300002</v>
      </c>
      <c r="K47" s="317">
        <v>341.19166431799999</v>
      </c>
      <c r="L47" s="234">
        <v>306.22145830299996</v>
      </c>
      <c r="M47" s="234">
        <v>350.32829597999995</v>
      </c>
      <c r="N47" s="234">
        <v>264.92364547400001</v>
      </c>
      <c r="O47" s="937">
        <v>261.09470913000001</v>
      </c>
      <c r="P47" s="937">
        <v>296.46151942099999</v>
      </c>
      <c r="Q47" s="968">
        <v>303.94213284</v>
      </c>
    </row>
    <row r="48" spans="1:18" s="65" customFormat="1" ht="12">
      <c r="A48" s="123" t="s">
        <v>17</v>
      </c>
      <c r="B48" s="1158" t="s">
        <v>370</v>
      </c>
      <c r="C48" s="234">
        <v>5632.856781124</v>
      </c>
      <c r="D48" s="234">
        <v>2211.6752238220001</v>
      </c>
      <c r="E48" s="234">
        <v>2073.4806133900001</v>
      </c>
      <c r="F48" s="234">
        <v>2137.368261011</v>
      </c>
      <c r="G48" s="234">
        <v>2247.658237608</v>
      </c>
      <c r="H48" s="234">
        <v>2237.8490463620001</v>
      </c>
      <c r="I48" s="234">
        <v>1961.7863799249999</v>
      </c>
      <c r="J48" s="234">
        <v>2165.8607764980002</v>
      </c>
      <c r="K48" s="234">
        <v>1590.2103100089998</v>
      </c>
      <c r="L48" s="317">
        <v>1773.6114715650001</v>
      </c>
      <c r="M48" s="317">
        <v>2180.9652657349998</v>
      </c>
      <c r="N48" s="317">
        <v>1942.671058334</v>
      </c>
      <c r="O48" s="937">
        <v>1555.3703874160001</v>
      </c>
      <c r="P48" s="937">
        <v>1877.6296226890001</v>
      </c>
      <c r="Q48" s="968">
        <v>1731.0394872449999</v>
      </c>
    </row>
    <row r="49" spans="1:17" s="65" customFormat="1" ht="24">
      <c r="A49" s="123" t="s">
        <v>17</v>
      </c>
      <c r="B49" s="1158" t="s">
        <v>371</v>
      </c>
      <c r="C49" s="317">
        <v>384112.26083194499</v>
      </c>
      <c r="D49" s="317">
        <v>254417.92811770301</v>
      </c>
      <c r="E49" s="317">
        <v>201561.65560313498</v>
      </c>
      <c r="F49" s="317">
        <v>213409.105359657</v>
      </c>
      <c r="G49" s="317">
        <v>209749.554431236</v>
      </c>
      <c r="H49" s="317">
        <v>220379.760857154</v>
      </c>
      <c r="I49" s="317">
        <v>52240.498709049003</v>
      </c>
      <c r="J49" s="317">
        <v>50583.024146485994</v>
      </c>
      <c r="K49" s="317">
        <v>57589.510325364005</v>
      </c>
      <c r="L49" s="317">
        <v>64352.591925470995</v>
      </c>
      <c r="M49" s="317">
        <v>96553.790031592012</v>
      </c>
      <c r="N49" s="317">
        <v>98769.591984769999</v>
      </c>
      <c r="O49" s="937">
        <v>98882.29541702701</v>
      </c>
      <c r="P49" s="937">
        <v>102170.89929841099</v>
      </c>
      <c r="Q49" s="968">
        <v>94920.273892825993</v>
      </c>
    </row>
    <row r="50" spans="1:17" s="65" customFormat="1" ht="12.95" customHeight="1">
      <c r="A50" s="123" t="s">
        <v>17</v>
      </c>
      <c r="B50" s="1158" t="s">
        <v>347</v>
      </c>
      <c r="C50" s="317">
        <v>3487.4399858100001</v>
      </c>
      <c r="D50" s="317">
        <v>3305.8400655679998</v>
      </c>
      <c r="E50" s="317">
        <v>2713.4234889610002</v>
      </c>
      <c r="F50" s="317">
        <v>2903.2930428559998</v>
      </c>
      <c r="G50" s="317">
        <v>2851.7562003200001</v>
      </c>
      <c r="H50" s="317">
        <v>1498.0819756369999</v>
      </c>
      <c r="I50" s="317">
        <v>3277.9033171770002</v>
      </c>
      <c r="J50" s="317">
        <v>3254.2482598350002</v>
      </c>
      <c r="K50" s="317">
        <v>4063.7590580450001</v>
      </c>
      <c r="L50" s="317">
        <v>4720.5852423699998</v>
      </c>
      <c r="M50" s="317">
        <v>3521.8267920759999</v>
      </c>
      <c r="N50" s="317">
        <v>3404.4168627089998</v>
      </c>
      <c r="O50" s="937">
        <v>3598.9226430959998</v>
      </c>
      <c r="P50" s="937">
        <v>3350.545212253</v>
      </c>
      <c r="Q50" s="968">
        <v>3707.9837663019998</v>
      </c>
    </row>
    <row r="51" spans="1:17" s="65" customFormat="1" ht="12.95" customHeight="1">
      <c r="A51" s="1320" t="s">
        <v>372</v>
      </c>
      <c r="B51" s="1321"/>
      <c r="C51" s="235">
        <v>36833.906097612999</v>
      </c>
      <c r="D51" s="235">
        <v>29605.098161431</v>
      </c>
      <c r="E51" s="235">
        <v>26077.694505675001</v>
      </c>
      <c r="F51" s="235">
        <v>26962.438433445001</v>
      </c>
      <c r="G51" s="235">
        <v>28958.829236719001</v>
      </c>
      <c r="H51" s="235">
        <v>39271.94085849401</v>
      </c>
      <c r="I51" s="235">
        <v>27562.888666314997</v>
      </c>
      <c r="J51" s="235">
        <v>26839.981510183003</v>
      </c>
      <c r="K51" s="235">
        <v>27168.222433528001</v>
      </c>
      <c r="L51" s="235">
        <v>29655.265875600002</v>
      </c>
      <c r="M51" s="235">
        <v>30836.322074674001</v>
      </c>
      <c r="N51" s="235">
        <v>31580.592750246004</v>
      </c>
      <c r="O51" s="938">
        <v>33512.144016024002</v>
      </c>
      <c r="P51" s="938">
        <v>29816.863449245</v>
      </c>
      <c r="Q51" s="969">
        <v>30520.898230892999</v>
      </c>
    </row>
    <row r="52" spans="1:17" s="65" customFormat="1" ht="12.95" customHeight="1">
      <c r="A52" s="123" t="s">
        <v>17</v>
      </c>
      <c r="B52" s="1158" t="s">
        <v>373</v>
      </c>
      <c r="C52" s="317">
        <v>28406.647336193</v>
      </c>
      <c r="D52" s="317">
        <v>18929.758160515998</v>
      </c>
      <c r="E52" s="317">
        <v>19227.697212868003</v>
      </c>
      <c r="F52" s="317">
        <v>20058.173709126</v>
      </c>
      <c r="G52" s="317">
        <v>22063.074732474</v>
      </c>
      <c r="H52" s="317">
        <v>33337.460700086005</v>
      </c>
      <c r="I52" s="317">
        <v>21644.096866627999</v>
      </c>
      <c r="J52" s="317">
        <v>20865.504695365002</v>
      </c>
      <c r="K52" s="317">
        <v>21194.754086668003</v>
      </c>
      <c r="L52" s="234">
        <v>20860.171481678</v>
      </c>
      <c r="M52" s="234">
        <v>22165.074175156999</v>
      </c>
      <c r="N52" s="234">
        <v>22395.168882138001</v>
      </c>
      <c r="O52" s="937">
        <v>23041.027200136999</v>
      </c>
      <c r="P52" s="937">
        <v>20678.073169533</v>
      </c>
      <c r="Q52" s="968">
        <v>19599.794823020999</v>
      </c>
    </row>
    <row r="53" spans="1:17" s="65" customFormat="1" ht="12.95" customHeight="1">
      <c r="A53" s="123" t="s">
        <v>17</v>
      </c>
      <c r="B53" s="1158" t="s">
        <v>772</v>
      </c>
      <c r="C53" s="234">
        <v>7088.0546190160003</v>
      </c>
      <c r="D53" s="234">
        <v>1057.707130299</v>
      </c>
      <c r="E53" s="234">
        <v>1407.334677221</v>
      </c>
      <c r="F53" s="234">
        <v>1450.597521485</v>
      </c>
      <c r="G53" s="234">
        <v>1483.778653713</v>
      </c>
      <c r="H53" s="234">
        <v>791.16783356200006</v>
      </c>
      <c r="I53" s="234">
        <v>794.18065241199997</v>
      </c>
      <c r="J53" s="234">
        <v>625.54752262900001</v>
      </c>
      <c r="K53" s="234">
        <v>640.66341103500008</v>
      </c>
      <c r="L53" s="317">
        <v>647.30206395800008</v>
      </c>
      <c r="M53" s="317">
        <v>663.02844762400002</v>
      </c>
      <c r="N53" s="317">
        <v>673.54945312399991</v>
      </c>
      <c r="O53" s="937">
        <v>628.55306584799996</v>
      </c>
      <c r="P53" s="937">
        <v>633.19181630699995</v>
      </c>
      <c r="Q53" s="968">
        <v>648.07240071399997</v>
      </c>
    </row>
    <row r="54" spans="1:17" s="65" customFormat="1" ht="12.95" customHeight="1">
      <c r="A54" s="123" t="s">
        <v>17</v>
      </c>
      <c r="B54" s="1158" t="s">
        <v>347</v>
      </c>
      <c r="C54" s="317">
        <v>1339.2041424040001</v>
      </c>
      <c r="D54" s="317">
        <v>9617.6328706160002</v>
      </c>
      <c r="E54" s="317">
        <v>5442.6626155860004</v>
      </c>
      <c r="F54" s="317">
        <v>5453.6672028339999</v>
      </c>
      <c r="G54" s="317">
        <v>5411.9758505319996</v>
      </c>
      <c r="H54" s="317">
        <v>5143.3123248460006</v>
      </c>
      <c r="I54" s="317">
        <v>5124.6111472749999</v>
      </c>
      <c r="J54" s="317">
        <v>5348.9292921890001</v>
      </c>
      <c r="K54" s="317">
        <v>5332.804935825</v>
      </c>
      <c r="L54" s="317">
        <v>8147.7923299640006</v>
      </c>
      <c r="M54" s="317">
        <v>8008.219451893</v>
      </c>
      <c r="N54" s="317">
        <v>8511.8744149840004</v>
      </c>
      <c r="O54" s="937">
        <v>9842.5637500390003</v>
      </c>
      <c r="P54" s="937">
        <v>8505.5984634050001</v>
      </c>
      <c r="Q54" s="968">
        <v>10273.031007157999</v>
      </c>
    </row>
    <row r="55" spans="1:17" s="65" customFormat="1" ht="12.95" customHeight="1">
      <c r="A55" s="1320" t="s">
        <v>375</v>
      </c>
      <c r="B55" s="1321"/>
      <c r="C55" s="235">
        <v>28149.712436231999</v>
      </c>
      <c r="D55" s="235">
        <v>17738.011159833</v>
      </c>
      <c r="E55" s="235">
        <v>15195.621299394001</v>
      </c>
      <c r="F55" s="235">
        <v>14982.395911612999</v>
      </c>
      <c r="G55" s="235">
        <v>13933.587274932001</v>
      </c>
      <c r="H55" s="235">
        <v>16619.663033023</v>
      </c>
      <c r="I55" s="235">
        <v>13165.744992304</v>
      </c>
      <c r="J55" s="235">
        <v>12506.482894100001</v>
      </c>
      <c r="K55" s="235">
        <v>12548.012835647</v>
      </c>
      <c r="L55" s="235">
        <v>13041.540785593001</v>
      </c>
      <c r="M55" s="235">
        <v>12904.566774014998</v>
      </c>
      <c r="N55" s="235">
        <v>12662.507799981</v>
      </c>
      <c r="O55" s="938">
        <v>12809.905372298001</v>
      </c>
      <c r="P55" s="938">
        <v>13082.184478391999</v>
      </c>
      <c r="Q55" s="969">
        <v>13885.098860748001</v>
      </c>
    </row>
    <row r="56" spans="1:17" s="65" customFormat="1" ht="12.95" customHeight="1">
      <c r="A56" s="123" t="s">
        <v>17</v>
      </c>
      <c r="B56" s="1158" t="s">
        <v>376</v>
      </c>
      <c r="C56" s="317">
        <v>27908.550326665998</v>
      </c>
      <c r="D56" s="317">
        <v>17000.333314836</v>
      </c>
      <c r="E56" s="317">
        <v>14387.462719176001</v>
      </c>
      <c r="F56" s="317">
        <v>14160.354114025</v>
      </c>
      <c r="G56" s="317">
        <v>13117.146566275</v>
      </c>
      <c r="H56" s="317">
        <v>15712.178573114001</v>
      </c>
      <c r="I56" s="317">
        <v>12182.825123956001</v>
      </c>
      <c r="J56" s="317">
        <v>11536.705503671001</v>
      </c>
      <c r="K56" s="317">
        <v>11938.747956421999</v>
      </c>
      <c r="L56" s="317">
        <v>12217.17888709</v>
      </c>
      <c r="M56" s="317">
        <v>11991.256582627999</v>
      </c>
      <c r="N56" s="317">
        <v>11827.744691614</v>
      </c>
      <c r="O56" s="937">
        <v>11891.802008003</v>
      </c>
      <c r="P56" s="937">
        <v>12160.62474702</v>
      </c>
      <c r="Q56" s="968">
        <v>12889.118363465001</v>
      </c>
    </row>
    <row r="57" spans="1:17" s="65" customFormat="1" ht="12.95" customHeight="1">
      <c r="A57" s="123" t="s">
        <v>17</v>
      </c>
      <c r="B57" s="1132" t="s">
        <v>328</v>
      </c>
      <c r="C57" s="317">
        <v>241.162109566</v>
      </c>
      <c r="D57" s="317">
        <v>737.67784499699997</v>
      </c>
      <c r="E57" s="317">
        <v>808.158580218</v>
      </c>
      <c r="F57" s="317">
        <v>822.04179758800001</v>
      </c>
      <c r="G57" s="317">
        <v>816.44070865699996</v>
      </c>
      <c r="H57" s="317">
        <v>907.48445990899995</v>
      </c>
      <c r="I57" s="317">
        <v>982.91986834799991</v>
      </c>
      <c r="J57" s="317">
        <v>969.77739042899998</v>
      </c>
      <c r="K57" s="317">
        <v>609.26487922499996</v>
      </c>
      <c r="L57" s="317">
        <v>824.36189850300002</v>
      </c>
      <c r="M57" s="317">
        <v>913.31019138700003</v>
      </c>
      <c r="N57" s="317">
        <v>834.76310836700009</v>
      </c>
      <c r="O57" s="937">
        <v>918.10336429500001</v>
      </c>
      <c r="P57" s="937">
        <v>921.55973137199999</v>
      </c>
      <c r="Q57" s="968">
        <v>995.98049728299998</v>
      </c>
    </row>
    <row r="58" spans="1:17" s="65" customFormat="1" ht="12.95" customHeight="1">
      <c r="A58" s="1320" t="s">
        <v>377</v>
      </c>
      <c r="B58" s="1321"/>
      <c r="C58" s="235">
        <v>62084.419675131001</v>
      </c>
      <c r="D58" s="235">
        <v>61978.389411532997</v>
      </c>
      <c r="E58" s="235">
        <v>54797.345031785</v>
      </c>
      <c r="F58" s="235">
        <v>55641.618703836008</v>
      </c>
      <c r="G58" s="235">
        <v>52882.009826062007</v>
      </c>
      <c r="H58" s="235">
        <v>53912.583475423999</v>
      </c>
      <c r="I58" s="235">
        <v>53410.788060927007</v>
      </c>
      <c r="J58" s="235">
        <v>53939.635102233995</v>
      </c>
      <c r="K58" s="235">
        <v>54152.880359848998</v>
      </c>
      <c r="L58" s="235">
        <v>70255.388606370994</v>
      </c>
      <c r="M58" s="235">
        <v>71184.030652065005</v>
      </c>
      <c r="N58" s="235">
        <v>72358.985232738007</v>
      </c>
      <c r="O58" s="938">
        <v>72678.759140421011</v>
      </c>
      <c r="P58" s="938">
        <v>73135.002610195996</v>
      </c>
      <c r="Q58" s="969">
        <v>72763.865973719992</v>
      </c>
    </row>
    <row r="59" spans="1:17" s="65" customFormat="1" ht="12">
      <c r="A59" s="123" t="s">
        <v>17</v>
      </c>
      <c r="B59" s="1158" t="s">
        <v>773</v>
      </c>
      <c r="C59" s="234">
        <v>531.95174961700002</v>
      </c>
      <c r="D59" s="234">
        <v>256.564768238</v>
      </c>
      <c r="E59" s="234">
        <v>241.10109962999999</v>
      </c>
      <c r="F59" s="234">
        <v>240.821375897</v>
      </c>
      <c r="G59" s="234">
        <v>149.62972492400002</v>
      </c>
      <c r="H59" s="234">
        <v>146.56813736399999</v>
      </c>
      <c r="I59" s="234">
        <v>619.34659579599997</v>
      </c>
      <c r="J59" s="234">
        <v>619.15111748699996</v>
      </c>
      <c r="K59" s="234">
        <v>617.33309474800001</v>
      </c>
      <c r="L59" s="317">
        <v>625.59952780100002</v>
      </c>
      <c r="M59" s="317">
        <v>625.22747854099998</v>
      </c>
      <c r="N59" s="317">
        <v>625.05690551199996</v>
      </c>
      <c r="O59" s="937">
        <v>624.63572287</v>
      </c>
      <c r="P59" s="937">
        <v>620.47439246799991</v>
      </c>
      <c r="Q59" s="968">
        <v>620.21616292500005</v>
      </c>
    </row>
    <row r="60" spans="1:17" s="65" customFormat="1" ht="12">
      <c r="A60" s="123" t="s">
        <v>17</v>
      </c>
      <c r="B60" s="1158" t="s">
        <v>379</v>
      </c>
      <c r="C60" s="317">
        <v>53301.847828534999</v>
      </c>
      <c r="D60" s="317">
        <v>61713.801732303</v>
      </c>
      <c r="E60" s="317">
        <v>54507.219956974994</v>
      </c>
      <c r="F60" s="317">
        <v>55351.773352759003</v>
      </c>
      <c r="G60" s="317">
        <v>52683.256124028005</v>
      </c>
      <c r="H60" s="317">
        <v>53716.991361433997</v>
      </c>
      <c r="I60" s="317">
        <v>52720.411816807005</v>
      </c>
      <c r="J60" s="317">
        <v>53252.824104308995</v>
      </c>
      <c r="K60" s="317">
        <v>53464.416619939002</v>
      </c>
      <c r="L60" s="317">
        <v>69558.958425185003</v>
      </c>
      <c r="M60" s="317">
        <v>70487.996311561001</v>
      </c>
      <c r="N60" s="317">
        <v>71663.197694164002</v>
      </c>
      <c r="O60" s="937">
        <v>71982.241604868002</v>
      </c>
      <c r="P60" s="937">
        <v>72443.747711746997</v>
      </c>
      <c r="Q60" s="968">
        <v>72073.119149449994</v>
      </c>
    </row>
    <row r="61" spans="1:17" s="65" customFormat="1" ht="12.95" customHeight="1">
      <c r="A61" s="123"/>
      <c r="B61" s="1161" t="s">
        <v>774</v>
      </c>
      <c r="C61" s="317">
        <v>52770.325534471995</v>
      </c>
      <c r="D61" s="317">
        <v>61214.596601467005</v>
      </c>
      <c r="E61" s="317">
        <v>54010.675553351</v>
      </c>
      <c r="F61" s="317">
        <v>54855.136139968999</v>
      </c>
      <c r="G61" s="317">
        <v>52111.208959072996</v>
      </c>
      <c r="H61" s="317">
        <v>53147.501278067997</v>
      </c>
      <c r="I61" s="317">
        <v>51816.929959554996</v>
      </c>
      <c r="J61" s="317">
        <v>52349.346266435001</v>
      </c>
      <c r="K61" s="317">
        <v>52560.168248895003</v>
      </c>
      <c r="L61" s="234">
        <v>68654.688074507998</v>
      </c>
      <c r="M61" s="234">
        <v>69584.002497520007</v>
      </c>
      <c r="N61" s="234">
        <v>70759.245451309995</v>
      </c>
      <c r="O61" s="937">
        <v>71078.094526649002</v>
      </c>
      <c r="P61" s="937">
        <v>71537.142266488998</v>
      </c>
      <c r="Q61" s="968">
        <v>71166.531073082006</v>
      </c>
    </row>
    <row r="62" spans="1:17" s="65" customFormat="1" ht="12.95" customHeight="1">
      <c r="A62" s="123"/>
      <c r="B62" s="1162" t="s">
        <v>328</v>
      </c>
      <c r="C62" s="234">
        <v>531.522294063</v>
      </c>
      <c r="D62" s="234">
        <v>499.20513083600002</v>
      </c>
      <c r="E62" s="234">
        <v>496.54440362399998</v>
      </c>
      <c r="F62" s="234">
        <v>496.63721279000004</v>
      </c>
      <c r="G62" s="234">
        <v>572.04716495499997</v>
      </c>
      <c r="H62" s="234">
        <v>569.49008336600002</v>
      </c>
      <c r="I62" s="234">
        <v>903.48185725200005</v>
      </c>
      <c r="J62" s="234">
        <v>903.47783787399999</v>
      </c>
      <c r="K62" s="234">
        <v>904.24837104400012</v>
      </c>
      <c r="L62" s="317">
        <v>904.27035067700012</v>
      </c>
      <c r="M62" s="317">
        <v>903.99381404099995</v>
      </c>
      <c r="N62" s="317">
        <v>903.95224285400002</v>
      </c>
      <c r="O62" s="937">
        <v>904.14707821900004</v>
      </c>
      <c r="P62" s="937">
        <v>906.60544525800003</v>
      </c>
      <c r="Q62" s="968">
        <v>906.58807636799997</v>
      </c>
    </row>
    <row r="63" spans="1:17" s="65" customFormat="1" ht="12">
      <c r="A63" s="123" t="s">
        <v>17</v>
      </c>
      <c r="B63" s="1158" t="s">
        <v>381</v>
      </c>
      <c r="C63" s="317">
        <v>8250.6200969789988</v>
      </c>
      <c r="D63" s="317">
        <v>8.0229109919999999</v>
      </c>
      <c r="E63" s="317">
        <v>49.023975180000001</v>
      </c>
      <c r="F63" s="317">
        <v>49.023975180000001</v>
      </c>
      <c r="G63" s="317">
        <v>49.123977109999998</v>
      </c>
      <c r="H63" s="317">
        <v>49.023976626</v>
      </c>
      <c r="I63" s="317">
        <v>71.029648323999993</v>
      </c>
      <c r="J63" s="317">
        <v>67.659880438000002</v>
      </c>
      <c r="K63" s="317">
        <v>71.130645161999993</v>
      </c>
      <c r="L63" s="317">
        <v>70.830653385000005</v>
      </c>
      <c r="M63" s="317">
        <v>70.806861963000003</v>
      </c>
      <c r="N63" s="317">
        <v>70.730633061999995</v>
      </c>
      <c r="O63" s="937">
        <v>71.881812683000007</v>
      </c>
      <c r="P63" s="937">
        <v>70.780505981000005</v>
      </c>
      <c r="Q63" s="968">
        <v>70.530661344999999</v>
      </c>
    </row>
    <row r="64" spans="1:17" s="65" customFormat="1" ht="12.95" customHeight="1">
      <c r="A64" s="123"/>
      <c r="B64" s="1161" t="s">
        <v>791</v>
      </c>
      <c r="C64" s="317">
        <v>8200.1194184159995</v>
      </c>
      <c r="D64" s="317">
        <v>8.0229109919999999</v>
      </c>
      <c r="E64" s="317">
        <v>49.023975180000001</v>
      </c>
      <c r="F64" s="317">
        <v>49.023975180000001</v>
      </c>
      <c r="G64" s="317">
        <v>49.123977109999998</v>
      </c>
      <c r="H64" s="317">
        <v>49.023976626</v>
      </c>
      <c r="I64" s="317">
        <v>71.029648323999993</v>
      </c>
      <c r="J64" s="317">
        <v>67.659880438000002</v>
      </c>
      <c r="K64" s="317">
        <v>71.130645161999993</v>
      </c>
      <c r="L64" s="317">
        <v>70.830653385000005</v>
      </c>
      <c r="M64" s="317">
        <v>70.806861963000003</v>
      </c>
      <c r="N64" s="317">
        <v>70.730633061999995</v>
      </c>
      <c r="O64" s="937">
        <v>71.881812683000007</v>
      </c>
      <c r="P64" s="937">
        <v>70.780505981000005</v>
      </c>
      <c r="Q64" s="968">
        <v>70.530661344999999</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17" t="s">
        <v>749</v>
      </c>
      <c r="B67" s="1318"/>
      <c r="C67" s="1318"/>
      <c r="D67" s="1318"/>
      <c r="E67" s="1318"/>
      <c r="F67" s="1318"/>
      <c r="G67" s="1318"/>
      <c r="H67" s="1318"/>
      <c r="I67" s="1318"/>
      <c r="J67" s="1318"/>
      <c r="K67" s="1318"/>
      <c r="L67" s="1318"/>
      <c r="M67" s="1318"/>
      <c r="N67" s="1318"/>
      <c r="O67" s="1318"/>
      <c r="P67" s="1318"/>
      <c r="Q67" s="1319"/>
    </row>
    <row r="68" spans="1:17" ht="22.35" customHeight="1">
      <c r="A68" s="1340" t="s">
        <v>382</v>
      </c>
      <c r="B68" s="1341"/>
      <c r="C68" s="1327">
        <v>2021</v>
      </c>
      <c r="D68" s="1327">
        <v>2022</v>
      </c>
      <c r="E68" s="1338">
        <v>2023</v>
      </c>
      <c r="F68" s="1338"/>
      <c r="G68" s="1338"/>
      <c r="H68" s="1338"/>
      <c r="I68" s="1338"/>
      <c r="J68" s="1338"/>
      <c r="K68" s="1338"/>
      <c r="L68" s="1338"/>
      <c r="M68" s="1338">
        <v>2024</v>
      </c>
      <c r="N68" s="1338"/>
      <c r="O68" s="1338"/>
      <c r="P68" s="1338"/>
      <c r="Q68" s="1339"/>
    </row>
    <row r="69" spans="1:17" ht="22.35" customHeight="1">
      <c r="A69" s="1340"/>
      <c r="B69" s="1341"/>
      <c r="C69" s="1328"/>
      <c r="D69" s="1327"/>
      <c r="E69" s="807" t="s">
        <v>7</v>
      </c>
      <c r="F69" s="807" t="s">
        <v>13</v>
      </c>
      <c r="G69" s="807" t="s">
        <v>14</v>
      </c>
      <c r="H69" s="807" t="s">
        <v>15</v>
      </c>
      <c r="I69" s="807" t="s">
        <v>0</v>
      </c>
      <c r="J69" s="807" t="s">
        <v>1</v>
      </c>
      <c r="K69" s="807" t="s">
        <v>2</v>
      </c>
      <c r="L69" s="807" t="s">
        <v>3</v>
      </c>
      <c r="M69" s="807" t="s">
        <v>4</v>
      </c>
      <c r="N69" s="807" t="s">
        <v>5</v>
      </c>
      <c r="O69" s="807" t="s">
        <v>6</v>
      </c>
      <c r="P69" s="807" t="s">
        <v>267</v>
      </c>
      <c r="Q69" s="810" t="s">
        <v>7</v>
      </c>
    </row>
    <row r="70" spans="1:17" ht="12" customHeight="1">
      <c r="A70" s="1320" t="s">
        <v>364</v>
      </c>
      <c r="B70" s="1321"/>
      <c r="C70" s="235">
        <v>212427.24268899398</v>
      </c>
      <c r="D70" s="235">
        <v>431774.93263862497</v>
      </c>
      <c r="E70" s="235">
        <v>496375.86786125106</v>
      </c>
      <c r="F70" s="235">
        <v>563920.77463942498</v>
      </c>
      <c r="G70" s="235">
        <v>525014.18827653199</v>
      </c>
      <c r="H70" s="235">
        <v>449645.29191343102</v>
      </c>
      <c r="I70" s="235">
        <v>632876.37710570893</v>
      </c>
      <c r="J70" s="235">
        <v>605560.6246830289</v>
      </c>
      <c r="K70" s="235">
        <v>613315.46684231993</v>
      </c>
      <c r="L70" s="235">
        <v>654698.1204397151</v>
      </c>
      <c r="M70" s="235">
        <v>577458.103026886</v>
      </c>
      <c r="N70" s="235">
        <v>713308.86130336102</v>
      </c>
      <c r="O70" s="934">
        <v>761936.64325912297</v>
      </c>
      <c r="P70" s="934">
        <v>742352.752593479</v>
      </c>
      <c r="Q70" s="965">
        <v>738894.06929194194</v>
      </c>
    </row>
    <row r="71" spans="1:17">
      <c r="A71" s="123" t="s">
        <v>17</v>
      </c>
      <c r="B71" s="1158" t="s">
        <v>365</v>
      </c>
      <c r="C71" s="317">
        <v>7712.8729943199996</v>
      </c>
      <c r="D71" s="317">
        <v>5559.9623655670002</v>
      </c>
      <c r="E71" s="317">
        <v>8917.4467984160001</v>
      </c>
      <c r="F71" s="317">
        <v>9162.5140953919999</v>
      </c>
      <c r="G71" s="317">
        <v>8948.810787286</v>
      </c>
      <c r="H71" s="317">
        <v>5496.8976257670001</v>
      </c>
      <c r="I71" s="317">
        <v>5631.0355142429999</v>
      </c>
      <c r="J71" s="317">
        <v>5608.3374743220002</v>
      </c>
      <c r="K71" s="317">
        <v>5657.2916206480004</v>
      </c>
      <c r="L71" s="317">
        <v>4173</v>
      </c>
      <c r="M71" s="317">
        <v>4983</v>
      </c>
      <c r="N71" s="317">
        <v>108</v>
      </c>
      <c r="O71" s="936">
        <v>108</v>
      </c>
      <c r="P71" s="936">
        <v>108</v>
      </c>
      <c r="Q71" s="966">
        <v>108</v>
      </c>
    </row>
    <row r="72" spans="1:17" ht="24">
      <c r="A72" s="123" t="s">
        <v>17</v>
      </c>
      <c r="B72" s="1158" t="s">
        <v>366</v>
      </c>
      <c r="C72" s="317">
        <v>197606.37769043498</v>
      </c>
      <c r="D72" s="317">
        <v>419050.98110704101</v>
      </c>
      <c r="E72" s="317">
        <v>478886.02679934801</v>
      </c>
      <c r="F72" s="317">
        <v>545654.72774082597</v>
      </c>
      <c r="G72" s="317">
        <v>507096.61125196301</v>
      </c>
      <c r="H72" s="317">
        <v>435707.74675023701</v>
      </c>
      <c r="I72" s="317">
        <v>618623.061838008</v>
      </c>
      <c r="J72" s="317">
        <v>591337.81434239994</v>
      </c>
      <c r="K72" s="317">
        <v>598838.60346280597</v>
      </c>
      <c r="L72" s="317">
        <v>641470.53378641605</v>
      </c>
      <c r="M72" s="317">
        <v>563914.13336258696</v>
      </c>
      <c r="N72" s="317">
        <v>703449.36441276001</v>
      </c>
      <c r="O72" s="936">
        <v>753200.73312077695</v>
      </c>
      <c r="P72" s="936">
        <v>733471.19109657896</v>
      </c>
      <c r="Q72" s="966">
        <v>730128.43525396998</v>
      </c>
    </row>
    <row r="73" spans="1:17" s="65" customFormat="1" ht="12" customHeight="1">
      <c r="A73" s="123" t="s">
        <v>17</v>
      </c>
      <c r="B73" s="1158" t="s">
        <v>328</v>
      </c>
      <c r="C73" s="234">
        <v>7107.9920042390004</v>
      </c>
      <c r="D73" s="234">
        <v>7163.9891660169997</v>
      </c>
      <c r="E73" s="234">
        <v>8572.394263487</v>
      </c>
      <c r="F73" s="234">
        <v>9103.5328032069992</v>
      </c>
      <c r="G73" s="234">
        <v>8968.766237283</v>
      </c>
      <c r="H73" s="234">
        <v>8440.6475374269994</v>
      </c>
      <c r="I73" s="234">
        <v>8622.2797534580004</v>
      </c>
      <c r="J73" s="234">
        <v>8614.472866307</v>
      </c>
      <c r="K73" s="234">
        <v>8819.5717588660009</v>
      </c>
      <c r="L73" s="234">
        <v>9054.5866532990003</v>
      </c>
      <c r="M73" s="234">
        <v>8560.9696642990002</v>
      </c>
      <c r="N73" s="234">
        <v>9751.4968906009999</v>
      </c>
      <c r="O73" s="937">
        <v>8627.9101383460002</v>
      </c>
      <c r="P73" s="937">
        <v>8773.5614968999998</v>
      </c>
      <c r="Q73" s="968">
        <v>8657.6340379720004</v>
      </c>
    </row>
    <row r="74" spans="1:17" s="65" customFormat="1" ht="12" customHeight="1">
      <c r="A74" s="1320" t="s">
        <v>367</v>
      </c>
      <c r="B74" s="1321"/>
      <c r="C74" s="235">
        <v>550557.26572493103</v>
      </c>
      <c r="D74" s="235">
        <v>717965.69332458498</v>
      </c>
      <c r="E74" s="235">
        <v>807598.10953362694</v>
      </c>
      <c r="F74" s="235">
        <v>827358.35538883915</v>
      </c>
      <c r="G74" s="235">
        <v>818846.00979968801</v>
      </c>
      <c r="H74" s="235">
        <v>740681.82993401797</v>
      </c>
      <c r="I74" s="235">
        <v>934611.97065350588</v>
      </c>
      <c r="J74" s="235">
        <v>959386.09436280688</v>
      </c>
      <c r="K74" s="235">
        <v>939082.07312615111</v>
      </c>
      <c r="L74" s="235">
        <v>982267.94261546596</v>
      </c>
      <c r="M74" s="235">
        <v>891848.2501447961</v>
      </c>
      <c r="N74" s="235">
        <v>1055203.3799753529</v>
      </c>
      <c r="O74" s="938">
        <v>1096002.7243651799</v>
      </c>
      <c r="P74" s="938">
        <v>1106783.6726852052</v>
      </c>
      <c r="Q74" s="969">
        <v>1120853.7652787259</v>
      </c>
    </row>
    <row r="75" spans="1:17" s="65" customFormat="1" ht="24">
      <c r="A75" s="123" t="s">
        <v>17</v>
      </c>
      <c r="B75" s="1158" t="s">
        <v>775</v>
      </c>
      <c r="C75" s="234">
        <v>321373.18496946699</v>
      </c>
      <c r="D75" s="234">
        <v>381013.59225999599</v>
      </c>
      <c r="E75" s="317">
        <v>399861.91373109299</v>
      </c>
      <c r="F75" s="317">
        <v>381965.90673297498</v>
      </c>
      <c r="G75" s="317">
        <v>374718.19788517599</v>
      </c>
      <c r="H75" s="317">
        <v>358643.02133170801</v>
      </c>
      <c r="I75" s="317">
        <v>380211.73776107299</v>
      </c>
      <c r="J75" s="317">
        <v>379926.52756147803</v>
      </c>
      <c r="K75" s="317">
        <v>378924.13121349202</v>
      </c>
      <c r="L75" s="317">
        <v>383300.208931064</v>
      </c>
      <c r="M75" s="317">
        <v>384511.43620979</v>
      </c>
      <c r="N75" s="317">
        <v>384906.591617578</v>
      </c>
      <c r="O75" s="937">
        <v>381889.029342858</v>
      </c>
      <c r="P75" s="937">
        <v>382800.38571724901</v>
      </c>
      <c r="Q75" s="968">
        <v>377834.76818000397</v>
      </c>
    </row>
    <row r="76" spans="1:17" s="65" customFormat="1" ht="12" customHeight="1">
      <c r="A76" s="123"/>
      <c r="B76" s="1160" t="s">
        <v>705</v>
      </c>
      <c r="C76" s="317">
        <v>52557.028854359</v>
      </c>
      <c r="D76" s="317">
        <v>58917.282875261</v>
      </c>
      <c r="E76" s="317">
        <v>62386.280729092003</v>
      </c>
      <c r="F76" s="317">
        <v>57567.451045864997</v>
      </c>
      <c r="G76" s="317">
        <v>37340.810617677002</v>
      </c>
      <c r="H76" s="317">
        <v>37677.773384692999</v>
      </c>
      <c r="I76" s="317">
        <v>37357.748054344003</v>
      </c>
      <c r="J76" s="317">
        <v>38631.024679239003</v>
      </c>
      <c r="K76" s="317">
        <v>35650.325236156001</v>
      </c>
      <c r="L76" s="317">
        <v>32875.379833895</v>
      </c>
      <c r="M76" s="317">
        <v>33994.255003478997</v>
      </c>
      <c r="N76" s="317">
        <v>33827.409497034001</v>
      </c>
      <c r="O76" s="937">
        <v>31734.170173991999</v>
      </c>
      <c r="P76" s="937">
        <v>31766.900665047</v>
      </c>
      <c r="Q76" s="968">
        <v>31418.077257140001</v>
      </c>
    </row>
    <row r="77" spans="1:17" s="65" customFormat="1" ht="12" customHeight="1">
      <c r="A77" s="123"/>
      <c r="B77" s="1160" t="s">
        <v>706</v>
      </c>
      <c r="C77" s="234">
        <v>268816.15611510799</v>
      </c>
      <c r="D77" s="234">
        <v>322096.30938473495</v>
      </c>
      <c r="E77" s="317">
        <v>337475.63300200098</v>
      </c>
      <c r="F77" s="317">
        <v>324398.45568711002</v>
      </c>
      <c r="G77" s="317">
        <v>337377.387267499</v>
      </c>
      <c r="H77" s="317">
        <v>320965.24794701498</v>
      </c>
      <c r="I77" s="317">
        <v>342853.98970672901</v>
      </c>
      <c r="J77" s="317">
        <v>341295.502882239</v>
      </c>
      <c r="K77" s="317">
        <v>343273.80597733601</v>
      </c>
      <c r="L77" s="317">
        <v>350424.82909716899</v>
      </c>
      <c r="M77" s="317">
        <v>350517.18120631098</v>
      </c>
      <c r="N77" s="317">
        <v>351079.18212054402</v>
      </c>
      <c r="O77" s="937">
        <v>350154.85916886595</v>
      </c>
      <c r="P77" s="937">
        <v>351033.48505220196</v>
      </c>
      <c r="Q77" s="968">
        <v>346416.69092286401</v>
      </c>
    </row>
    <row r="78" spans="1:17" s="65" customFormat="1" ht="24">
      <c r="A78" s="123" t="s">
        <v>17</v>
      </c>
      <c r="B78" s="1158" t="s">
        <v>771</v>
      </c>
      <c r="C78" s="317">
        <v>7964.1847711230002</v>
      </c>
      <c r="D78" s="317">
        <v>5266.0696489029997</v>
      </c>
      <c r="E78" s="317">
        <v>4903.6880940049996</v>
      </c>
      <c r="F78" s="317">
        <v>4723.3197541760001</v>
      </c>
      <c r="G78" s="317">
        <v>6439.2313757049997</v>
      </c>
      <c r="H78" s="317">
        <v>8092.0288415109999</v>
      </c>
      <c r="I78" s="317">
        <v>7151.9502881119997</v>
      </c>
      <c r="J78" s="317">
        <v>7981.1375052740004</v>
      </c>
      <c r="K78" s="317">
        <v>9424.2982058159996</v>
      </c>
      <c r="L78" s="317">
        <v>13029.378784930999</v>
      </c>
      <c r="M78" s="317">
        <v>11235.652118448999</v>
      </c>
      <c r="N78" s="317">
        <v>8872.7244435049997</v>
      </c>
      <c r="O78" s="937">
        <v>10047.363474502999</v>
      </c>
      <c r="P78" s="937">
        <v>15078.065137265001</v>
      </c>
      <c r="Q78" s="968">
        <v>16656.359545578001</v>
      </c>
    </row>
    <row r="79" spans="1:17" s="65" customFormat="1" ht="12" customHeight="1">
      <c r="A79" s="123"/>
      <c r="B79" s="1160" t="s">
        <v>705</v>
      </c>
      <c r="C79" s="317">
        <v>52.557976488999998</v>
      </c>
      <c r="D79" s="317">
        <v>353.46613388499998</v>
      </c>
      <c r="E79" s="317">
        <v>224.466704389</v>
      </c>
      <c r="F79" s="317">
        <v>158.08187323199999</v>
      </c>
      <c r="G79" s="317">
        <v>325.21713119499998</v>
      </c>
      <c r="H79" s="317">
        <v>286.02212215899999</v>
      </c>
      <c r="I79" s="317">
        <v>285.18624875400002</v>
      </c>
      <c r="J79" s="317">
        <v>262.94527769600001</v>
      </c>
      <c r="K79" s="317">
        <v>208.905632209</v>
      </c>
      <c r="L79" s="317">
        <v>204.39894981099999</v>
      </c>
      <c r="M79" s="317">
        <v>206.541227574</v>
      </c>
      <c r="N79" s="317">
        <v>611.72454518300003</v>
      </c>
      <c r="O79" s="937">
        <v>4237.4058029500002</v>
      </c>
      <c r="P79" s="937">
        <v>2353.3673253470001</v>
      </c>
      <c r="Q79" s="968">
        <v>1347.699036707</v>
      </c>
    </row>
    <row r="80" spans="1:17" s="65" customFormat="1" ht="12" customHeight="1">
      <c r="A80" s="123"/>
      <c r="B80" s="1160" t="s">
        <v>706</v>
      </c>
      <c r="C80" s="317">
        <v>7911.6267946340004</v>
      </c>
      <c r="D80" s="317">
        <v>4912.6035150179996</v>
      </c>
      <c r="E80" s="317">
        <v>4679.2213896160001</v>
      </c>
      <c r="F80" s="317">
        <v>4565.2378809439997</v>
      </c>
      <c r="G80" s="317">
        <v>6114.01424451</v>
      </c>
      <c r="H80" s="317">
        <v>7806.0067193519999</v>
      </c>
      <c r="I80" s="317">
        <v>6866.7640393580004</v>
      </c>
      <c r="J80" s="317">
        <v>7718.1922275779998</v>
      </c>
      <c r="K80" s="317">
        <v>9215.3925736069996</v>
      </c>
      <c r="L80" s="317">
        <v>12824.979835120001</v>
      </c>
      <c r="M80" s="317">
        <v>11029.110890874999</v>
      </c>
      <c r="N80" s="317">
        <v>8260.9998983219994</v>
      </c>
      <c r="O80" s="937">
        <v>5809.9576715530002</v>
      </c>
      <c r="P80" s="937">
        <v>12724.697811918</v>
      </c>
      <c r="Q80" s="968">
        <v>15308.660508871</v>
      </c>
    </row>
    <row r="81" spans="1:17" s="65" customFormat="1" ht="12">
      <c r="A81" s="123" t="s">
        <v>17</v>
      </c>
      <c r="B81" s="1158" t="s">
        <v>370</v>
      </c>
      <c r="C81" s="234">
        <v>8751.0394075309996</v>
      </c>
      <c r="D81" s="234">
        <v>8212.4781900990001</v>
      </c>
      <c r="E81" s="234">
        <v>8232.6982582679993</v>
      </c>
      <c r="F81" s="234">
        <v>8510.9719495070003</v>
      </c>
      <c r="G81" s="234">
        <v>5647.2349351760004</v>
      </c>
      <c r="H81" s="234">
        <v>4916.357000557</v>
      </c>
      <c r="I81" s="234">
        <v>4738.9573815829999</v>
      </c>
      <c r="J81" s="234">
        <v>5104.9423946790002</v>
      </c>
      <c r="K81" s="234">
        <v>5089.4931621969999</v>
      </c>
      <c r="L81" s="234">
        <v>4321.7509081039998</v>
      </c>
      <c r="M81" s="234">
        <v>5124.6372207519998</v>
      </c>
      <c r="N81" s="234">
        <v>5415.0991614510003</v>
      </c>
      <c r="O81" s="937">
        <v>4883.087220079</v>
      </c>
      <c r="P81" s="937">
        <v>4375.4511896450003</v>
      </c>
      <c r="Q81" s="968">
        <v>5459.1105785959999</v>
      </c>
    </row>
    <row r="82" spans="1:17" s="65" customFormat="1" ht="24">
      <c r="A82" s="123" t="s">
        <v>17</v>
      </c>
      <c r="B82" s="1158" t="s">
        <v>371</v>
      </c>
      <c r="C82" s="317">
        <v>205796.77258889301</v>
      </c>
      <c r="D82" s="317">
        <v>315920.61658516998</v>
      </c>
      <c r="E82" s="317">
        <v>385912.92946369399</v>
      </c>
      <c r="F82" s="234">
        <v>423456.90595851402</v>
      </c>
      <c r="G82" s="234">
        <v>423291.39201819402</v>
      </c>
      <c r="H82" s="234">
        <v>360236.78034539899</v>
      </c>
      <c r="I82" s="234">
        <v>533584.72249068902</v>
      </c>
      <c r="J82" s="234">
        <v>557417.49290563294</v>
      </c>
      <c r="K82" s="234">
        <v>536110.97778161603</v>
      </c>
      <c r="L82" s="234">
        <v>572536.44389044796</v>
      </c>
      <c r="M82" s="234">
        <v>481991.17995957</v>
      </c>
      <c r="N82" s="234">
        <v>646947.10574486596</v>
      </c>
      <c r="O82" s="937">
        <v>690087.27746886096</v>
      </c>
      <c r="P82" s="937">
        <v>695258.33224671404</v>
      </c>
      <c r="Q82" s="968">
        <v>711701.74548636598</v>
      </c>
    </row>
    <row r="83" spans="1:17" s="65" customFormat="1" ht="12.95" customHeight="1">
      <c r="A83" s="123" t="s">
        <v>17</v>
      </c>
      <c r="B83" s="1158" t="s">
        <v>347</v>
      </c>
      <c r="C83" s="317">
        <v>6672.0839879169998</v>
      </c>
      <c r="D83" s="317">
        <v>7552.9366404169996</v>
      </c>
      <c r="E83" s="317">
        <v>8686.8799865670007</v>
      </c>
      <c r="F83" s="317">
        <v>8701.2509936669994</v>
      </c>
      <c r="G83" s="317">
        <v>8749.9535854370006</v>
      </c>
      <c r="H83" s="317">
        <v>8793.6424148429996</v>
      </c>
      <c r="I83" s="317">
        <v>8924.6027320489993</v>
      </c>
      <c r="J83" s="317">
        <v>8955.9939957429997</v>
      </c>
      <c r="K83" s="317">
        <v>9533.1727630299993</v>
      </c>
      <c r="L83" s="317">
        <v>9080.1601009189999</v>
      </c>
      <c r="M83" s="317">
        <v>8985.3446362350005</v>
      </c>
      <c r="N83" s="317">
        <v>9061.8590079530004</v>
      </c>
      <c r="O83" s="937">
        <v>9095.9668588789991</v>
      </c>
      <c r="P83" s="937">
        <v>9271.4383943320008</v>
      </c>
      <c r="Q83" s="968">
        <v>9201.7814881819995</v>
      </c>
    </row>
    <row r="84" spans="1:17" s="65" customFormat="1" ht="12.95" customHeight="1">
      <c r="A84" s="1320" t="s">
        <v>372</v>
      </c>
      <c r="B84" s="1321"/>
      <c r="C84" s="235">
        <v>101201.94744743501</v>
      </c>
      <c r="D84" s="235">
        <v>57425.79427744</v>
      </c>
      <c r="E84" s="235">
        <v>65410.333441819006</v>
      </c>
      <c r="F84" s="235">
        <v>65620.076212315995</v>
      </c>
      <c r="G84" s="235">
        <v>63743.736347191996</v>
      </c>
      <c r="H84" s="235">
        <v>54164.662577094001</v>
      </c>
      <c r="I84" s="235">
        <v>61138.218205051002</v>
      </c>
      <c r="J84" s="235">
        <v>59454.399102132003</v>
      </c>
      <c r="K84" s="235">
        <v>61641.048650935991</v>
      </c>
      <c r="L84" s="235">
        <v>58073.740579311998</v>
      </c>
      <c r="M84" s="235">
        <v>53855.402766279993</v>
      </c>
      <c r="N84" s="235">
        <v>55660.156313524007</v>
      </c>
      <c r="O84" s="938">
        <v>56451.828414242002</v>
      </c>
      <c r="P84" s="938">
        <v>53546.303995603004</v>
      </c>
      <c r="Q84" s="969">
        <v>52488.140940006</v>
      </c>
    </row>
    <row r="85" spans="1:17" s="65" customFormat="1" ht="12.95" customHeight="1">
      <c r="A85" s="123" t="s">
        <v>17</v>
      </c>
      <c r="B85" s="1158" t="s">
        <v>373</v>
      </c>
      <c r="C85" s="317">
        <v>94855.149686218007</v>
      </c>
      <c r="D85" s="317">
        <v>56670.837578423998</v>
      </c>
      <c r="E85" s="234">
        <v>60008.814099898002</v>
      </c>
      <c r="F85" s="234">
        <v>60053.781579180002</v>
      </c>
      <c r="G85" s="234">
        <v>57616.904746239998</v>
      </c>
      <c r="H85" s="234">
        <v>48742.906785355997</v>
      </c>
      <c r="I85" s="234">
        <v>55401.151255393001</v>
      </c>
      <c r="J85" s="234">
        <v>55007.367467415999</v>
      </c>
      <c r="K85" s="234">
        <v>55798.580068766998</v>
      </c>
      <c r="L85" s="234">
        <v>56909.533838916999</v>
      </c>
      <c r="M85" s="234">
        <v>52684.422430790997</v>
      </c>
      <c r="N85" s="234">
        <v>54528.987116668002</v>
      </c>
      <c r="O85" s="937">
        <v>55260.442750194998</v>
      </c>
      <c r="P85" s="937">
        <v>52450.903425823002</v>
      </c>
      <c r="Q85" s="968">
        <v>51435.580630643999</v>
      </c>
    </row>
    <row r="86" spans="1:17" s="65" customFormat="1" ht="12.95" customHeight="1">
      <c r="A86" s="123" t="s">
        <v>17</v>
      </c>
      <c r="B86" s="1158" t="s">
        <v>772</v>
      </c>
      <c r="C86" s="234">
        <v>6330.1607607960004</v>
      </c>
      <c r="D86" s="234">
        <v>81.108631870000011</v>
      </c>
      <c r="E86" s="317">
        <v>86.235050868000002</v>
      </c>
      <c r="F86" s="317">
        <v>87.006426333000007</v>
      </c>
      <c r="G86" s="317">
        <v>85.408269977000003</v>
      </c>
      <c r="H86" s="317">
        <v>82.800414576999998</v>
      </c>
      <c r="I86" s="317">
        <v>86.674322966000005</v>
      </c>
      <c r="J86" s="317">
        <v>88.141994444999995</v>
      </c>
      <c r="K86" s="317">
        <v>84.665807161999993</v>
      </c>
      <c r="L86" s="317">
        <v>85.74221069699999</v>
      </c>
      <c r="M86" s="317">
        <v>85.728562730999997</v>
      </c>
      <c r="N86" s="317">
        <v>81.025912296999991</v>
      </c>
      <c r="O86" s="937">
        <v>86.641033514</v>
      </c>
      <c r="P86" s="937">
        <v>90.58265019000001</v>
      </c>
      <c r="Q86" s="968">
        <v>96.053375818999996</v>
      </c>
    </row>
    <row r="87" spans="1:17" s="65" customFormat="1" ht="12.95" customHeight="1">
      <c r="A87" s="123" t="s">
        <v>17</v>
      </c>
      <c r="B87" s="1158" t="s">
        <v>347</v>
      </c>
      <c r="C87" s="317">
        <v>16.637000421</v>
      </c>
      <c r="D87" s="317">
        <v>673.84806714599995</v>
      </c>
      <c r="E87" s="317">
        <v>5315.2842910529998</v>
      </c>
      <c r="F87" s="317">
        <v>5479.2882068030003</v>
      </c>
      <c r="G87" s="317">
        <v>6041.4233309749998</v>
      </c>
      <c r="H87" s="317">
        <v>5338.9553771609999</v>
      </c>
      <c r="I87" s="317">
        <v>5650.3926266919998</v>
      </c>
      <c r="J87" s="317">
        <v>4358.8896402709997</v>
      </c>
      <c r="K87" s="317">
        <v>5757.8027750069996</v>
      </c>
      <c r="L87" s="317">
        <v>1078.464529698</v>
      </c>
      <c r="M87" s="317">
        <v>1085.251772758</v>
      </c>
      <c r="N87" s="317">
        <v>1050.143284559</v>
      </c>
      <c r="O87" s="937">
        <v>1104.744630533</v>
      </c>
      <c r="P87" s="937">
        <v>1004.81791959</v>
      </c>
      <c r="Q87" s="968">
        <v>956.50693354299995</v>
      </c>
    </row>
    <row r="88" spans="1:17" s="65" customFormat="1" ht="12.95" customHeight="1">
      <c r="A88" s="1320" t="s">
        <v>375</v>
      </c>
      <c r="B88" s="1321"/>
      <c r="C88" s="235">
        <v>24515.082891342001</v>
      </c>
      <c r="D88" s="235">
        <v>29329.308576200001</v>
      </c>
      <c r="E88" s="235">
        <v>32871.292962320003</v>
      </c>
      <c r="F88" s="235">
        <v>33518.681527004999</v>
      </c>
      <c r="G88" s="235">
        <v>33400.107547214997</v>
      </c>
      <c r="H88" s="235">
        <v>31205.195879700001</v>
      </c>
      <c r="I88" s="235">
        <v>30828.939092887998</v>
      </c>
      <c r="J88" s="235">
        <v>31541.954729724999</v>
      </c>
      <c r="K88" s="235">
        <v>30839.806324376001</v>
      </c>
      <c r="L88" s="235">
        <v>30634.548006753001</v>
      </c>
      <c r="M88" s="235">
        <v>31491.369193430997</v>
      </c>
      <c r="N88" s="235">
        <v>32172.48650019</v>
      </c>
      <c r="O88" s="938">
        <v>32695.467728577001</v>
      </c>
      <c r="P88" s="938">
        <v>0</v>
      </c>
      <c r="Q88" s="969">
        <v>0</v>
      </c>
    </row>
    <row r="89" spans="1:17" s="65" customFormat="1" ht="12.95" customHeight="1">
      <c r="A89" s="123" t="s">
        <v>17</v>
      </c>
      <c r="B89" s="1158" t="s">
        <v>376</v>
      </c>
      <c r="C89" s="317">
        <v>24273.346872725</v>
      </c>
      <c r="D89" s="317">
        <v>28955.410452200002</v>
      </c>
      <c r="E89" s="317">
        <v>32637.39483832</v>
      </c>
      <c r="F89" s="317">
        <v>33284.783403005</v>
      </c>
      <c r="G89" s="317">
        <v>33163.247427069997</v>
      </c>
      <c r="H89" s="317">
        <v>30971.150902377001</v>
      </c>
      <c r="I89" s="317">
        <v>30594.894115564999</v>
      </c>
      <c r="J89" s="317">
        <v>31307.909752402</v>
      </c>
      <c r="K89" s="317">
        <v>30605.571890923002</v>
      </c>
      <c r="L89" s="317">
        <v>30400.313573300002</v>
      </c>
      <c r="M89" s="317">
        <v>31257.100945524999</v>
      </c>
      <c r="N89" s="317">
        <v>32172.116332284</v>
      </c>
      <c r="O89" s="937">
        <v>32695.098925671002</v>
      </c>
      <c r="P89" s="937">
        <v>32353.394234306001</v>
      </c>
      <c r="Q89" s="968">
        <v>33189.411475287001</v>
      </c>
    </row>
    <row r="90" spans="1:17" s="65" customFormat="1" ht="12.95" customHeight="1">
      <c r="A90" s="123" t="s">
        <v>17</v>
      </c>
      <c r="B90" s="1132" t="s">
        <v>328</v>
      </c>
      <c r="C90" s="317">
        <v>241.73601861700001</v>
      </c>
      <c r="D90" s="317">
        <v>373.898124</v>
      </c>
      <c r="E90" s="317">
        <v>233.898124</v>
      </c>
      <c r="F90" s="317">
        <v>233.898124</v>
      </c>
      <c r="G90" s="317">
        <v>236.860120145</v>
      </c>
      <c r="H90" s="317">
        <v>234.04497732300001</v>
      </c>
      <c r="I90" s="317">
        <v>234.04497732300001</v>
      </c>
      <c r="J90" s="317">
        <v>234.04497732300001</v>
      </c>
      <c r="K90" s="317">
        <v>234.23443345300001</v>
      </c>
      <c r="L90" s="317">
        <v>234.23443345300001</v>
      </c>
      <c r="M90" s="317">
        <v>234.268247906</v>
      </c>
      <c r="N90" s="317">
        <v>0.37016790599999999</v>
      </c>
      <c r="O90" s="937">
        <v>0.36880290599999999</v>
      </c>
      <c r="P90" s="937">
        <v>0.36880290599999999</v>
      </c>
      <c r="Q90" s="968">
        <v>0.36880290599999999</v>
      </c>
    </row>
    <row r="91" spans="1:17" s="65" customFormat="1" ht="12.95" customHeight="1">
      <c r="A91" s="1320" t="s">
        <v>377</v>
      </c>
      <c r="B91" s="1321"/>
      <c r="C91" s="235">
        <v>56757.270526528002</v>
      </c>
      <c r="D91" s="235">
        <v>45260.870921942995</v>
      </c>
      <c r="E91" s="235">
        <v>60101.761654833004</v>
      </c>
      <c r="F91" s="235">
        <v>59301.166483608999</v>
      </c>
      <c r="G91" s="235">
        <v>56415.316981160002</v>
      </c>
      <c r="H91" s="235">
        <v>69131.899541943989</v>
      </c>
      <c r="I91" s="235">
        <v>56926.088929930003</v>
      </c>
      <c r="J91" s="235">
        <v>56770.463532134003</v>
      </c>
      <c r="K91" s="235">
        <v>58225.927082630005</v>
      </c>
      <c r="L91" s="235">
        <v>44858.839955543001</v>
      </c>
      <c r="M91" s="235">
        <v>45551.568276081998</v>
      </c>
      <c r="N91" s="235">
        <v>46665.666196867001</v>
      </c>
      <c r="O91" s="938">
        <v>46995.834476747004</v>
      </c>
      <c r="P91" s="938">
        <v>47244.440663044996</v>
      </c>
      <c r="Q91" s="969">
        <v>47690.080770113003</v>
      </c>
    </row>
    <row r="92" spans="1:17" s="65" customFormat="1" ht="12">
      <c r="A92" s="123" t="s">
        <v>17</v>
      </c>
      <c r="B92" s="1158" t="s">
        <v>773</v>
      </c>
      <c r="C92" s="234">
        <v>6210.9248348709998</v>
      </c>
      <c r="D92" s="234">
        <v>1774.1473888309999</v>
      </c>
      <c r="E92" s="234">
        <v>1741.4465189550001</v>
      </c>
      <c r="F92" s="234">
        <v>1741.1700049819999</v>
      </c>
      <c r="G92" s="234">
        <v>1830.304746686</v>
      </c>
      <c r="H92" s="234">
        <v>1829.806128099</v>
      </c>
      <c r="I92" s="234">
        <v>1356.1347455079999</v>
      </c>
      <c r="J92" s="234">
        <v>1355.4257818359999</v>
      </c>
      <c r="K92" s="234">
        <v>1355.3138164120001</v>
      </c>
      <c r="L92" s="234">
        <v>1355.42682074</v>
      </c>
      <c r="M92" s="234">
        <v>1353.947835879</v>
      </c>
      <c r="N92" s="234">
        <v>1353.383949973</v>
      </c>
      <c r="O92" s="937">
        <v>1353.002738641</v>
      </c>
      <c r="P92" s="937">
        <v>1352.1785322139999</v>
      </c>
      <c r="Q92" s="968">
        <v>1351.6249280009999</v>
      </c>
    </row>
    <row r="93" spans="1:17" s="65" customFormat="1" ht="12">
      <c r="A93" s="123" t="s">
        <v>17</v>
      </c>
      <c r="B93" s="1158" t="s">
        <v>379</v>
      </c>
      <c r="C93" s="317">
        <v>44898.684799256996</v>
      </c>
      <c r="D93" s="317">
        <v>43476.452316597999</v>
      </c>
      <c r="E93" s="317">
        <v>58338.299976668</v>
      </c>
      <c r="F93" s="317">
        <v>57537.980686604002</v>
      </c>
      <c r="G93" s="317">
        <v>54562.996148128004</v>
      </c>
      <c r="H93" s="317">
        <v>67280.031393276993</v>
      </c>
      <c r="I93" s="317">
        <v>55569.897828326997</v>
      </c>
      <c r="J93" s="317">
        <v>55414.961355336003</v>
      </c>
      <c r="K93" s="317">
        <v>56870.444236498006</v>
      </c>
      <c r="L93" s="317">
        <v>43503.213536206</v>
      </c>
      <c r="M93" s="317">
        <v>44197.420841605999</v>
      </c>
      <c r="N93" s="317">
        <v>45312.077801842002</v>
      </c>
      <c r="O93" s="937">
        <v>45642.180147959007</v>
      </c>
      <c r="P93" s="937">
        <v>45891.286442229</v>
      </c>
      <c r="Q93" s="968">
        <v>46337.198036216003</v>
      </c>
    </row>
    <row r="94" spans="1:17" s="65" customFormat="1" ht="12.95" customHeight="1">
      <c r="A94" s="123"/>
      <c r="B94" s="1161" t="s">
        <v>774</v>
      </c>
      <c r="C94" s="317">
        <v>43724.270971414</v>
      </c>
      <c r="D94" s="317">
        <v>42721.005221881998</v>
      </c>
      <c r="E94" s="234">
        <v>57584.725926430001</v>
      </c>
      <c r="F94" s="234">
        <v>56784.333083783997</v>
      </c>
      <c r="G94" s="234">
        <v>53809.436736655</v>
      </c>
      <c r="H94" s="234">
        <v>66517.807039684005</v>
      </c>
      <c r="I94" s="234">
        <v>55142.627204094002</v>
      </c>
      <c r="J94" s="234">
        <v>54987.724830075</v>
      </c>
      <c r="K94" s="234">
        <v>56442.875724550002</v>
      </c>
      <c r="L94" s="234">
        <v>43075.440429627</v>
      </c>
      <c r="M94" s="234">
        <v>43769.373270080003</v>
      </c>
      <c r="N94" s="234">
        <v>44880.193950207002</v>
      </c>
      <c r="O94" s="937">
        <v>45210.416601809004</v>
      </c>
      <c r="P94" s="937">
        <v>45459.939718097005</v>
      </c>
      <c r="Q94" s="968">
        <v>45902.819897595</v>
      </c>
    </row>
    <row r="95" spans="1:17" s="65" customFormat="1" ht="12.95" customHeight="1">
      <c r="A95" s="123"/>
      <c r="B95" s="1162" t="s">
        <v>328</v>
      </c>
      <c r="C95" s="234">
        <v>1174.413827843</v>
      </c>
      <c r="D95" s="234">
        <v>755.44709471600004</v>
      </c>
      <c r="E95" s="317">
        <v>753.57405023800004</v>
      </c>
      <c r="F95" s="317">
        <v>753.64760281999997</v>
      </c>
      <c r="G95" s="317">
        <v>753.55941147299995</v>
      </c>
      <c r="H95" s="317">
        <v>762.22435359300005</v>
      </c>
      <c r="I95" s="317">
        <v>427.27062423299998</v>
      </c>
      <c r="J95" s="317">
        <v>427.236525261</v>
      </c>
      <c r="K95" s="317">
        <v>427.56851194799998</v>
      </c>
      <c r="L95" s="317">
        <v>427.773106579</v>
      </c>
      <c r="M95" s="317">
        <v>428.04757152600001</v>
      </c>
      <c r="N95" s="317">
        <v>431.88385163499998</v>
      </c>
      <c r="O95" s="937">
        <v>431.76354615000002</v>
      </c>
      <c r="P95" s="937">
        <v>431.34672413200002</v>
      </c>
      <c r="Q95" s="968">
        <v>434.37813862100001</v>
      </c>
    </row>
    <row r="96" spans="1:17" s="65" customFormat="1" ht="12">
      <c r="A96" s="123" t="s">
        <v>17</v>
      </c>
      <c r="B96" s="1158" t="s">
        <v>381</v>
      </c>
      <c r="C96" s="317">
        <v>5647.6608924000002</v>
      </c>
      <c r="D96" s="317">
        <v>10.271216514000001</v>
      </c>
      <c r="E96" s="317">
        <v>22.01515921</v>
      </c>
      <c r="F96" s="317">
        <v>22.015792023000003</v>
      </c>
      <c r="G96" s="317">
        <v>22.016086346000002</v>
      </c>
      <c r="H96" s="317">
        <v>22.062020568000001</v>
      </c>
      <c r="I96" s="317">
        <v>5.6356095000000002E-2</v>
      </c>
      <c r="J96" s="317">
        <v>7.6394961999999997E-2</v>
      </c>
      <c r="K96" s="317">
        <v>0.16902971999999999</v>
      </c>
      <c r="L96" s="317">
        <v>0.19959859699999999</v>
      </c>
      <c r="M96" s="317">
        <v>0.19959859699999999</v>
      </c>
      <c r="N96" s="317">
        <v>0.20444505199999999</v>
      </c>
      <c r="O96" s="937">
        <v>0.65159014699999995</v>
      </c>
      <c r="P96" s="937">
        <v>0.97568860199999996</v>
      </c>
      <c r="Q96" s="968">
        <v>1.257805896</v>
      </c>
    </row>
    <row r="97" spans="1:17" s="65" customFormat="1" ht="12.95" customHeight="1">
      <c r="A97" s="123"/>
      <c r="B97" s="1161" t="s">
        <v>791</v>
      </c>
      <c r="C97" s="317">
        <v>5647.6608924000002</v>
      </c>
      <c r="D97" s="317">
        <v>10.271216514000001</v>
      </c>
      <c r="E97" s="317">
        <v>22.01515921</v>
      </c>
      <c r="F97" s="317">
        <v>22.015792023000003</v>
      </c>
      <c r="G97" s="317">
        <v>22.016086346000002</v>
      </c>
      <c r="H97" s="317">
        <v>22.062020568000001</v>
      </c>
      <c r="I97" s="317">
        <v>5.6356095000000002E-2</v>
      </c>
      <c r="J97" s="317">
        <v>7.6394961999999997E-2</v>
      </c>
      <c r="K97" s="317">
        <v>0.16902971999999999</v>
      </c>
      <c r="L97" s="317">
        <v>0.19959859699999999</v>
      </c>
      <c r="M97" s="317">
        <v>0.19959859699999999</v>
      </c>
      <c r="N97" s="317">
        <v>0.20444505199999999</v>
      </c>
      <c r="O97" s="937">
        <v>0.65159014699999995</v>
      </c>
      <c r="P97" s="937">
        <v>0.97568860199999996</v>
      </c>
      <c r="Q97" s="968">
        <v>1.257805896</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17" t="s">
        <v>820</v>
      </c>
      <c r="B100" s="1318"/>
      <c r="C100" s="1318"/>
      <c r="D100" s="1318"/>
      <c r="E100" s="1318"/>
      <c r="F100" s="1318"/>
      <c r="G100" s="1318"/>
      <c r="H100" s="1318"/>
      <c r="I100" s="1318"/>
      <c r="J100" s="1318"/>
      <c r="K100" s="1318"/>
      <c r="L100" s="1318"/>
      <c r="M100" s="1318"/>
      <c r="N100" s="1318"/>
      <c r="O100" s="1318"/>
      <c r="P100" s="1318"/>
      <c r="Q100" s="1319"/>
    </row>
    <row r="101" spans="1:17" s="65" customFormat="1" ht="22.35" customHeight="1">
      <c r="A101" s="1340" t="s">
        <v>382</v>
      </c>
      <c r="B101" s="1341"/>
      <c r="C101" s="1327">
        <v>2021</v>
      </c>
      <c r="D101" s="1327">
        <v>2022</v>
      </c>
      <c r="E101" s="1338">
        <v>2023</v>
      </c>
      <c r="F101" s="1338"/>
      <c r="G101" s="1338"/>
      <c r="H101" s="1338"/>
      <c r="I101" s="1338"/>
      <c r="J101" s="1338"/>
      <c r="K101" s="1338"/>
      <c r="L101" s="1338"/>
      <c r="M101" s="1338">
        <v>2024</v>
      </c>
      <c r="N101" s="1338"/>
      <c r="O101" s="1338"/>
      <c r="P101" s="1338"/>
      <c r="Q101" s="1339"/>
    </row>
    <row r="102" spans="1:17" s="65" customFormat="1" ht="22.35" customHeight="1">
      <c r="A102" s="1340"/>
      <c r="B102" s="1341"/>
      <c r="C102" s="1328"/>
      <c r="D102" s="1327"/>
      <c r="E102" s="807" t="s">
        <v>7</v>
      </c>
      <c r="F102" s="807" t="s">
        <v>13</v>
      </c>
      <c r="G102" s="807" t="s">
        <v>14</v>
      </c>
      <c r="H102" s="807" t="s">
        <v>15</v>
      </c>
      <c r="I102" s="807" t="s">
        <v>0</v>
      </c>
      <c r="J102" s="807" t="s">
        <v>1</v>
      </c>
      <c r="K102" s="807" t="s">
        <v>2</v>
      </c>
      <c r="L102" s="807" t="s">
        <v>3</v>
      </c>
      <c r="M102" s="807" t="s">
        <v>4</v>
      </c>
      <c r="N102" s="807" t="s">
        <v>5</v>
      </c>
      <c r="O102" s="807" t="s">
        <v>6</v>
      </c>
      <c r="P102" s="807" t="s">
        <v>267</v>
      </c>
      <c r="Q102" s="810" t="s">
        <v>7</v>
      </c>
    </row>
    <row r="103" spans="1:17" s="65" customFormat="1" ht="12.95" customHeight="1">
      <c r="A103" s="1320" t="s">
        <v>364</v>
      </c>
      <c r="B103" s="1321"/>
      <c r="C103" s="235">
        <v>303251.90534036304</v>
      </c>
      <c r="D103" s="235">
        <v>448900.99793913902</v>
      </c>
      <c r="E103" s="235">
        <v>501327.63850951195</v>
      </c>
      <c r="F103" s="235">
        <v>575997.40594540501</v>
      </c>
      <c r="G103" s="235">
        <v>562125.24240415392</v>
      </c>
      <c r="H103" s="235">
        <v>538888.9655922961</v>
      </c>
      <c r="I103" s="235">
        <v>599527.95927270607</v>
      </c>
      <c r="J103" s="235">
        <v>570630.76562422991</v>
      </c>
      <c r="K103" s="235">
        <v>584886.19094344601</v>
      </c>
      <c r="L103" s="235">
        <v>603934.50459888298</v>
      </c>
      <c r="M103" s="235">
        <v>639881.39859771309</v>
      </c>
      <c r="N103" s="235">
        <v>659075.19407857489</v>
      </c>
      <c r="O103" s="938">
        <v>677647.11032907502</v>
      </c>
      <c r="P103" s="938">
        <v>676069.842716938</v>
      </c>
      <c r="Q103" s="969">
        <v>680391.78535816784</v>
      </c>
    </row>
    <row r="104" spans="1:17" s="65" customFormat="1" ht="12">
      <c r="A104" s="123" t="s">
        <v>17</v>
      </c>
      <c r="B104" s="1158" t="s">
        <v>365</v>
      </c>
      <c r="C104" s="317">
        <v>28945.66689837</v>
      </c>
      <c r="D104" s="317">
        <v>25831.305058524998</v>
      </c>
      <c r="E104" s="317">
        <v>47115.32413429</v>
      </c>
      <c r="F104" s="317">
        <v>49170.554763713997</v>
      </c>
      <c r="G104" s="317">
        <v>48275.876889216997</v>
      </c>
      <c r="H104" s="317">
        <v>45446.013956367999</v>
      </c>
      <c r="I104" s="317">
        <v>43579.4</v>
      </c>
      <c r="J104" s="317">
        <v>43401.95</v>
      </c>
      <c r="K104" s="317">
        <v>40441.551325011002</v>
      </c>
      <c r="L104" s="317">
        <v>41461.818009756003</v>
      </c>
      <c r="M104" s="317">
        <v>41436.626239762998</v>
      </c>
      <c r="N104" s="317">
        <v>43389.023364683999</v>
      </c>
      <c r="O104" s="937">
        <v>41637.800000000003</v>
      </c>
      <c r="P104" s="937">
        <v>39601.15</v>
      </c>
      <c r="Q104" s="968">
        <v>38804.199999999997</v>
      </c>
    </row>
    <row r="105" spans="1:17" s="65" customFormat="1" ht="24">
      <c r="A105" s="123" t="s">
        <v>17</v>
      </c>
      <c r="B105" s="1158" t="s">
        <v>366</v>
      </c>
      <c r="C105" s="317">
        <v>274112.204628993</v>
      </c>
      <c r="D105" s="317">
        <v>422596.683123847</v>
      </c>
      <c r="E105" s="317">
        <v>453572.43439796695</v>
      </c>
      <c r="F105" s="317">
        <v>525388.80900323007</v>
      </c>
      <c r="G105" s="317">
        <v>512779.68955478701</v>
      </c>
      <c r="H105" s="317">
        <v>493217.47973810002</v>
      </c>
      <c r="I105" s="317">
        <v>553948.67529975402</v>
      </c>
      <c r="J105" s="317">
        <v>526340.08529594401</v>
      </c>
      <c r="K105" s="317">
        <v>543137.79387354502</v>
      </c>
      <c r="L105" s="317">
        <v>560548.18856520997</v>
      </c>
      <c r="M105" s="317">
        <v>597871.86602893705</v>
      </c>
      <c r="N105" s="317">
        <v>615010.38280233496</v>
      </c>
      <c r="O105" s="937">
        <v>635537.51636596897</v>
      </c>
      <c r="P105" s="937">
        <v>636250.90239119099</v>
      </c>
      <c r="Q105" s="968">
        <v>641427.20829105191</v>
      </c>
    </row>
    <row r="106" spans="1:17" ht="12.95" customHeight="1">
      <c r="A106" s="123" t="s">
        <v>17</v>
      </c>
      <c r="B106" s="1158" t="s">
        <v>328</v>
      </c>
      <c r="C106" s="234">
        <v>194.03381300000001</v>
      </c>
      <c r="D106" s="234">
        <v>473.009756767</v>
      </c>
      <c r="E106" s="234">
        <v>639.87997725499997</v>
      </c>
      <c r="F106" s="234">
        <v>1438.042178461</v>
      </c>
      <c r="G106" s="234">
        <v>1069.67596015</v>
      </c>
      <c r="H106" s="234">
        <v>225.47189782800001</v>
      </c>
      <c r="I106" s="234">
        <v>1999.883972952</v>
      </c>
      <c r="J106" s="234">
        <v>888.73032828600003</v>
      </c>
      <c r="K106" s="234">
        <v>1306.8457448900001</v>
      </c>
      <c r="L106" s="234">
        <v>1924.498023917</v>
      </c>
      <c r="M106" s="234">
        <v>572.906329013</v>
      </c>
      <c r="N106" s="234">
        <v>675.78791155600004</v>
      </c>
      <c r="O106" s="936">
        <v>471.79396310599998</v>
      </c>
      <c r="P106" s="936">
        <v>217.790325747</v>
      </c>
      <c r="Q106" s="966">
        <v>160.37706711600001</v>
      </c>
    </row>
    <row r="107" spans="1:17" ht="12.95" customHeight="1">
      <c r="A107" s="1320" t="s">
        <v>367</v>
      </c>
      <c r="B107" s="1321"/>
      <c r="C107" s="235">
        <v>938903.057427641</v>
      </c>
      <c r="D107" s="235">
        <v>1177302.0558506951</v>
      </c>
      <c r="E107" s="235">
        <v>1236038.148288592</v>
      </c>
      <c r="F107" s="235">
        <v>1329880.3633829509</v>
      </c>
      <c r="G107" s="235">
        <v>1345776.587622222</v>
      </c>
      <c r="H107" s="235">
        <v>1316953.0274022389</v>
      </c>
      <c r="I107" s="235">
        <v>1422103.5590018451</v>
      </c>
      <c r="J107" s="235">
        <v>1395013.9956653691</v>
      </c>
      <c r="K107" s="235">
        <v>1399502.790180509</v>
      </c>
      <c r="L107" s="235">
        <v>1439562.6494543727</v>
      </c>
      <c r="M107" s="235">
        <v>1467049.366131502</v>
      </c>
      <c r="N107" s="235">
        <v>1498423.3695616859</v>
      </c>
      <c r="O107" s="934">
        <v>1511912.841588092</v>
      </c>
      <c r="P107" s="934">
        <v>1510582.623507879</v>
      </c>
      <c r="Q107" s="965">
        <v>1515494.9859809349</v>
      </c>
    </row>
    <row r="108" spans="1:17" ht="24">
      <c r="A108" s="123" t="s">
        <v>17</v>
      </c>
      <c r="B108" s="1158" t="s">
        <v>775</v>
      </c>
      <c r="C108" s="234">
        <v>609276.44212218304</v>
      </c>
      <c r="D108" s="234">
        <v>733621.87225482904</v>
      </c>
      <c r="E108" s="234">
        <v>770010.56001967308</v>
      </c>
      <c r="F108" s="317">
        <v>791056.13153444801</v>
      </c>
      <c r="G108" s="317">
        <v>802843.25573539606</v>
      </c>
      <c r="H108" s="317">
        <v>802049.78288222803</v>
      </c>
      <c r="I108" s="317">
        <v>842648.15439546306</v>
      </c>
      <c r="J108" s="317">
        <v>834316.20400217699</v>
      </c>
      <c r="K108" s="317">
        <v>825915.111611826</v>
      </c>
      <c r="L108" s="317">
        <v>841149.05780940596</v>
      </c>
      <c r="M108" s="317">
        <v>847618.61336043908</v>
      </c>
      <c r="N108" s="317">
        <v>853276.96921752091</v>
      </c>
      <c r="O108" s="936">
        <v>855256.71198221203</v>
      </c>
      <c r="P108" s="936">
        <v>850330.59714634402</v>
      </c>
      <c r="Q108" s="966">
        <v>846723.83768194006</v>
      </c>
    </row>
    <row r="109" spans="1:17" s="65" customFormat="1" ht="12.95" customHeight="1">
      <c r="A109" s="123"/>
      <c r="B109" s="1160" t="s">
        <v>705</v>
      </c>
      <c r="C109" s="317">
        <v>79499.677797354001</v>
      </c>
      <c r="D109" s="317">
        <v>105555.628147707</v>
      </c>
      <c r="E109" s="317">
        <v>107980.94306395001</v>
      </c>
      <c r="F109" s="317">
        <v>107004.79790724099</v>
      </c>
      <c r="G109" s="317">
        <v>104963.837768564</v>
      </c>
      <c r="H109" s="317">
        <v>105229.852713254</v>
      </c>
      <c r="I109" s="317">
        <v>108851.35391335899</v>
      </c>
      <c r="J109" s="317">
        <v>109169.496273656</v>
      </c>
      <c r="K109" s="317">
        <v>112905.98092756901</v>
      </c>
      <c r="L109" s="317">
        <v>116177.179333861</v>
      </c>
      <c r="M109" s="317">
        <v>115132.55413925801</v>
      </c>
      <c r="N109" s="317">
        <v>122310.57907358999</v>
      </c>
      <c r="O109" s="937">
        <v>118938.428409858</v>
      </c>
      <c r="P109" s="937">
        <v>115432.399676819</v>
      </c>
      <c r="Q109" s="968">
        <v>119410.963717857</v>
      </c>
    </row>
    <row r="110" spans="1:17" s="65" customFormat="1" ht="12.95" customHeight="1">
      <c r="A110" s="123"/>
      <c r="B110" s="1160" t="s">
        <v>706</v>
      </c>
      <c r="C110" s="234">
        <v>529776.76432482898</v>
      </c>
      <c r="D110" s="234">
        <v>628066.24410712207</v>
      </c>
      <c r="E110" s="234">
        <v>662029.61695572303</v>
      </c>
      <c r="F110" s="317">
        <v>684051.33362720697</v>
      </c>
      <c r="G110" s="317">
        <v>697879.41796683206</v>
      </c>
      <c r="H110" s="317">
        <v>696819.93016897398</v>
      </c>
      <c r="I110" s="317">
        <v>733796.80048210407</v>
      </c>
      <c r="J110" s="317">
        <v>725146.70772852108</v>
      </c>
      <c r="K110" s="317">
        <v>713009.13068425702</v>
      </c>
      <c r="L110" s="317">
        <v>724971.87847554497</v>
      </c>
      <c r="M110" s="317">
        <v>732486.05922118097</v>
      </c>
      <c r="N110" s="317">
        <v>730966.39014393091</v>
      </c>
      <c r="O110" s="937">
        <v>736318.283572354</v>
      </c>
      <c r="P110" s="937">
        <v>734898.19746952492</v>
      </c>
      <c r="Q110" s="968">
        <v>727312.87396408303</v>
      </c>
    </row>
    <row r="111" spans="1:17" s="65" customFormat="1" ht="24">
      <c r="A111" s="123" t="s">
        <v>17</v>
      </c>
      <c r="B111" s="1158" t="s">
        <v>771</v>
      </c>
      <c r="C111" s="317">
        <v>9875.1438945669997</v>
      </c>
      <c r="D111" s="317">
        <v>9699.939570556</v>
      </c>
      <c r="E111" s="317">
        <v>7744.2753421440002</v>
      </c>
      <c r="F111" s="317">
        <v>6345.3690846720001</v>
      </c>
      <c r="G111" s="317">
        <v>6169.9438657139999</v>
      </c>
      <c r="H111" s="317">
        <v>7310.2239864789999</v>
      </c>
      <c r="I111" s="317">
        <v>7553.4651600709994</v>
      </c>
      <c r="J111" s="317">
        <v>9510.5613561230002</v>
      </c>
      <c r="K111" s="317">
        <v>9304.8824739800002</v>
      </c>
      <c r="L111" s="317">
        <v>11837.984200826</v>
      </c>
      <c r="M111" s="317">
        <v>11025.165908220999</v>
      </c>
      <c r="N111" s="317">
        <v>12545.732895214</v>
      </c>
      <c r="O111" s="937">
        <v>13400.450337458</v>
      </c>
      <c r="P111" s="937">
        <v>12246.09927314</v>
      </c>
      <c r="Q111" s="968">
        <v>13966.953119727999</v>
      </c>
    </row>
    <row r="112" spans="1:17" s="65" customFormat="1" ht="12.95" customHeight="1">
      <c r="A112" s="123"/>
      <c r="B112" s="1160" t="s">
        <v>705</v>
      </c>
      <c r="C112" s="317">
        <v>133.89394427400001</v>
      </c>
      <c r="D112" s="317">
        <v>36.122067086999998</v>
      </c>
      <c r="E112" s="317">
        <v>36.177445198999997</v>
      </c>
      <c r="F112" s="317">
        <v>19.641110681000001</v>
      </c>
      <c r="G112" s="317">
        <v>23.049943483</v>
      </c>
      <c r="H112" s="317">
        <v>19.808958049000001</v>
      </c>
      <c r="I112" s="317">
        <v>12.933432418000001</v>
      </c>
      <c r="J112" s="317">
        <v>31.685615766000002</v>
      </c>
      <c r="K112" s="317">
        <v>32.473042372999998</v>
      </c>
      <c r="L112" s="317">
        <v>30.588805339</v>
      </c>
      <c r="M112" s="317">
        <v>33.365561734000003</v>
      </c>
      <c r="N112" s="317">
        <v>1337.002582304</v>
      </c>
      <c r="O112" s="937">
        <v>1733.470824301</v>
      </c>
      <c r="P112" s="937">
        <v>841.90139158600005</v>
      </c>
      <c r="Q112" s="968">
        <v>815.99163709699997</v>
      </c>
    </row>
    <row r="113" spans="1:17" s="65" customFormat="1" ht="12.95" customHeight="1">
      <c r="A113" s="123"/>
      <c r="B113" s="1160" t="s">
        <v>706</v>
      </c>
      <c r="C113" s="317">
        <v>9741.2499502930004</v>
      </c>
      <c r="D113" s="317">
        <v>9663.8175034689993</v>
      </c>
      <c r="E113" s="317">
        <v>7708.0978969449998</v>
      </c>
      <c r="F113" s="317">
        <v>6325.727973991</v>
      </c>
      <c r="G113" s="317">
        <v>6146.893922231</v>
      </c>
      <c r="H113" s="317">
        <v>7290.4150284300003</v>
      </c>
      <c r="I113" s="317">
        <v>7540.5317276529995</v>
      </c>
      <c r="J113" s="317">
        <v>9478.8757403569998</v>
      </c>
      <c r="K113" s="317">
        <v>9272.4094316070004</v>
      </c>
      <c r="L113" s="317">
        <v>11807.395395486999</v>
      </c>
      <c r="M113" s="317">
        <v>10991.800346487</v>
      </c>
      <c r="N113" s="317">
        <v>11208.73031291</v>
      </c>
      <c r="O113" s="937">
        <v>11666.979513156999</v>
      </c>
      <c r="P113" s="937">
        <v>11404.197881553999</v>
      </c>
      <c r="Q113" s="968">
        <v>13150.961482630999</v>
      </c>
    </row>
    <row r="114" spans="1:17" s="65" customFormat="1" ht="12">
      <c r="A114" s="123" t="s">
        <v>17</v>
      </c>
      <c r="B114" s="1158" t="s">
        <v>370</v>
      </c>
      <c r="C114" s="234">
        <v>20574.808280559999</v>
      </c>
      <c r="D114" s="234">
        <v>18585.516499177</v>
      </c>
      <c r="E114" s="234">
        <v>18281.228787259999</v>
      </c>
      <c r="F114" s="234">
        <v>18887.620690819</v>
      </c>
      <c r="G114" s="234">
        <v>17402.040767654998</v>
      </c>
      <c r="H114" s="234">
        <v>16618.603385164002</v>
      </c>
      <c r="I114" s="234">
        <v>17179.369729227001</v>
      </c>
      <c r="J114" s="234">
        <v>18393.798877200999</v>
      </c>
      <c r="K114" s="234">
        <v>18406.757743127997</v>
      </c>
      <c r="L114" s="234">
        <v>17992.549444036002</v>
      </c>
      <c r="M114" s="234">
        <v>18015.017737639999</v>
      </c>
      <c r="N114" s="234">
        <v>19831.581690471001</v>
      </c>
      <c r="O114" s="937">
        <v>17956.614071474</v>
      </c>
      <c r="P114" s="937">
        <v>16902.670972620999</v>
      </c>
      <c r="Q114" s="968">
        <v>16432.974550374001</v>
      </c>
    </row>
    <row r="115" spans="1:17" s="65" customFormat="1" ht="24">
      <c r="A115" s="123" t="s">
        <v>17</v>
      </c>
      <c r="B115" s="1158" t="s">
        <v>371</v>
      </c>
      <c r="C115" s="317">
        <v>296653.91809799802</v>
      </c>
      <c r="D115" s="317">
        <v>413231.78489686397</v>
      </c>
      <c r="E115" s="317">
        <v>437032.95749644801</v>
      </c>
      <c r="F115" s="317">
        <v>509828.83265245002</v>
      </c>
      <c r="G115" s="317">
        <v>516043.30957948603</v>
      </c>
      <c r="H115" s="317">
        <v>488730.723015333</v>
      </c>
      <c r="I115" s="317">
        <v>551166.38042246492</v>
      </c>
      <c r="J115" s="317">
        <v>528765.41262185003</v>
      </c>
      <c r="K115" s="317">
        <v>542010.70653490105</v>
      </c>
      <c r="L115" s="317">
        <v>564580.13492373994</v>
      </c>
      <c r="M115" s="317">
        <v>584980.700895141</v>
      </c>
      <c r="N115" s="317">
        <v>608519.61277537805</v>
      </c>
      <c r="O115" s="937">
        <v>621085.9951231099</v>
      </c>
      <c r="P115" s="937">
        <v>625491.70231246902</v>
      </c>
      <c r="Q115" s="968">
        <v>632691.46866583498</v>
      </c>
    </row>
    <row r="116" spans="1:17" s="65" customFormat="1" ht="12.95" customHeight="1">
      <c r="A116" s="123" t="s">
        <v>17</v>
      </c>
      <c r="B116" s="1158" t="s">
        <v>347</v>
      </c>
      <c r="C116" s="317">
        <v>2522.7450323329999</v>
      </c>
      <c r="D116" s="317">
        <v>2162.942629269</v>
      </c>
      <c r="E116" s="317">
        <v>2969.1266430670003</v>
      </c>
      <c r="F116" s="317">
        <v>3762.4094205619999</v>
      </c>
      <c r="G116" s="317">
        <v>3318.037673971</v>
      </c>
      <c r="H116" s="317">
        <v>2243.694133035</v>
      </c>
      <c r="I116" s="317">
        <v>3556.1892946190001</v>
      </c>
      <c r="J116" s="317">
        <v>4028.0188080179996</v>
      </c>
      <c r="K116" s="317">
        <v>3865.331816674</v>
      </c>
      <c r="L116" s="317">
        <v>4002.9230763649998</v>
      </c>
      <c r="M116" s="317">
        <v>5409.8682300609998</v>
      </c>
      <c r="N116" s="317">
        <v>4249.4729831019995</v>
      </c>
      <c r="O116" s="937">
        <v>4213.0700738380001</v>
      </c>
      <c r="P116" s="937">
        <v>5611.5538033049997</v>
      </c>
      <c r="Q116" s="968">
        <v>5679.751963058</v>
      </c>
    </row>
    <row r="117" spans="1:17" s="65" customFormat="1" ht="12.95" customHeight="1">
      <c r="A117" s="1320" t="s">
        <v>372</v>
      </c>
      <c r="B117" s="1321"/>
      <c r="C117" s="235">
        <v>58054.398331395998</v>
      </c>
      <c r="D117" s="235">
        <v>119117.511406809</v>
      </c>
      <c r="E117" s="235">
        <v>118234.87879535</v>
      </c>
      <c r="F117" s="235">
        <v>122596.71233456499</v>
      </c>
      <c r="G117" s="235">
        <v>121710.499898365</v>
      </c>
      <c r="H117" s="235">
        <v>118205.427219277</v>
      </c>
      <c r="I117" s="235">
        <v>121301.243058288</v>
      </c>
      <c r="J117" s="235">
        <v>121394.21196153</v>
      </c>
      <c r="K117" s="235">
        <v>122292.173510764</v>
      </c>
      <c r="L117" s="235">
        <v>132622.79276148399</v>
      </c>
      <c r="M117" s="235">
        <v>128688.135287414</v>
      </c>
      <c r="N117" s="235">
        <v>124960.546930091</v>
      </c>
      <c r="O117" s="938">
        <v>127928.69238523301</v>
      </c>
      <c r="P117" s="938">
        <v>123191.77294629099</v>
      </c>
      <c r="Q117" s="969">
        <v>123843.72776737899</v>
      </c>
    </row>
    <row r="118" spans="1:17" s="65" customFormat="1" ht="12.95" customHeight="1">
      <c r="A118" s="123" t="s">
        <v>17</v>
      </c>
      <c r="B118" s="1158" t="s">
        <v>373</v>
      </c>
      <c r="C118" s="317">
        <v>32464.809072968001</v>
      </c>
      <c r="D118" s="317">
        <v>107129.054828957</v>
      </c>
      <c r="E118" s="875">
        <v>104319.698927366</v>
      </c>
      <c r="F118" s="875">
        <v>107371.38176900099</v>
      </c>
      <c r="G118" s="875">
        <v>107115.596124152</v>
      </c>
      <c r="H118" s="875">
        <v>104190.750408177</v>
      </c>
      <c r="I118" s="875">
        <v>107126.704976097</v>
      </c>
      <c r="J118" s="875">
        <v>107068.53559949</v>
      </c>
      <c r="K118" s="875">
        <v>107707.61815589199</v>
      </c>
      <c r="L118" s="875">
        <v>117747.60818065501</v>
      </c>
      <c r="M118" s="875">
        <v>113019.20846625599</v>
      </c>
      <c r="N118" s="875">
        <v>109379.311041002</v>
      </c>
      <c r="O118" s="937">
        <v>112693.994641832</v>
      </c>
      <c r="P118" s="937">
        <v>107517.28962130799</v>
      </c>
      <c r="Q118" s="968">
        <v>107754.680163336</v>
      </c>
    </row>
    <row r="119" spans="1:17" s="65" customFormat="1" ht="12.95" customHeight="1">
      <c r="A119" s="123" t="s">
        <v>17</v>
      </c>
      <c r="B119" s="1158" t="s">
        <v>772</v>
      </c>
      <c r="C119" s="234">
        <v>16249.516877854001</v>
      </c>
      <c r="D119" s="234">
        <v>672.15308887900005</v>
      </c>
      <c r="E119" s="234">
        <v>703.28710059299999</v>
      </c>
      <c r="F119" s="234">
        <v>713.53197290599996</v>
      </c>
      <c r="G119" s="234">
        <v>715.04881017799994</v>
      </c>
      <c r="H119" s="234">
        <v>717.25270059700006</v>
      </c>
      <c r="I119" s="234">
        <v>735.63231810399998</v>
      </c>
      <c r="J119" s="234">
        <v>774.95228234199999</v>
      </c>
      <c r="K119" s="234">
        <v>749.332783156</v>
      </c>
      <c r="L119" s="234">
        <v>770.51344184599998</v>
      </c>
      <c r="M119" s="234">
        <v>770.900578</v>
      </c>
      <c r="N119" s="234">
        <v>778.45761144899996</v>
      </c>
      <c r="O119" s="937">
        <v>783.86249875299995</v>
      </c>
      <c r="P119" s="937">
        <v>797.15765853099992</v>
      </c>
      <c r="Q119" s="968">
        <v>821.41064468600007</v>
      </c>
    </row>
    <row r="120" spans="1:17" s="65" customFormat="1" ht="12.95" customHeight="1">
      <c r="A120" s="123" t="s">
        <v>17</v>
      </c>
      <c r="B120" s="1158" t="s">
        <v>347</v>
      </c>
      <c r="C120" s="317">
        <v>9340.0723805739999</v>
      </c>
      <c r="D120" s="317">
        <v>11316.303488972999</v>
      </c>
      <c r="E120" s="317">
        <v>13211.892767391</v>
      </c>
      <c r="F120" s="317">
        <v>14511.798592658</v>
      </c>
      <c r="G120" s="317">
        <v>13879.854964034999</v>
      </c>
      <c r="H120" s="317">
        <v>13297.424110503</v>
      </c>
      <c r="I120" s="317">
        <v>13438.905764087</v>
      </c>
      <c r="J120" s="317">
        <v>13550.724079698</v>
      </c>
      <c r="K120" s="317">
        <v>13835.222571716</v>
      </c>
      <c r="L120" s="317">
        <v>14104.671138983</v>
      </c>
      <c r="M120" s="317">
        <v>14898.026243157999</v>
      </c>
      <c r="N120" s="317">
        <v>14802.77827764</v>
      </c>
      <c r="O120" s="937">
        <v>14450.835244648</v>
      </c>
      <c r="P120" s="937">
        <v>14877.325666452001</v>
      </c>
      <c r="Q120" s="968">
        <v>15267.636959357</v>
      </c>
    </row>
    <row r="121" spans="1:17" s="65" customFormat="1" ht="12.95" customHeight="1">
      <c r="A121" s="1320" t="s">
        <v>375</v>
      </c>
      <c r="B121" s="1321"/>
      <c r="C121" s="235">
        <v>44513.666422663002</v>
      </c>
      <c r="D121" s="235">
        <v>55986.713972640006</v>
      </c>
      <c r="E121" s="235">
        <v>57418.407202841001</v>
      </c>
      <c r="F121" s="235">
        <v>57001.216922500003</v>
      </c>
      <c r="G121" s="235">
        <v>57428.844215860001</v>
      </c>
      <c r="H121" s="235">
        <v>58901.391979297005</v>
      </c>
      <c r="I121" s="235">
        <v>57362.276433824998</v>
      </c>
      <c r="J121" s="235">
        <v>57097.867256789999</v>
      </c>
      <c r="K121" s="235">
        <v>58356.123090806002</v>
      </c>
      <c r="L121" s="235">
        <v>58284.245432598</v>
      </c>
      <c r="M121" s="235">
        <v>58931.427071548998</v>
      </c>
      <c r="N121" s="235">
        <v>0</v>
      </c>
      <c r="O121" s="938">
        <v>58954.589602535998</v>
      </c>
      <c r="P121" s="938">
        <v>0</v>
      </c>
      <c r="Q121" s="969">
        <v>0</v>
      </c>
    </row>
    <row r="122" spans="1:17" s="65" customFormat="1" ht="12.95" customHeight="1">
      <c r="A122" s="123" t="s">
        <v>17</v>
      </c>
      <c r="B122" s="1158" t="s">
        <v>376</v>
      </c>
      <c r="C122" s="317">
        <v>43981.471292609</v>
      </c>
      <c r="D122" s="317">
        <v>55454.637942723006</v>
      </c>
      <c r="E122" s="317">
        <v>56927.944033783999</v>
      </c>
      <c r="F122" s="317">
        <v>56567.568831441</v>
      </c>
      <c r="G122" s="317">
        <v>57047.844493761004</v>
      </c>
      <c r="H122" s="317">
        <v>58517.812135003005</v>
      </c>
      <c r="I122" s="317">
        <v>56980.470320963999</v>
      </c>
      <c r="J122" s="317">
        <v>56813.637014059997</v>
      </c>
      <c r="K122" s="317">
        <v>58079.084894013002</v>
      </c>
      <c r="L122" s="317">
        <v>58043.056799594</v>
      </c>
      <c r="M122" s="317">
        <v>58678.916342226999</v>
      </c>
      <c r="N122" s="317">
        <v>59808.409796277003</v>
      </c>
      <c r="O122" s="937">
        <v>58691.867621311001</v>
      </c>
      <c r="P122" s="937">
        <v>59995.669754659</v>
      </c>
      <c r="Q122" s="968">
        <v>63978.087964134997</v>
      </c>
    </row>
    <row r="123" spans="1:17" s="65" customFormat="1" ht="12.95" customHeight="1">
      <c r="A123" s="123" t="s">
        <v>17</v>
      </c>
      <c r="B123" s="1132" t="s">
        <v>328</v>
      </c>
      <c r="C123" s="317">
        <v>532.19513005399995</v>
      </c>
      <c r="D123" s="317">
        <v>532.07602991700003</v>
      </c>
      <c r="E123" s="317">
        <v>490.46316905700002</v>
      </c>
      <c r="F123" s="317">
        <v>433.64809105900002</v>
      </c>
      <c r="G123" s="317">
        <v>380.999722099</v>
      </c>
      <c r="H123" s="317">
        <v>383.579844294</v>
      </c>
      <c r="I123" s="317">
        <v>381.80611286099997</v>
      </c>
      <c r="J123" s="317">
        <v>284.23024272999999</v>
      </c>
      <c r="K123" s="317">
        <v>277.038196793</v>
      </c>
      <c r="L123" s="317">
        <v>241.188633004</v>
      </c>
      <c r="M123" s="317">
        <v>252.510729322</v>
      </c>
      <c r="N123" s="317">
        <v>293.215562035</v>
      </c>
      <c r="O123" s="937">
        <v>262.72198122499998</v>
      </c>
      <c r="P123" s="937">
        <v>302.60579141099998</v>
      </c>
      <c r="Q123" s="968">
        <v>250.74148999100001</v>
      </c>
    </row>
    <row r="124" spans="1:17" s="65" customFormat="1" ht="12.95" customHeight="1">
      <c r="A124" s="1320" t="s">
        <v>377</v>
      </c>
      <c r="B124" s="1321"/>
      <c r="C124" s="235">
        <v>185305.67685761402</v>
      </c>
      <c r="D124" s="235">
        <v>132256.15932129099</v>
      </c>
      <c r="E124" s="235">
        <v>125328.60911821299</v>
      </c>
      <c r="F124" s="235">
        <v>124127.90154299499</v>
      </c>
      <c r="G124" s="235">
        <v>133772.400174123</v>
      </c>
      <c r="H124" s="235">
        <v>133734.239978597</v>
      </c>
      <c r="I124" s="235">
        <v>131283.02580839599</v>
      </c>
      <c r="J124" s="235">
        <v>132074.44714497001</v>
      </c>
      <c r="K124" s="235">
        <v>132796.83359589899</v>
      </c>
      <c r="L124" s="235">
        <v>133737.628877568</v>
      </c>
      <c r="M124" s="235">
        <v>135263.358482888</v>
      </c>
      <c r="N124" s="235">
        <v>136527.00827980202</v>
      </c>
      <c r="O124" s="938">
        <v>136207.49616506702</v>
      </c>
      <c r="P124" s="938">
        <v>136023.95479124002</v>
      </c>
      <c r="Q124" s="969">
        <v>136933.94309821501</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124141.396272586</v>
      </c>
      <c r="F126" s="317">
        <v>122922.82169399101</v>
      </c>
      <c r="G126" s="317">
        <v>132559.469172054</v>
      </c>
      <c r="H126" s="317">
        <v>132509.87304193899</v>
      </c>
      <c r="I126" s="317">
        <v>130042.09802820699</v>
      </c>
      <c r="J126" s="317">
        <v>130820.87132909801</v>
      </c>
      <c r="K126" s="317">
        <v>131515.489556577</v>
      </c>
      <c r="L126" s="317">
        <v>132441.49492430998</v>
      </c>
      <c r="M126" s="317">
        <v>133953.34619985</v>
      </c>
      <c r="N126" s="317">
        <v>135199.31251819502</v>
      </c>
      <c r="O126" s="937">
        <v>134863.44145872199</v>
      </c>
      <c r="P126" s="937">
        <v>134671.00566136499</v>
      </c>
      <c r="Q126" s="968">
        <v>135566.83329216001</v>
      </c>
    </row>
    <row r="127" spans="1:17" s="65" customFormat="1" ht="12.95" customHeight="1">
      <c r="A127" s="123"/>
      <c r="B127" s="1161" t="s">
        <v>774</v>
      </c>
      <c r="C127" s="317">
        <v>141845.76480518398</v>
      </c>
      <c r="D127" s="317">
        <v>129080.072599873</v>
      </c>
      <c r="E127" s="317">
        <v>123252.262224159</v>
      </c>
      <c r="F127" s="317">
        <v>122023.97841324599</v>
      </c>
      <c r="G127" s="317">
        <v>131667.33819042001</v>
      </c>
      <c r="H127" s="317">
        <v>131619.756935977</v>
      </c>
      <c r="I127" s="317">
        <v>129155.074048811</v>
      </c>
      <c r="J127" s="317">
        <v>129935.002251078</v>
      </c>
      <c r="K127" s="317">
        <v>130627.13301318599</v>
      </c>
      <c r="L127" s="317">
        <v>131545.94261489299</v>
      </c>
      <c r="M127" s="317">
        <v>133057.970813263</v>
      </c>
      <c r="N127" s="317">
        <v>134301.78737854699</v>
      </c>
      <c r="O127" s="937">
        <v>133967.959239588</v>
      </c>
      <c r="P127" s="937">
        <v>134119.178096736</v>
      </c>
      <c r="Q127" s="968">
        <v>135020.60155328401</v>
      </c>
    </row>
    <row r="128" spans="1:17" s="65" customFormat="1" ht="12.95" customHeight="1">
      <c r="A128" s="123"/>
      <c r="B128" s="1162" t="s">
        <v>328</v>
      </c>
      <c r="C128" s="234">
        <v>6555.8967087870005</v>
      </c>
      <c r="D128" s="234">
        <v>2070.2970221380001</v>
      </c>
      <c r="E128" s="234">
        <v>889.13404842700004</v>
      </c>
      <c r="F128" s="234">
        <v>898.84328074500002</v>
      </c>
      <c r="G128" s="234">
        <v>892.13098163400002</v>
      </c>
      <c r="H128" s="234">
        <v>890.11610596200001</v>
      </c>
      <c r="I128" s="234">
        <v>887.02397939599996</v>
      </c>
      <c r="J128" s="234">
        <v>885.86907801999996</v>
      </c>
      <c r="K128" s="234">
        <v>888.35654339100006</v>
      </c>
      <c r="L128" s="234">
        <v>895.55230941699995</v>
      </c>
      <c r="M128" s="234">
        <v>895.37538658699998</v>
      </c>
      <c r="N128" s="234">
        <v>897.52513964800005</v>
      </c>
      <c r="O128" s="937">
        <v>895.48221913400005</v>
      </c>
      <c r="P128" s="937">
        <v>551.82756462899999</v>
      </c>
      <c r="Q128" s="968">
        <v>546.23173887600001</v>
      </c>
    </row>
    <row r="129" spans="1:17" s="65" customFormat="1" ht="12">
      <c r="A129" s="123" t="s">
        <v>17</v>
      </c>
      <c r="B129" s="1158" t="s">
        <v>381</v>
      </c>
      <c r="C129" s="317">
        <v>36518.505688578</v>
      </c>
      <c r="D129" s="317">
        <v>720.28195231999996</v>
      </c>
      <c r="E129" s="317">
        <v>801.70509866700002</v>
      </c>
      <c r="F129" s="317">
        <v>819.57210204399996</v>
      </c>
      <c r="G129" s="317">
        <v>827.42325510900002</v>
      </c>
      <c r="H129" s="317">
        <v>838.85918969800002</v>
      </c>
      <c r="I129" s="317">
        <v>855.42003322899996</v>
      </c>
      <c r="J129" s="317">
        <v>868.06806891199994</v>
      </c>
      <c r="K129" s="317">
        <v>895.83629236199999</v>
      </c>
      <c r="L129" s="317">
        <v>910.62620629800006</v>
      </c>
      <c r="M129" s="317">
        <v>924.504536078</v>
      </c>
      <c r="N129" s="317">
        <v>942.18801464700005</v>
      </c>
      <c r="O129" s="937">
        <v>958.54695938500004</v>
      </c>
      <c r="P129" s="937">
        <v>967.44138291499996</v>
      </c>
      <c r="Q129" s="968">
        <v>981.60205909499996</v>
      </c>
    </row>
    <row r="130" spans="1:17" s="65" customFormat="1" ht="12.95" customHeight="1">
      <c r="A130" s="123"/>
      <c r="B130" s="1161" t="s">
        <v>791</v>
      </c>
      <c r="C130" s="317">
        <v>29164.627217069999</v>
      </c>
      <c r="D130" s="317">
        <v>720.28195231999996</v>
      </c>
      <c r="E130" s="317">
        <v>801.70509866700002</v>
      </c>
      <c r="F130" s="317">
        <v>819.57210204399996</v>
      </c>
      <c r="G130" s="317">
        <v>827.42325510900002</v>
      </c>
      <c r="H130" s="317">
        <v>838.85918969800002</v>
      </c>
      <c r="I130" s="317">
        <v>855.42003322899996</v>
      </c>
      <c r="J130" s="317">
        <v>868.06806891199994</v>
      </c>
      <c r="K130" s="317">
        <v>895.83629236199999</v>
      </c>
      <c r="L130" s="317">
        <v>910.62620629800006</v>
      </c>
      <c r="M130" s="317">
        <v>924.504536078</v>
      </c>
      <c r="N130" s="317">
        <v>942.18801464700005</v>
      </c>
      <c r="O130" s="937">
        <v>958.54695938500004</v>
      </c>
      <c r="P130" s="937">
        <v>967.44138291499996</v>
      </c>
      <c r="Q130" s="968">
        <v>981.60205909499996</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17" t="s">
        <v>750</v>
      </c>
      <c r="B133" s="1318"/>
      <c r="C133" s="1318"/>
      <c r="D133" s="1318"/>
      <c r="E133" s="1318"/>
      <c r="F133" s="1318"/>
      <c r="G133" s="1318"/>
      <c r="H133" s="1318"/>
      <c r="I133" s="1318"/>
      <c r="J133" s="1318"/>
      <c r="K133" s="1318"/>
      <c r="L133" s="1318"/>
      <c r="M133" s="1318"/>
      <c r="N133" s="1318"/>
      <c r="O133" s="1318"/>
      <c r="P133" s="1318"/>
      <c r="Q133" s="1319"/>
    </row>
    <row r="134" spans="1:17" s="65" customFormat="1" ht="22.35" customHeight="1">
      <c r="A134" s="1340" t="s">
        <v>382</v>
      </c>
      <c r="B134" s="1341"/>
      <c r="C134" s="1327">
        <v>2021</v>
      </c>
      <c r="D134" s="1327">
        <v>2022</v>
      </c>
      <c r="E134" s="1338">
        <v>2023</v>
      </c>
      <c r="F134" s="1338"/>
      <c r="G134" s="1338"/>
      <c r="H134" s="1338"/>
      <c r="I134" s="1338"/>
      <c r="J134" s="1338"/>
      <c r="K134" s="1338"/>
      <c r="L134" s="1338"/>
      <c r="M134" s="1338">
        <v>2024</v>
      </c>
      <c r="N134" s="1338"/>
      <c r="O134" s="1338"/>
      <c r="P134" s="1338"/>
      <c r="Q134" s="1339"/>
    </row>
    <row r="135" spans="1:17" s="65" customFormat="1" ht="22.35" customHeight="1">
      <c r="A135" s="1340"/>
      <c r="B135" s="1341"/>
      <c r="C135" s="1328"/>
      <c r="D135" s="1327"/>
      <c r="E135" s="807" t="s">
        <v>7</v>
      </c>
      <c r="F135" s="807" t="s">
        <v>13</v>
      </c>
      <c r="G135" s="807" t="s">
        <v>14</v>
      </c>
      <c r="H135" s="807" t="s">
        <v>15</v>
      </c>
      <c r="I135" s="807" t="s">
        <v>0</v>
      </c>
      <c r="J135" s="807" t="s">
        <v>1</v>
      </c>
      <c r="K135" s="807" t="s">
        <v>2</v>
      </c>
      <c r="L135" s="807" t="s">
        <v>3</v>
      </c>
      <c r="M135" s="807" t="s">
        <v>4</v>
      </c>
      <c r="N135" s="807" t="s">
        <v>5</v>
      </c>
      <c r="O135" s="807" t="s">
        <v>6</v>
      </c>
      <c r="P135" s="807" t="s">
        <v>267</v>
      </c>
      <c r="Q135" s="810" t="s">
        <v>7</v>
      </c>
    </row>
    <row r="136" spans="1:17" s="104" customFormat="1" ht="12.95" customHeight="1">
      <c r="A136" s="1320" t="s">
        <v>364</v>
      </c>
      <c r="B136" s="1321"/>
      <c r="C136" s="235">
        <v>279726.178342211</v>
      </c>
      <c r="D136" s="235">
        <v>338140.32220396603</v>
      </c>
      <c r="E136" s="235">
        <v>365218.31960667705</v>
      </c>
      <c r="F136" s="235">
        <v>360114.26257258002</v>
      </c>
      <c r="G136" s="235">
        <v>415040.36390965397</v>
      </c>
      <c r="H136" s="235">
        <v>393025.18623017397</v>
      </c>
      <c r="I136" s="235">
        <v>530248.58745780098</v>
      </c>
      <c r="J136" s="235">
        <v>435797.62935076898</v>
      </c>
      <c r="K136" s="235">
        <v>472051.79015007801</v>
      </c>
      <c r="L136" s="235">
        <v>507565.473633677</v>
      </c>
      <c r="M136" s="235">
        <v>519242.03005062504</v>
      </c>
      <c r="N136" s="235">
        <v>568175.700883921</v>
      </c>
      <c r="O136" s="938">
        <v>600949.84629340901</v>
      </c>
      <c r="P136" s="938">
        <v>652595.03286926099</v>
      </c>
      <c r="Q136" s="969">
        <v>634572.05524674396</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364344.50655221503</v>
      </c>
      <c r="F138" s="317">
        <v>358751.83251491003</v>
      </c>
      <c r="G138" s="317">
        <v>414480.005381817</v>
      </c>
      <c r="H138" s="317">
        <v>392462.68573178799</v>
      </c>
      <c r="I138" s="317">
        <v>525116.05129343399</v>
      </c>
      <c r="J138" s="317">
        <v>434236.06666496501</v>
      </c>
      <c r="K138" s="317">
        <v>468662.66929914901</v>
      </c>
      <c r="L138" s="317">
        <v>505460.31349046301</v>
      </c>
      <c r="M138" s="317">
        <v>517248.58035320003</v>
      </c>
      <c r="N138" s="317">
        <v>567416.79707697302</v>
      </c>
      <c r="O138" s="937">
        <v>599305.08178325603</v>
      </c>
      <c r="P138" s="937">
        <v>652022.55739909399</v>
      </c>
      <c r="Q138" s="968">
        <v>634054.27778287895</v>
      </c>
    </row>
    <row r="139" spans="1:17" s="104" customFormat="1" ht="12.95" customHeight="1">
      <c r="A139" s="123" t="s">
        <v>17</v>
      </c>
      <c r="B139" s="1158" t="s">
        <v>328</v>
      </c>
      <c r="C139" s="317">
        <v>492.28004086300001</v>
      </c>
      <c r="D139" s="317">
        <v>419.99060706</v>
      </c>
      <c r="E139" s="317">
        <v>873.81305446199997</v>
      </c>
      <c r="F139" s="317">
        <v>1362.43005767</v>
      </c>
      <c r="G139" s="317">
        <v>560.358527837</v>
      </c>
      <c r="H139" s="317">
        <v>562.500498386</v>
      </c>
      <c r="I139" s="317">
        <v>5132.5361643670003</v>
      </c>
      <c r="J139" s="317">
        <v>1561.562685804</v>
      </c>
      <c r="K139" s="317">
        <v>3389.120850929</v>
      </c>
      <c r="L139" s="317">
        <v>2105.1601432140001</v>
      </c>
      <c r="M139" s="317">
        <v>1993.4496974250001</v>
      </c>
      <c r="N139" s="317">
        <v>758.90380694800001</v>
      </c>
      <c r="O139" s="937">
        <v>1644.7645101529999</v>
      </c>
      <c r="P139" s="937">
        <v>572.47547016700003</v>
      </c>
      <c r="Q139" s="968">
        <v>517.77746386499996</v>
      </c>
    </row>
    <row r="140" spans="1:17" s="104" customFormat="1" ht="12.95" customHeight="1">
      <c r="A140" s="1320" t="s">
        <v>367</v>
      </c>
      <c r="B140" s="1321"/>
      <c r="C140" s="850">
        <v>1084854.8364215931</v>
      </c>
      <c r="D140" s="850">
        <v>1393283.810211983</v>
      </c>
      <c r="E140" s="850">
        <v>1249366.1336901339</v>
      </c>
      <c r="F140" s="850">
        <v>1261876.5197690211</v>
      </c>
      <c r="G140" s="850">
        <v>1314852.4333013841</v>
      </c>
      <c r="H140" s="850">
        <v>1240805.2265622742</v>
      </c>
      <c r="I140" s="850">
        <v>1356371.305882243</v>
      </c>
      <c r="J140" s="850">
        <v>1319708.6503800149</v>
      </c>
      <c r="K140" s="850">
        <v>1352796.2953925969</v>
      </c>
      <c r="L140" s="850">
        <v>1421788.394300017</v>
      </c>
      <c r="M140" s="850">
        <v>1438446.901985666</v>
      </c>
      <c r="N140" s="850">
        <v>1488159.6905315409</v>
      </c>
      <c r="O140" s="938">
        <v>1535787.7501361461</v>
      </c>
      <c r="P140" s="938">
        <v>1583796.8476459731</v>
      </c>
      <c r="Q140" s="969">
        <v>1578833.7107350861</v>
      </c>
    </row>
    <row r="141" spans="1:17" s="104" customFormat="1" ht="24.2" customHeight="1">
      <c r="A141" s="123" t="s">
        <v>17</v>
      </c>
      <c r="B141" s="1158" t="s">
        <v>775</v>
      </c>
      <c r="C141" s="849">
        <v>628986.59651081997</v>
      </c>
      <c r="D141" s="849">
        <v>912659.95038252894</v>
      </c>
      <c r="E141" s="849">
        <v>762832.76490337402</v>
      </c>
      <c r="F141" s="234">
        <v>777728.97468284599</v>
      </c>
      <c r="G141" s="234">
        <v>788594.66213374306</v>
      </c>
      <c r="H141" s="234">
        <v>741984.90045525599</v>
      </c>
      <c r="I141" s="234">
        <v>765488.59112008498</v>
      </c>
      <c r="J141" s="234">
        <v>766982.721152124</v>
      </c>
      <c r="K141" s="234">
        <v>762330.73060525896</v>
      </c>
      <c r="L141" s="234">
        <v>783861.39178748801</v>
      </c>
      <c r="M141" s="234">
        <v>788119.944470466</v>
      </c>
      <c r="N141" s="234">
        <v>794724.35584821599</v>
      </c>
      <c r="O141" s="937">
        <v>800913.80543441395</v>
      </c>
      <c r="P141" s="937">
        <v>802069.43807298294</v>
      </c>
      <c r="Q141" s="968">
        <v>800592.85297189595</v>
      </c>
    </row>
    <row r="142" spans="1:17" s="104" customFormat="1" ht="12.95" customHeight="1">
      <c r="A142" s="123"/>
      <c r="B142" s="1160" t="s">
        <v>705</v>
      </c>
      <c r="C142" s="234">
        <v>261559.301772148</v>
      </c>
      <c r="D142" s="234">
        <v>278092.315386898</v>
      </c>
      <c r="E142" s="234">
        <v>348050.70325730799</v>
      </c>
      <c r="F142" s="234">
        <v>357718.92464944202</v>
      </c>
      <c r="G142" s="234">
        <v>374086.86333196802</v>
      </c>
      <c r="H142" s="234">
        <v>341333.21853274998</v>
      </c>
      <c r="I142" s="234">
        <v>360013.13916744897</v>
      </c>
      <c r="J142" s="234">
        <v>362131.48433634598</v>
      </c>
      <c r="K142" s="234">
        <v>363179.72864505701</v>
      </c>
      <c r="L142" s="234">
        <v>367584.29582572402</v>
      </c>
      <c r="M142" s="234">
        <v>380172.306161972</v>
      </c>
      <c r="N142" s="234">
        <v>375670.62415586202</v>
      </c>
      <c r="O142" s="937">
        <v>376994.83264446602</v>
      </c>
      <c r="P142" s="937">
        <v>371420.99267475499</v>
      </c>
      <c r="Q142" s="968">
        <v>358860.087978583</v>
      </c>
    </row>
    <row r="143" spans="1:17" s="104" customFormat="1" ht="12.95" customHeight="1">
      <c r="A143" s="123"/>
      <c r="B143" s="1160" t="s">
        <v>706</v>
      </c>
      <c r="C143" s="317">
        <v>367427.29473867198</v>
      </c>
      <c r="D143" s="317">
        <v>634567.63499563094</v>
      </c>
      <c r="E143" s="317">
        <v>414782.06164606602</v>
      </c>
      <c r="F143" s="317">
        <v>420010.05003340403</v>
      </c>
      <c r="G143" s="317">
        <v>414507.79880177497</v>
      </c>
      <c r="H143" s="317">
        <v>400651.68192250602</v>
      </c>
      <c r="I143" s="317">
        <v>405475.45195263601</v>
      </c>
      <c r="J143" s="317">
        <v>404851.23681577801</v>
      </c>
      <c r="K143" s="317">
        <v>399151.001960202</v>
      </c>
      <c r="L143" s="317">
        <v>416277.09596176399</v>
      </c>
      <c r="M143" s="317">
        <v>407947.638308494</v>
      </c>
      <c r="N143" s="317">
        <v>419053.73169235402</v>
      </c>
      <c r="O143" s="937">
        <v>423918.97278994799</v>
      </c>
      <c r="P143" s="937">
        <v>430648.44539822801</v>
      </c>
      <c r="Q143" s="968">
        <v>441732.764993313</v>
      </c>
    </row>
    <row r="144" spans="1:17" s="104" customFormat="1" ht="24.2" customHeight="1">
      <c r="A144" s="123" t="s">
        <v>17</v>
      </c>
      <c r="B144" s="1158" t="s">
        <v>771</v>
      </c>
      <c r="C144" s="234">
        <v>6254.5715897270002</v>
      </c>
      <c r="D144" s="234">
        <v>2640.4741084110001</v>
      </c>
      <c r="E144" s="234">
        <v>2950.84002435</v>
      </c>
      <c r="F144" s="317">
        <v>3747.7373373410001</v>
      </c>
      <c r="G144" s="317">
        <v>3450.8286356829999</v>
      </c>
      <c r="H144" s="317">
        <v>1166.690947538</v>
      </c>
      <c r="I144" s="317">
        <v>1204.191505714</v>
      </c>
      <c r="J144" s="317">
        <v>1252.700981597</v>
      </c>
      <c r="K144" s="317">
        <v>982.63734940899997</v>
      </c>
      <c r="L144" s="317">
        <v>965.98464602199999</v>
      </c>
      <c r="M144" s="317">
        <v>2476.5284986910001</v>
      </c>
      <c r="N144" s="317">
        <v>2527.579729303</v>
      </c>
      <c r="O144" s="937">
        <v>1173.360807277</v>
      </c>
      <c r="P144" s="937">
        <v>1087.400077626</v>
      </c>
      <c r="Q144" s="968">
        <v>2018.81916146</v>
      </c>
    </row>
    <row r="145" spans="1:17" s="145" customFormat="1" ht="12.95" customHeight="1">
      <c r="A145" s="123"/>
      <c r="B145" s="1160" t="s">
        <v>705</v>
      </c>
      <c r="C145" s="317">
        <v>3657.5903736</v>
      </c>
      <c r="D145" s="317">
        <v>2443.7148073100002</v>
      </c>
      <c r="E145" s="317">
        <v>2511.2867573809999</v>
      </c>
      <c r="F145" s="234">
        <v>3306.0972517250002</v>
      </c>
      <c r="G145" s="234">
        <v>3010.9764416960002</v>
      </c>
      <c r="H145" s="234">
        <v>929.01009166300003</v>
      </c>
      <c r="I145" s="234">
        <v>964.53764086499996</v>
      </c>
      <c r="J145" s="234">
        <v>1010.036729608</v>
      </c>
      <c r="K145" s="234">
        <v>940.47208095500002</v>
      </c>
      <c r="L145" s="234">
        <v>927.28042699599996</v>
      </c>
      <c r="M145" s="234">
        <v>2435.7225594659999</v>
      </c>
      <c r="N145" s="234">
        <v>2497.0107560669999</v>
      </c>
      <c r="O145" s="940">
        <v>1133.1250101630001</v>
      </c>
      <c r="P145" s="940">
        <v>1041.0104109930001</v>
      </c>
      <c r="Q145" s="972">
        <v>1974.551402115</v>
      </c>
    </row>
    <row r="146" spans="1:17" s="104" customFormat="1" ht="12.95" customHeight="1">
      <c r="A146" s="123"/>
      <c r="B146" s="1160" t="s">
        <v>706</v>
      </c>
      <c r="C146" s="317">
        <v>2596.9812161270002</v>
      </c>
      <c r="D146" s="317">
        <v>196.75930110100001</v>
      </c>
      <c r="E146" s="317">
        <v>439.55326696899999</v>
      </c>
      <c r="F146" s="317">
        <v>441.64008561600002</v>
      </c>
      <c r="G146" s="317">
        <v>439.85219398700002</v>
      </c>
      <c r="H146" s="317">
        <v>237.68085587499999</v>
      </c>
      <c r="I146" s="317">
        <v>239.653864849</v>
      </c>
      <c r="J146" s="317">
        <v>242.66425198900001</v>
      </c>
      <c r="K146" s="317">
        <v>42.165268454</v>
      </c>
      <c r="L146" s="317">
        <v>38.704219025999997</v>
      </c>
      <c r="M146" s="317">
        <v>40.805939225000003</v>
      </c>
      <c r="N146" s="317">
        <v>30.568973236000001</v>
      </c>
      <c r="O146" s="937">
        <v>40.235797114</v>
      </c>
      <c r="P146" s="937">
        <v>46.389666632999997</v>
      </c>
      <c r="Q146" s="968">
        <v>44.267759345000002</v>
      </c>
    </row>
    <row r="147" spans="1:17" s="104" customFormat="1" ht="12.95" customHeight="1">
      <c r="A147" s="123" t="s">
        <v>17</v>
      </c>
      <c r="B147" s="1158" t="s">
        <v>370</v>
      </c>
      <c r="C147" s="317">
        <v>50103.799903927997</v>
      </c>
      <c r="D147" s="317">
        <v>72512.350993375003</v>
      </c>
      <c r="E147" s="317">
        <v>58244.269465259</v>
      </c>
      <c r="F147" s="317">
        <v>65959.450684983996</v>
      </c>
      <c r="G147" s="317">
        <v>65672.773613758996</v>
      </c>
      <c r="H147" s="317">
        <v>60232.642575512997</v>
      </c>
      <c r="I147" s="317">
        <v>59531.417425378</v>
      </c>
      <c r="J147" s="317">
        <v>58134.756657965001</v>
      </c>
      <c r="K147" s="317">
        <v>52328.118954122998</v>
      </c>
      <c r="L147" s="317">
        <v>54472.484089625003</v>
      </c>
      <c r="M147" s="317">
        <v>58732.264900134003</v>
      </c>
      <c r="N147" s="317">
        <v>57427.614419252001</v>
      </c>
      <c r="O147" s="937">
        <v>55697.585401434997</v>
      </c>
      <c r="P147" s="937">
        <v>53417.699801452</v>
      </c>
      <c r="Q147" s="968">
        <v>55518.927049569</v>
      </c>
    </row>
    <row r="148" spans="1:17" s="104" customFormat="1" ht="24.2" customHeight="1">
      <c r="A148" s="123" t="s">
        <v>17</v>
      </c>
      <c r="B148" s="1158" t="s">
        <v>371</v>
      </c>
      <c r="C148" s="234">
        <v>399330.188701379</v>
      </c>
      <c r="D148" s="234">
        <v>404984.16882574902</v>
      </c>
      <c r="E148" s="234">
        <v>423554.66356653097</v>
      </c>
      <c r="F148" s="317">
        <v>412651.192023632</v>
      </c>
      <c r="G148" s="317">
        <v>456435.20093851199</v>
      </c>
      <c r="H148" s="317">
        <v>436466.32368073502</v>
      </c>
      <c r="I148" s="317">
        <v>528424.20057532704</v>
      </c>
      <c r="J148" s="317">
        <v>491945.05167398701</v>
      </c>
      <c r="K148" s="317">
        <v>533398.52993958001</v>
      </c>
      <c r="L148" s="317">
        <v>580948.35527181101</v>
      </c>
      <c r="M148" s="317">
        <v>584295.748829911</v>
      </c>
      <c r="N148" s="317">
        <v>630648.99671265995</v>
      </c>
      <c r="O148" s="937">
        <v>676945.49785260798</v>
      </c>
      <c r="P148" s="937">
        <v>724124.46421992802</v>
      </c>
      <c r="Q148" s="968">
        <v>718641.21525075706</v>
      </c>
    </row>
    <row r="149" spans="1:17" s="145" customFormat="1" ht="12.95" customHeight="1">
      <c r="A149" s="123" t="s">
        <v>17</v>
      </c>
      <c r="B149" s="1158" t="s">
        <v>347</v>
      </c>
      <c r="C149" s="317">
        <v>179.67971573899999</v>
      </c>
      <c r="D149" s="317">
        <v>486.86590191900001</v>
      </c>
      <c r="E149" s="317">
        <v>1783.59573062</v>
      </c>
      <c r="F149" s="317">
        <v>1789.1650402180001</v>
      </c>
      <c r="G149" s="317">
        <v>698.96797968700002</v>
      </c>
      <c r="H149" s="317">
        <v>954.66890323200005</v>
      </c>
      <c r="I149" s="317">
        <v>1722.905255739</v>
      </c>
      <c r="J149" s="317">
        <v>1393.4199143420001</v>
      </c>
      <c r="K149" s="317">
        <v>3756.2785442260001</v>
      </c>
      <c r="L149" s="317">
        <v>1540.178505071</v>
      </c>
      <c r="M149" s="317">
        <v>4822.415286464</v>
      </c>
      <c r="N149" s="317">
        <v>2831.1438221100002</v>
      </c>
      <c r="O149" s="941">
        <v>1057.5006404119999</v>
      </c>
      <c r="P149" s="941">
        <v>3097.8454739839999</v>
      </c>
      <c r="Q149" s="973">
        <v>2061.896301404</v>
      </c>
    </row>
    <row r="150" spans="1:17" s="104" customFormat="1" ht="12.95" customHeight="1">
      <c r="A150" s="1320" t="s">
        <v>372</v>
      </c>
      <c r="B150" s="1321"/>
      <c r="C150" s="851">
        <v>72955.192369527998</v>
      </c>
      <c r="D150" s="851">
        <v>67580.061590418001</v>
      </c>
      <c r="E150" s="851">
        <v>71626.612091246003</v>
      </c>
      <c r="F150" s="851">
        <v>75867.995016593995</v>
      </c>
      <c r="G150" s="851">
        <v>86970.646410342</v>
      </c>
      <c r="H150" s="851">
        <v>89694.810686049997</v>
      </c>
      <c r="I150" s="851">
        <v>90913.134573971998</v>
      </c>
      <c r="J150" s="851">
        <v>53196.104864365996</v>
      </c>
      <c r="K150" s="851">
        <v>55523.031118170002</v>
      </c>
      <c r="L150" s="851">
        <v>56363.894871128003</v>
      </c>
      <c r="M150" s="851">
        <v>64487.208315937998</v>
      </c>
      <c r="N150" s="851">
        <v>65124.639064225994</v>
      </c>
      <c r="O150" s="942">
        <v>65794.792124397994</v>
      </c>
      <c r="P150" s="942">
        <v>64880.356065147003</v>
      </c>
      <c r="Q150" s="974">
        <v>62664.805526133998</v>
      </c>
    </row>
    <row r="151" spans="1:17" s="104" customFormat="1" ht="12.95" customHeight="1">
      <c r="A151" s="123" t="s">
        <v>17</v>
      </c>
      <c r="B151" s="1158" t="s">
        <v>373</v>
      </c>
      <c r="C151" s="849">
        <v>48549.867467342003</v>
      </c>
      <c r="D151" s="849">
        <v>67163.769587426999</v>
      </c>
      <c r="E151" s="849">
        <v>71155.226343518996</v>
      </c>
      <c r="F151" s="849">
        <v>75386.901535079</v>
      </c>
      <c r="G151" s="849">
        <v>86478.875536025007</v>
      </c>
      <c r="H151" s="849">
        <v>89201.827269920002</v>
      </c>
      <c r="I151" s="849">
        <v>90417.950222006999</v>
      </c>
      <c r="J151" s="849">
        <v>52696.991271307998</v>
      </c>
      <c r="K151" s="849">
        <v>55016.704990042002</v>
      </c>
      <c r="L151" s="849">
        <v>55853.701470120002</v>
      </c>
      <c r="M151" s="849">
        <v>63971.938345789997</v>
      </c>
      <c r="N151" s="849">
        <v>64599.080632906996</v>
      </c>
      <c r="O151" s="311">
        <v>65260.285723075001</v>
      </c>
      <c r="P151" s="311">
        <v>64339.217101820002</v>
      </c>
      <c r="Q151" s="961">
        <v>62115.554744194997</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471.38574772700002</v>
      </c>
      <c r="F153" s="234">
        <v>481.09348151500001</v>
      </c>
      <c r="G153" s="234">
        <v>491.77087431699999</v>
      </c>
      <c r="H153" s="234">
        <v>492.98341613000002</v>
      </c>
      <c r="I153" s="234">
        <v>495.18435196500002</v>
      </c>
      <c r="J153" s="234">
        <v>499.11359305799999</v>
      </c>
      <c r="K153" s="234">
        <v>506.32612812799999</v>
      </c>
      <c r="L153" s="234">
        <v>510.19340100800002</v>
      </c>
      <c r="M153" s="234">
        <v>515.26997014799997</v>
      </c>
      <c r="N153" s="234">
        <v>525.55843131899996</v>
      </c>
      <c r="O153" s="311">
        <v>534.50640132299998</v>
      </c>
      <c r="P153" s="311">
        <v>541.13896332700006</v>
      </c>
      <c r="Q153" s="961">
        <v>549.25078193900003</v>
      </c>
    </row>
    <row r="154" spans="1:17" s="104" customFormat="1" ht="12.95" customHeight="1">
      <c r="A154" s="1320" t="s">
        <v>375</v>
      </c>
      <c r="B154" s="1321"/>
      <c r="C154" s="851">
        <v>250851.13977015601</v>
      </c>
      <c r="D154" s="851">
        <v>285512.91075499199</v>
      </c>
      <c r="E154" s="851">
        <v>286749.35803314397</v>
      </c>
      <c r="F154" s="851">
        <v>289865.47830141999</v>
      </c>
      <c r="G154" s="851">
        <v>280123.87673793099</v>
      </c>
      <c r="H154" s="851">
        <v>288533.80825374002</v>
      </c>
      <c r="I154" s="851">
        <v>276039.52775344299</v>
      </c>
      <c r="J154" s="851">
        <v>271537.97118536697</v>
      </c>
      <c r="K154" s="851">
        <v>284047.55439066701</v>
      </c>
      <c r="L154" s="851">
        <v>285071.501939326</v>
      </c>
      <c r="M154" s="851">
        <v>293715.77866037999</v>
      </c>
      <c r="N154" s="851">
        <v>296202.53206635901</v>
      </c>
      <c r="O154" s="942">
        <v>280896.735684908</v>
      </c>
      <c r="P154" s="942">
        <v>287476.540838474</v>
      </c>
      <c r="Q154" s="974">
        <v>282347.87521334901</v>
      </c>
    </row>
    <row r="155" spans="1:17" s="104" customFormat="1" ht="12.95" customHeight="1">
      <c r="A155" s="123" t="s">
        <v>17</v>
      </c>
      <c r="B155" s="1158" t="s">
        <v>376</v>
      </c>
      <c r="C155" s="849">
        <v>249289.97081860699</v>
      </c>
      <c r="D155" s="849">
        <v>282789.73062310898</v>
      </c>
      <c r="E155" s="849">
        <v>282254.993837588</v>
      </c>
      <c r="F155" s="849">
        <v>285215.83123683598</v>
      </c>
      <c r="G155" s="849">
        <v>275232.32339699101</v>
      </c>
      <c r="H155" s="849">
        <v>283270.20914642402</v>
      </c>
      <c r="I155" s="849">
        <v>270685.231883923</v>
      </c>
      <c r="J155" s="849">
        <v>266065.57364135998</v>
      </c>
      <c r="K155" s="849">
        <v>278406.05157722201</v>
      </c>
      <c r="L155" s="849">
        <v>279348.79175101803</v>
      </c>
      <c r="M155" s="849">
        <v>287912.41045470198</v>
      </c>
      <c r="N155" s="849">
        <v>290086.63636858901</v>
      </c>
      <c r="O155" s="311">
        <v>274560.298913876</v>
      </c>
      <c r="P155" s="311">
        <v>280891.694824423</v>
      </c>
      <c r="Q155" s="961">
        <v>275629.546497509</v>
      </c>
    </row>
    <row r="156" spans="1:17" s="104" customFormat="1" ht="12.95" customHeight="1">
      <c r="A156" s="123" t="s">
        <v>17</v>
      </c>
      <c r="B156" s="1132" t="s">
        <v>328</v>
      </c>
      <c r="C156" s="317">
        <v>1561.168951549</v>
      </c>
      <c r="D156" s="317">
        <v>2723.1801318829998</v>
      </c>
      <c r="E156" s="317">
        <v>4494.3641955559997</v>
      </c>
      <c r="F156" s="317">
        <v>4649.647064584</v>
      </c>
      <c r="G156" s="317">
        <v>4891.5533409400005</v>
      </c>
      <c r="H156" s="317">
        <v>5263.5991073160003</v>
      </c>
      <c r="I156" s="317">
        <v>5354.2958695200005</v>
      </c>
      <c r="J156" s="317">
        <v>5472.3975440069999</v>
      </c>
      <c r="K156" s="317">
        <v>5641.5028134450004</v>
      </c>
      <c r="L156" s="317">
        <v>5722.7101883080004</v>
      </c>
      <c r="M156" s="317">
        <v>5803.3682056779999</v>
      </c>
      <c r="N156" s="317">
        <v>6115.89569777</v>
      </c>
      <c r="O156" s="311">
        <v>6336.4367710320003</v>
      </c>
      <c r="P156" s="311">
        <v>6584.8460140509997</v>
      </c>
      <c r="Q156" s="961">
        <v>6718.3287158399999</v>
      </c>
    </row>
    <row r="157" spans="1:17" s="104" customFormat="1" ht="12.95" customHeight="1">
      <c r="A157" s="1320" t="s">
        <v>377</v>
      </c>
      <c r="B157" s="1321"/>
      <c r="C157" s="851">
        <v>392082.97911403701</v>
      </c>
      <c r="D157" s="851">
        <v>338849.810462836</v>
      </c>
      <c r="E157" s="851">
        <v>332128.80502557498</v>
      </c>
      <c r="F157" s="851">
        <v>337030.60275136301</v>
      </c>
      <c r="G157" s="851">
        <v>335323.84397565702</v>
      </c>
      <c r="H157" s="851">
        <v>345529.21797323902</v>
      </c>
      <c r="I157" s="851">
        <v>344200.17115811002</v>
      </c>
      <c r="J157" s="851">
        <v>348828.47389005002</v>
      </c>
      <c r="K157" s="851">
        <v>354530.79848131601</v>
      </c>
      <c r="L157" s="851">
        <v>362939.104551144</v>
      </c>
      <c r="M157" s="851">
        <v>367322.65429720399</v>
      </c>
      <c r="N157" s="851">
        <v>377121.83662148501</v>
      </c>
      <c r="O157" s="942">
        <v>381187.37754092802</v>
      </c>
      <c r="P157" s="942">
        <v>382834.16430819099</v>
      </c>
      <c r="Q157" s="974">
        <v>387072.196570926</v>
      </c>
    </row>
    <row r="158" spans="1:17" s="145" customFormat="1" ht="12.95" customHeight="1">
      <c r="A158" s="123" t="s">
        <v>17</v>
      </c>
      <c r="B158" s="1158" t="s">
        <v>773</v>
      </c>
      <c r="C158" s="849">
        <v>4348.9608567329997</v>
      </c>
      <c r="D158" s="849">
        <v>4925.8407311139999</v>
      </c>
      <c r="E158" s="849">
        <v>5384.2334005379998</v>
      </c>
      <c r="F158" s="849">
        <v>5402.7383508729999</v>
      </c>
      <c r="G158" s="849">
        <v>5375.4396950500004</v>
      </c>
      <c r="H158" s="849">
        <v>5347.5140731219999</v>
      </c>
      <c r="I158" s="849">
        <v>5303.8917051389999</v>
      </c>
      <c r="J158" s="849">
        <v>5268.8650353679996</v>
      </c>
      <c r="K158" s="849">
        <v>5261.8717495090004</v>
      </c>
      <c r="L158" s="849">
        <v>5238.5033602129997</v>
      </c>
      <c r="M158" s="849">
        <v>5211.5015464239996</v>
      </c>
      <c r="N158" s="849">
        <v>5235.4473365450003</v>
      </c>
      <c r="O158" s="941">
        <v>5227.6437499659996</v>
      </c>
      <c r="P158" s="941">
        <v>5217.7149474090002</v>
      </c>
      <c r="Q158" s="973">
        <v>5285.73439117</v>
      </c>
    </row>
    <row r="159" spans="1:17" s="104" customFormat="1" ht="12">
      <c r="A159" s="123" t="s">
        <v>17</v>
      </c>
      <c r="B159" s="1158" t="s">
        <v>379</v>
      </c>
      <c r="C159" s="234">
        <v>381188.56928778201</v>
      </c>
      <c r="D159" s="234">
        <v>333923.96973172203</v>
      </c>
      <c r="E159" s="234">
        <v>326744.571625037</v>
      </c>
      <c r="F159" s="234">
        <v>331627.86440049001</v>
      </c>
      <c r="G159" s="234">
        <v>329948.40428060701</v>
      </c>
      <c r="H159" s="234">
        <v>340181.70390011702</v>
      </c>
      <c r="I159" s="234">
        <v>338896.27945297101</v>
      </c>
      <c r="J159" s="234">
        <v>343559.60885468201</v>
      </c>
      <c r="K159" s="234">
        <v>349268.92673180701</v>
      </c>
      <c r="L159" s="234">
        <v>357700.60119093099</v>
      </c>
      <c r="M159" s="234">
        <v>362111.15275077999</v>
      </c>
      <c r="N159" s="234">
        <v>371886.38928494003</v>
      </c>
      <c r="O159" s="311">
        <v>375959.73379096203</v>
      </c>
      <c r="P159" s="311">
        <v>377616.44936078199</v>
      </c>
      <c r="Q159" s="961">
        <v>381786.46217975602</v>
      </c>
    </row>
    <row r="160" spans="1:17" s="104" customFormat="1" ht="12.95" customHeight="1">
      <c r="A160" s="123"/>
      <c r="B160" s="1161" t="s">
        <v>774</v>
      </c>
      <c r="C160" s="317">
        <v>310273.27152469399</v>
      </c>
      <c r="D160" s="317">
        <v>329632.839968785</v>
      </c>
      <c r="E160" s="317">
        <v>322660.98527339799</v>
      </c>
      <c r="F160" s="317">
        <v>327530.049575629</v>
      </c>
      <c r="G160" s="317">
        <v>325861.27723368403</v>
      </c>
      <c r="H160" s="317">
        <v>336097.73230541102</v>
      </c>
      <c r="I160" s="317">
        <v>334800.91890516097</v>
      </c>
      <c r="J160" s="317">
        <v>339466.33081244701</v>
      </c>
      <c r="K160" s="317">
        <v>345171.17497072398</v>
      </c>
      <c r="L160" s="317">
        <v>353590.000861042</v>
      </c>
      <c r="M160" s="317">
        <v>358000.26606270298</v>
      </c>
      <c r="N160" s="317">
        <v>367535.15723992803</v>
      </c>
      <c r="O160" s="311">
        <v>371611.67491051101</v>
      </c>
      <c r="P160" s="311">
        <v>373293.631888011</v>
      </c>
      <c r="Q160" s="961">
        <v>377473.55951488798</v>
      </c>
    </row>
    <row r="161" spans="1:18" s="104" customFormat="1" ht="12.95" customHeight="1">
      <c r="A161" s="123"/>
      <c r="B161" s="1162" t="s">
        <v>328</v>
      </c>
      <c r="C161" s="317">
        <v>70915.297763088005</v>
      </c>
      <c r="D161" s="317">
        <v>4291.1297629370001</v>
      </c>
      <c r="E161" s="317">
        <v>4083.586351639</v>
      </c>
      <c r="F161" s="317">
        <v>4097.8148248609996</v>
      </c>
      <c r="G161" s="317">
        <v>4087.1270469229999</v>
      </c>
      <c r="H161" s="317">
        <v>4083.9715947059999</v>
      </c>
      <c r="I161" s="317">
        <v>4095.3605478099998</v>
      </c>
      <c r="J161" s="317">
        <v>4093.2780422350002</v>
      </c>
      <c r="K161" s="317">
        <v>4097.751761083</v>
      </c>
      <c r="L161" s="317">
        <v>4110.600329889</v>
      </c>
      <c r="M161" s="317">
        <v>4110.8866880770001</v>
      </c>
      <c r="N161" s="317">
        <v>4351.2320450119996</v>
      </c>
      <c r="O161" s="311">
        <v>4348.0588804509998</v>
      </c>
      <c r="P161" s="311">
        <v>4322.8174727710002</v>
      </c>
      <c r="Q161" s="961">
        <v>4312.9026648680001</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44" t="s">
        <v>253</v>
      </c>
      <c r="B166" s="1345"/>
      <c r="C166" s="87"/>
      <c r="D166" s="87"/>
      <c r="E166" s="87"/>
      <c r="F166" s="87"/>
      <c r="G166" s="87"/>
      <c r="H166" s="87"/>
      <c r="I166" s="87"/>
      <c r="J166" s="87"/>
      <c r="K166" s="87"/>
      <c r="L166" s="87"/>
      <c r="M166" s="87"/>
      <c r="N166" s="87"/>
      <c r="O166" s="87"/>
      <c r="P166" s="87"/>
      <c r="Q166" s="87"/>
      <c r="R166" s="32"/>
    </row>
    <row r="167" spans="1:18" s="163" customFormat="1" ht="15" hidden="1" customHeight="1">
      <c r="A167" s="1342" t="s">
        <v>276</v>
      </c>
      <c r="B167" s="1343"/>
      <c r="C167" s="162"/>
      <c r="D167" s="162"/>
      <c r="E167" s="162"/>
      <c r="F167" s="162"/>
      <c r="G167" s="162"/>
      <c r="H167" s="162"/>
      <c r="I167" s="162"/>
      <c r="J167" s="162"/>
      <c r="K167" s="162"/>
      <c r="L167" s="162"/>
      <c r="M167" s="162"/>
      <c r="N167" s="162"/>
      <c r="O167" s="162"/>
      <c r="P167" s="162"/>
      <c r="Q167" s="162"/>
      <c r="R167" s="32"/>
    </row>
  </sheetData>
  <mergeCells count="57">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E68:L68"/>
    <mergeCell ref="M68:Q68"/>
    <mergeCell ref="A150:B150"/>
    <mergeCell ref="A124:B124"/>
    <mergeCell ref="A133:Q133"/>
    <mergeCell ref="A134:B135"/>
    <mergeCell ref="C134:C135"/>
    <mergeCell ref="D134:D135"/>
    <mergeCell ref="E134:L134"/>
    <mergeCell ref="M134:Q134"/>
    <mergeCell ref="D35:D36"/>
    <mergeCell ref="D68:D69"/>
    <mergeCell ref="D101:D102"/>
    <mergeCell ref="E2:L2"/>
    <mergeCell ref="M2:Q2"/>
    <mergeCell ref="E35:L35"/>
    <mergeCell ref="M35:Q35"/>
    <mergeCell ref="E101:L101"/>
    <mergeCell ref="M101:Q101"/>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topLeftCell="A110" zoomScale="85" zoomScaleNormal="90" zoomScaleSheetLayoutView="85" workbookViewId="0">
      <selection activeCell="S113" sqref="S113"/>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7" t="s">
        <v>821</v>
      </c>
      <c r="B2" s="1408"/>
      <c r="C2" s="1408"/>
      <c r="D2" s="1408"/>
      <c r="E2" s="1408"/>
      <c r="F2" s="1408"/>
      <c r="G2" s="1408"/>
      <c r="H2" s="1408"/>
      <c r="I2" s="1408"/>
      <c r="J2" s="1408"/>
      <c r="K2" s="1408"/>
      <c r="L2" s="1408"/>
      <c r="M2" s="1408"/>
      <c r="N2" s="1408"/>
      <c r="O2" s="1408"/>
      <c r="P2" s="1408"/>
      <c r="Q2" s="1408"/>
      <c r="R2" s="1408"/>
      <c r="S2" s="1408"/>
      <c r="T2" s="1409"/>
    </row>
    <row r="3" spans="1:23" ht="22.35" customHeight="1">
      <c r="A3" s="1363" t="s">
        <v>419</v>
      </c>
      <c r="B3" s="1484"/>
      <c r="C3" s="1536" t="s">
        <v>277</v>
      </c>
      <c r="D3" s="1371" t="s">
        <v>842</v>
      </c>
      <c r="E3" s="1327">
        <v>2021</v>
      </c>
      <c r="F3" s="1327">
        <v>2022</v>
      </c>
      <c r="G3" s="1365">
        <v>2023</v>
      </c>
      <c r="H3" s="1365"/>
      <c r="I3" s="1365"/>
      <c r="J3" s="1365"/>
      <c r="K3" s="1365"/>
      <c r="L3" s="1365"/>
      <c r="M3" s="1365"/>
      <c r="N3" s="1365"/>
      <c r="O3" s="1365">
        <v>2024</v>
      </c>
      <c r="P3" s="1365"/>
      <c r="Q3" s="1365"/>
      <c r="R3" s="1365"/>
      <c r="S3" s="1365"/>
      <c r="T3" s="863"/>
    </row>
    <row r="4" spans="1:23" ht="22.35" customHeight="1">
      <c r="A4" s="1363"/>
      <c r="B4" s="1484"/>
      <c r="C4" s="1537"/>
      <c r="D4" s="1378"/>
      <c r="E4" s="1328"/>
      <c r="F4" s="1327"/>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3" ht="25.15" customHeight="1">
      <c r="A5" s="1524" t="s">
        <v>637</v>
      </c>
      <c r="B5" s="1525"/>
      <c r="C5" s="114"/>
      <c r="D5" s="114"/>
      <c r="E5" s="114"/>
      <c r="F5" s="114"/>
      <c r="G5" s="114"/>
      <c r="H5" s="114"/>
      <c r="I5" s="114"/>
      <c r="J5" s="114"/>
      <c r="K5" s="114"/>
      <c r="L5" s="114"/>
      <c r="M5" s="114"/>
      <c r="N5" s="114"/>
      <c r="O5" s="114"/>
      <c r="P5" s="114"/>
      <c r="Q5" s="114"/>
      <c r="R5" s="114"/>
      <c r="S5" s="114"/>
      <c r="T5" s="595"/>
    </row>
    <row r="6" spans="1:23" ht="25.15" customHeight="1">
      <c r="A6" s="1524" t="s">
        <v>839</v>
      </c>
      <c r="B6" s="1525"/>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8">
        <v>2512475.8599311202</v>
      </c>
      <c r="D7" s="1228">
        <v>2465418.7707199599</v>
      </c>
      <c r="E7" s="1228">
        <v>2621250.49024837</v>
      </c>
      <c r="F7" s="1228">
        <v>2940288.5992903998</v>
      </c>
      <c r="G7" s="1228">
        <v>3121203.8683391199</v>
      </c>
      <c r="H7" s="1228">
        <v>3140831.80584788</v>
      </c>
      <c r="I7" s="1228">
        <v>3168938.67575916</v>
      </c>
      <c r="J7" s="1228">
        <v>3235835.62631561</v>
      </c>
      <c r="K7" s="1228">
        <v>3174439.8210029299</v>
      </c>
      <c r="L7" s="1228">
        <v>3192016.6042924002</v>
      </c>
      <c r="M7" s="1228">
        <v>3273269.34391694</v>
      </c>
      <c r="N7" s="1228">
        <v>3319148.10670311</v>
      </c>
      <c r="O7" s="1228">
        <v>3332463.85246024</v>
      </c>
      <c r="P7" s="1228">
        <v>3389529.68709904</v>
      </c>
      <c r="Q7" s="1228">
        <v>3392455.1298926198</v>
      </c>
      <c r="R7" s="1228">
        <v>3390114.89627707</v>
      </c>
      <c r="S7" s="1228">
        <v>3433613.9554619901</v>
      </c>
      <c r="T7" s="628"/>
      <c r="U7" s="233"/>
      <c r="V7" s="233"/>
    </row>
    <row r="8" spans="1:23" ht="25.15" customHeight="1">
      <c r="A8" s="270"/>
      <c r="B8" s="1205" t="s">
        <v>785</v>
      </c>
      <c r="C8" s="1228">
        <v>70784.588263747995</v>
      </c>
      <c r="D8" s="1228">
        <v>96687.067207069005</v>
      </c>
      <c r="E8" s="1228">
        <v>104691.922872802</v>
      </c>
      <c r="F8" s="1228">
        <v>95606.776978012</v>
      </c>
      <c r="G8" s="1228">
        <v>97711.238049232998</v>
      </c>
      <c r="H8" s="1228">
        <v>97710.222930791002</v>
      </c>
      <c r="I8" s="1228">
        <v>96042.569616334004</v>
      </c>
      <c r="J8" s="1228">
        <v>90068.900252735999</v>
      </c>
      <c r="K8" s="1228">
        <v>93967.915549708006</v>
      </c>
      <c r="L8" s="1228">
        <v>93607.377555043</v>
      </c>
      <c r="M8" s="1228">
        <v>92573.536949447996</v>
      </c>
      <c r="N8" s="1228">
        <v>95338.146527935998</v>
      </c>
      <c r="O8" s="1228">
        <v>96834.688446379005</v>
      </c>
      <c r="P8" s="1228">
        <v>95807.274899459997</v>
      </c>
      <c r="Q8" s="1228">
        <v>96416.336947364005</v>
      </c>
      <c r="R8" s="1228">
        <v>95443.974579507005</v>
      </c>
      <c r="S8" s="1228">
        <v>93800.883417595003</v>
      </c>
      <c r="T8" s="628"/>
      <c r="U8" s="233"/>
      <c r="V8" s="233"/>
    </row>
    <row r="9" spans="1:23" s="10" customFormat="1" ht="25.15" customHeight="1">
      <c r="A9" s="270" t="s">
        <v>19</v>
      </c>
      <c r="B9" s="19" t="s">
        <v>586</v>
      </c>
      <c r="C9" s="1228">
        <v>1308746.9770851899</v>
      </c>
      <c r="D9" s="1228">
        <v>1468686.7126489901</v>
      </c>
      <c r="E9" s="1228">
        <v>1527638.8936262301</v>
      </c>
      <c r="F9" s="1228">
        <v>1710943.61069316</v>
      </c>
      <c r="G9" s="1228">
        <v>1838565.66085684</v>
      </c>
      <c r="H9" s="1228">
        <v>1866989.0509611301</v>
      </c>
      <c r="I9" s="1228">
        <v>1884391.2291715101</v>
      </c>
      <c r="J9" s="1228">
        <v>1920752.1447184901</v>
      </c>
      <c r="K9" s="1228">
        <v>1941960.84521443</v>
      </c>
      <c r="L9" s="1228">
        <v>1950442.5069091399</v>
      </c>
      <c r="M9" s="1228">
        <v>1990525.4172951099</v>
      </c>
      <c r="N9" s="1228">
        <v>2002260.10973282</v>
      </c>
      <c r="O9" s="1228">
        <v>2038684.9356938901</v>
      </c>
      <c r="P9" s="1228">
        <v>2063182.1770182501</v>
      </c>
      <c r="Q9" s="1228">
        <v>2077143.86592751</v>
      </c>
      <c r="R9" s="1228">
        <v>2056025.4362101799</v>
      </c>
      <c r="S9" s="1228">
        <v>2063920.0215381801</v>
      </c>
      <c r="T9" s="628"/>
      <c r="U9" s="233"/>
      <c r="V9" s="233"/>
    </row>
    <row r="10" spans="1:23" s="10" customFormat="1" ht="25.15" customHeight="1">
      <c r="A10" s="270"/>
      <c r="B10" s="1205" t="s">
        <v>785</v>
      </c>
      <c r="C10" s="1228">
        <v>31828.897092127001</v>
      </c>
      <c r="D10" s="1228">
        <v>43335.300389122</v>
      </c>
      <c r="E10" s="1228">
        <v>41275.532397609</v>
      </c>
      <c r="F10" s="1228">
        <v>33736.963497586999</v>
      </c>
      <c r="G10" s="1228">
        <v>35426.883011621998</v>
      </c>
      <c r="H10" s="1228">
        <v>35381.471530274997</v>
      </c>
      <c r="I10" s="1228">
        <v>34975.140216704</v>
      </c>
      <c r="J10" s="1228">
        <v>32222.245904686999</v>
      </c>
      <c r="K10" s="1228">
        <v>36937.112650472001</v>
      </c>
      <c r="L10" s="1228">
        <v>37461.289181551998</v>
      </c>
      <c r="M10" s="1228">
        <v>35004.248178622001</v>
      </c>
      <c r="N10" s="1228">
        <v>37441.190868662998</v>
      </c>
      <c r="O10" s="1228">
        <v>37678.791287446002</v>
      </c>
      <c r="P10" s="1228">
        <v>36087.112775602</v>
      </c>
      <c r="Q10" s="1228">
        <v>36230.120417560996</v>
      </c>
      <c r="R10" s="1228">
        <v>36020.224755051</v>
      </c>
      <c r="S10" s="1228">
        <v>34910.500634538002</v>
      </c>
      <c r="T10" s="628"/>
      <c r="U10" s="233"/>
      <c r="V10" s="233"/>
    </row>
    <row r="11" spans="1:23" s="10" customFormat="1" ht="24.75" customHeight="1">
      <c r="A11" s="270" t="s">
        <v>20</v>
      </c>
      <c r="B11" s="1205" t="s">
        <v>587</v>
      </c>
      <c r="C11" s="1228">
        <v>1473659.0421598901</v>
      </c>
      <c r="D11" s="1228">
        <v>1547454.3325071801</v>
      </c>
      <c r="E11" s="1228">
        <v>1619696.0693688099</v>
      </c>
      <c r="F11" s="1228">
        <v>1772331.36335658</v>
      </c>
      <c r="G11" s="1228">
        <v>1877526.6908994101</v>
      </c>
      <c r="H11" s="1228">
        <v>1895162.0842966901</v>
      </c>
      <c r="I11" s="1228">
        <v>1912569.2696835899</v>
      </c>
      <c r="J11" s="1228">
        <v>1933655.6254791899</v>
      </c>
      <c r="K11" s="1228">
        <v>1941157.6137415101</v>
      </c>
      <c r="L11" s="1228">
        <v>1952055.01384866</v>
      </c>
      <c r="M11" s="1228">
        <v>1980842.2742713301</v>
      </c>
      <c r="N11" s="1228">
        <v>1989274.92935624</v>
      </c>
      <c r="O11" s="1228">
        <v>2004965.4481420701</v>
      </c>
      <c r="P11" s="1228">
        <v>2025692.4746302599</v>
      </c>
      <c r="Q11" s="1228">
        <v>2045019.04656762</v>
      </c>
      <c r="R11" s="1228">
        <v>2061563.4006757101</v>
      </c>
      <c r="S11" s="1228">
        <v>2081715.98028194</v>
      </c>
      <c r="T11" s="628"/>
      <c r="U11" s="233"/>
      <c r="V11" s="233"/>
    </row>
    <row r="12" spans="1:23" s="10" customFormat="1" ht="24.75" customHeight="1">
      <c r="A12" s="270"/>
      <c r="B12" s="1205" t="s">
        <v>785</v>
      </c>
      <c r="C12" s="1228">
        <v>22650.034790341</v>
      </c>
      <c r="D12" s="1228">
        <v>27684.989142132999</v>
      </c>
      <c r="E12" s="1228">
        <v>27302.998756740999</v>
      </c>
      <c r="F12" s="1228">
        <v>27232.038987967</v>
      </c>
      <c r="G12" s="1228">
        <v>33340.501914852997</v>
      </c>
      <c r="H12" s="1228">
        <v>33685.921396954</v>
      </c>
      <c r="I12" s="1228">
        <v>33620.236061292999</v>
      </c>
      <c r="J12" s="1228">
        <v>32685.839597398</v>
      </c>
      <c r="K12" s="1228">
        <v>34643.001487342997</v>
      </c>
      <c r="L12" s="1228">
        <v>35534.385718190999</v>
      </c>
      <c r="M12" s="1228">
        <v>35681.897132496997</v>
      </c>
      <c r="N12" s="1228">
        <v>37222.424439741</v>
      </c>
      <c r="O12" s="1228">
        <v>37825.51420854</v>
      </c>
      <c r="P12" s="1228">
        <v>37339.151116710003</v>
      </c>
      <c r="Q12" s="1228">
        <v>38248.629951987998</v>
      </c>
      <c r="R12" s="1228">
        <v>38131.514742813997</v>
      </c>
      <c r="S12" s="1228">
        <v>38480.876918463</v>
      </c>
      <c r="T12" s="628"/>
      <c r="U12" s="233"/>
      <c r="V12" s="233"/>
    </row>
    <row r="13" spans="1:23" s="588" customFormat="1" ht="24.75" customHeight="1">
      <c r="A13" s="1522" t="s">
        <v>840</v>
      </c>
      <c r="B13" s="1523"/>
      <c r="C13" s="586">
        <v>5294881.8791762004</v>
      </c>
      <c r="D13" s="586">
        <v>5481559.81587613</v>
      </c>
      <c r="E13" s="586">
        <v>5768585.4532434102</v>
      </c>
      <c r="F13" s="586">
        <v>6423563.5733401394</v>
      </c>
      <c r="G13" s="586">
        <v>6837296.22009537</v>
      </c>
      <c r="H13" s="586">
        <v>6902982.9411057001</v>
      </c>
      <c r="I13" s="586">
        <v>6965899.17461426</v>
      </c>
      <c r="J13" s="586">
        <v>7090243.3965132898</v>
      </c>
      <c r="K13" s="586">
        <v>7057558.2799588703</v>
      </c>
      <c r="L13" s="586">
        <v>7094514.1250502001</v>
      </c>
      <c r="M13" s="586">
        <v>7244637.0354833798</v>
      </c>
      <c r="N13" s="586">
        <v>7310683.1457921695</v>
      </c>
      <c r="O13" s="586">
        <v>7376114.2362962002</v>
      </c>
      <c r="P13" s="586">
        <v>7478404.3387475498</v>
      </c>
      <c r="Q13" s="586">
        <v>7514618.0423877491</v>
      </c>
      <c r="R13" s="586">
        <v>7507703.73316296</v>
      </c>
      <c r="S13" s="586">
        <v>7579249.9572821101</v>
      </c>
      <c r="T13" s="596"/>
      <c r="U13" s="627"/>
      <c r="V13" s="627"/>
      <c r="W13" s="624"/>
    </row>
    <row r="14" spans="1:23" s="588" customFormat="1" ht="25.15" customHeight="1">
      <c r="A14" s="597"/>
      <c r="B14" s="1215" t="s">
        <v>785</v>
      </c>
      <c r="C14" s="586">
        <v>125263.52014621599</v>
      </c>
      <c r="D14" s="586">
        <v>167707.35673832402</v>
      </c>
      <c r="E14" s="586">
        <v>173270.45402715198</v>
      </c>
      <c r="F14" s="586">
        <v>156575.779463566</v>
      </c>
      <c r="G14" s="586">
        <v>166478.62297570799</v>
      </c>
      <c r="H14" s="586">
        <v>166777.61585801997</v>
      </c>
      <c r="I14" s="586">
        <v>164637.945894331</v>
      </c>
      <c r="J14" s="586">
        <v>154976.98575482101</v>
      </c>
      <c r="K14" s="586">
        <v>165548.029687523</v>
      </c>
      <c r="L14" s="586">
        <v>166603.052454786</v>
      </c>
      <c r="M14" s="586">
        <v>163259.682260567</v>
      </c>
      <c r="N14" s="586">
        <v>170001.76183634001</v>
      </c>
      <c r="O14" s="586">
        <v>172338.99394236502</v>
      </c>
      <c r="P14" s="586">
        <v>169233.53879177201</v>
      </c>
      <c r="Q14" s="586">
        <v>170895.08731691301</v>
      </c>
      <c r="R14" s="586">
        <v>169595.71407737202</v>
      </c>
      <c r="S14" s="586">
        <v>167192.26097059602</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24" t="s">
        <v>639</v>
      </c>
      <c r="B16" s="1525"/>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24" t="s">
        <v>839</v>
      </c>
      <c r="B17" s="1525"/>
      <c r="T17" s="629"/>
      <c r="U17" s="233"/>
      <c r="V17" s="233"/>
    </row>
    <row r="18" spans="1:26" s="10" customFormat="1" ht="25.15" customHeight="1">
      <c r="A18" s="270" t="s">
        <v>18</v>
      </c>
      <c r="B18" s="19" t="s">
        <v>640</v>
      </c>
      <c r="C18" s="1228">
        <v>131582.15703255101</v>
      </c>
      <c r="D18" s="618">
        <v>142171.366630601</v>
      </c>
      <c r="E18" s="618">
        <v>199099.54233567099</v>
      </c>
      <c r="F18" s="618">
        <v>189896.16454871101</v>
      </c>
      <c r="G18" s="618">
        <v>177288.27653441101</v>
      </c>
      <c r="H18" s="618">
        <v>181187.74145221099</v>
      </c>
      <c r="I18" s="618">
        <v>187309.23709141399</v>
      </c>
      <c r="J18" s="618">
        <v>184109.167981312</v>
      </c>
      <c r="K18" s="618">
        <v>188047.633188654</v>
      </c>
      <c r="L18" s="618">
        <v>183626.59563854299</v>
      </c>
      <c r="M18" s="618">
        <v>184917.305561966</v>
      </c>
      <c r="N18" s="618">
        <v>205747.93321767999</v>
      </c>
      <c r="O18" s="618">
        <v>200595.84847662001</v>
      </c>
      <c r="P18" s="618">
        <v>195074.678874184</v>
      </c>
      <c r="Q18" s="618">
        <v>200468.64949500901</v>
      </c>
      <c r="R18" s="618">
        <v>187267.51992712199</v>
      </c>
      <c r="S18" s="618">
        <v>174613.24477181101</v>
      </c>
      <c r="T18" s="630"/>
      <c r="U18" s="233"/>
      <c r="V18" s="233"/>
    </row>
    <row r="19" spans="1:26" s="10" customFormat="1" ht="25.15" customHeight="1">
      <c r="A19" s="270"/>
      <c r="B19" s="1205" t="s">
        <v>785</v>
      </c>
      <c r="C19" s="1228">
        <v>2294.3125717170001</v>
      </c>
      <c r="D19" s="618">
        <v>2865.082649815</v>
      </c>
      <c r="E19" s="618">
        <v>6092.0252076810002</v>
      </c>
      <c r="F19" s="618">
        <v>5533.3830428379997</v>
      </c>
      <c r="G19" s="618">
        <v>5015.6452177649999</v>
      </c>
      <c r="H19" s="618">
        <v>5678.860847381</v>
      </c>
      <c r="I19" s="618">
        <v>5530.6713709630003</v>
      </c>
      <c r="J19" s="618">
        <v>5237.2588589759998</v>
      </c>
      <c r="K19" s="618">
        <v>5487.1778650409997</v>
      </c>
      <c r="L19" s="618">
        <v>5475.8547221279996</v>
      </c>
      <c r="M19" s="618">
        <v>5988.8687616970001</v>
      </c>
      <c r="N19" s="618">
        <v>5568.165787678</v>
      </c>
      <c r="O19" s="618">
        <v>5653.5987243330001</v>
      </c>
      <c r="P19" s="618">
        <v>5005.6977001750001</v>
      </c>
      <c r="Q19" s="618">
        <v>4868.5533628129997</v>
      </c>
      <c r="R19" s="618">
        <v>4654.681847371</v>
      </c>
      <c r="S19" s="618">
        <v>3881.9143491469999</v>
      </c>
      <c r="T19" s="630"/>
      <c r="U19" s="233"/>
      <c r="V19" s="233"/>
    </row>
    <row r="20" spans="1:26" s="10" customFormat="1" ht="25.15" customHeight="1">
      <c r="A20" s="270" t="s">
        <v>19</v>
      </c>
      <c r="B20" s="19" t="s">
        <v>641</v>
      </c>
      <c r="C20" s="1228">
        <v>77128.965073334999</v>
      </c>
      <c r="D20" s="618">
        <v>65456.746502061003</v>
      </c>
      <c r="E20" s="618">
        <v>79660.473667393002</v>
      </c>
      <c r="F20" s="618">
        <v>86567.206116904999</v>
      </c>
      <c r="G20" s="618">
        <v>99654.735374935</v>
      </c>
      <c r="H20" s="618">
        <v>102537.8596604</v>
      </c>
      <c r="I20" s="618">
        <v>102443.497956555</v>
      </c>
      <c r="J20" s="618">
        <v>105929.234937425</v>
      </c>
      <c r="K20" s="618">
        <v>99898.422863636995</v>
      </c>
      <c r="L20" s="618">
        <v>100716.733366113</v>
      </c>
      <c r="M20" s="618">
        <v>110502.401323011</v>
      </c>
      <c r="N20" s="618">
        <v>110380.138586792</v>
      </c>
      <c r="O20" s="618">
        <v>107933.568685319</v>
      </c>
      <c r="P20" s="618">
        <v>114619.46773949701</v>
      </c>
      <c r="Q20" s="618">
        <v>109911.534871936</v>
      </c>
      <c r="R20" s="618">
        <v>111218.132948217</v>
      </c>
      <c r="S20" s="618">
        <v>111307.64460307801</v>
      </c>
      <c r="T20" s="630"/>
      <c r="U20" s="233"/>
      <c r="V20" s="233"/>
    </row>
    <row r="21" spans="1:26" s="10" customFormat="1" ht="25.15" customHeight="1">
      <c r="A21" s="270"/>
      <c r="B21" s="1205" t="s">
        <v>785</v>
      </c>
      <c r="C21" s="1228">
        <v>1203.2377685920001</v>
      </c>
      <c r="D21" s="618">
        <v>1289.2541303180001</v>
      </c>
      <c r="E21" s="618">
        <v>3472.1673513699998</v>
      </c>
      <c r="F21" s="618">
        <v>1948.1010659609999</v>
      </c>
      <c r="G21" s="618">
        <v>1334.369043483</v>
      </c>
      <c r="H21" s="618">
        <v>1527.449970295</v>
      </c>
      <c r="I21" s="618">
        <v>1517.711840837</v>
      </c>
      <c r="J21" s="618">
        <v>1446.2160037870001</v>
      </c>
      <c r="K21" s="618">
        <v>1445.8810359659999</v>
      </c>
      <c r="L21" s="618">
        <v>1464.7119441069999</v>
      </c>
      <c r="M21" s="618">
        <v>1430.9884008839999</v>
      </c>
      <c r="N21" s="618">
        <v>1451.3003801949999</v>
      </c>
      <c r="O21" s="618">
        <v>1431.6981006159999</v>
      </c>
      <c r="P21" s="618">
        <v>1427.5398779019999</v>
      </c>
      <c r="Q21" s="618">
        <v>1576.2406695520001</v>
      </c>
      <c r="R21" s="618">
        <v>1431.342716716</v>
      </c>
      <c r="S21" s="618">
        <v>1527.096855004</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6560353.2081860304</v>
      </c>
      <c r="H22" s="618">
        <v>6619257.3399930904</v>
      </c>
      <c r="I22" s="618">
        <v>6676146.43956629</v>
      </c>
      <c r="J22" s="618">
        <v>6800204.9935945496</v>
      </c>
      <c r="K22" s="618">
        <v>6769612.2239065897</v>
      </c>
      <c r="L22" s="618">
        <v>6810170.7960455399</v>
      </c>
      <c r="M22" s="618">
        <v>6949217.3285983996</v>
      </c>
      <c r="N22" s="618">
        <v>6994555.0739877</v>
      </c>
      <c r="O22" s="618">
        <v>7067584.8191342698</v>
      </c>
      <c r="P22" s="618">
        <v>7168710.1921338802</v>
      </c>
      <c r="Q22" s="618">
        <v>7204237.8580208002</v>
      </c>
      <c r="R22" s="618">
        <v>7209218.0802876204</v>
      </c>
      <c r="S22" s="618">
        <v>7293329.06790723</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160128.60871445999</v>
      </c>
      <c r="H23" s="618">
        <v>159571.30504034401</v>
      </c>
      <c r="I23" s="618">
        <v>157589.56268253099</v>
      </c>
      <c r="J23" s="618">
        <v>148293.510892058</v>
      </c>
      <c r="K23" s="618">
        <v>158614.970786516</v>
      </c>
      <c r="L23" s="618">
        <v>159662.48578855101</v>
      </c>
      <c r="M23" s="618">
        <v>155839.825097986</v>
      </c>
      <c r="N23" s="618">
        <v>162982.29566846701</v>
      </c>
      <c r="O23" s="618">
        <v>165253.69711741601</v>
      </c>
      <c r="P23" s="618">
        <v>162800.301213695</v>
      </c>
      <c r="Q23" s="618">
        <v>164450.29328454801</v>
      </c>
      <c r="R23" s="618">
        <v>163509.689513285</v>
      </c>
      <c r="S23" s="618">
        <v>161783.24976644499</v>
      </c>
      <c r="T23" s="630"/>
      <c r="U23" s="233"/>
      <c r="V23" s="233"/>
    </row>
    <row r="24" spans="1:26" s="588" customFormat="1" ht="25.15" customHeight="1">
      <c r="A24" s="1522" t="s">
        <v>840</v>
      </c>
      <c r="B24" s="1523"/>
      <c r="C24" s="586">
        <v>5294881.8791761966</v>
      </c>
      <c r="D24" s="586">
        <v>5481559.8158761319</v>
      </c>
      <c r="E24" s="586">
        <v>5768585.4532434139</v>
      </c>
      <c r="F24" s="586">
        <v>6423563.5733401366</v>
      </c>
      <c r="G24" s="586">
        <v>6837296.2200953765</v>
      </c>
      <c r="H24" s="586">
        <v>6902982.941105701</v>
      </c>
      <c r="I24" s="586">
        <v>6965899.174614259</v>
      </c>
      <c r="J24" s="586">
        <v>7090243.396513287</v>
      </c>
      <c r="K24" s="586">
        <v>7057558.2799588805</v>
      </c>
      <c r="L24" s="586">
        <v>7094514.1250501955</v>
      </c>
      <c r="M24" s="586">
        <v>7244637.0354833771</v>
      </c>
      <c r="N24" s="586">
        <v>7310683.1457921723</v>
      </c>
      <c r="O24" s="586">
        <v>7376114.2362962086</v>
      </c>
      <c r="P24" s="586">
        <v>7478404.338747561</v>
      </c>
      <c r="Q24" s="586">
        <v>7514618.0423877453</v>
      </c>
      <c r="R24" s="586">
        <v>7507703.7331629591</v>
      </c>
      <c r="S24" s="586">
        <v>7579249.9572821194</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166478.62297570799</v>
      </c>
      <c r="H25" s="602">
        <v>166777.61585802003</v>
      </c>
      <c r="I25" s="602">
        <v>164637.945894331</v>
      </c>
      <c r="J25" s="602">
        <v>154976.98575482098</v>
      </c>
      <c r="K25" s="602">
        <v>165548.029687523</v>
      </c>
      <c r="L25" s="602">
        <v>166603.05245478603</v>
      </c>
      <c r="M25" s="602">
        <v>163259.682260567</v>
      </c>
      <c r="N25" s="602">
        <v>170001.76183634001</v>
      </c>
      <c r="O25" s="602">
        <v>172338.99394236502</v>
      </c>
      <c r="P25" s="602">
        <v>169233.53879177201</v>
      </c>
      <c r="Q25" s="602">
        <v>170895.08731691301</v>
      </c>
      <c r="R25" s="602">
        <v>169595.71407737202</v>
      </c>
      <c r="S25" s="602">
        <v>167192.26097059599</v>
      </c>
      <c r="T25" s="631"/>
      <c r="U25" s="627"/>
      <c r="V25" s="627"/>
      <c r="W25" s="624"/>
    </row>
    <row r="26" spans="1:26" s="48" customFormat="1" ht="27.2" hidden="1" customHeight="1" thickBot="1">
      <c r="A26" s="1547" t="s">
        <v>239</v>
      </c>
      <c r="B26" s="1542"/>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07" t="s">
        <v>822</v>
      </c>
      <c r="B27" s="1408"/>
      <c r="C27" s="1408"/>
      <c r="D27" s="1408"/>
      <c r="E27" s="1408"/>
      <c r="F27" s="1408"/>
      <c r="G27" s="1408"/>
      <c r="H27" s="1408"/>
      <c r="I27" s="1408"/>
      <c r="J27" s="1408"/>
      <c r="K27" s="1408"/>
      <c r="L27" s="1408"/>
      <c r="M27" s="1408"/>
      <c r="N27" s="1408"/>
      <c r="O27" s="1408"/>
      <c r="P27" s="1408"/>
      <c r="Q27" s="1408"/>
      <c r="R27" s="1408"/>
      <c r="S27" s="1408"/>
      <c r="T27" s="1409"/>
    </row>
    <row r="28" spans="1:26" ht="22.35" customHeight="1">
      <c r="A28" s="1363" t="s">
        <v>419</v>
      </c>
      <c r="B28" s="1484"/>
      <c r="C28" s="1536" t="s">
        <v>277</v>
      </c>
      <c r="D28" s="1371" t="s">
        <v>842</v>
      </c>
      <c r="E28" s="1327">
        <v>2021</v>
      </c>
      <c r="F28" s="1327">
        <v>2022</v>
      </c>
      <c r="G28" s="1365">
        <v>2023</v>
      </c>
      <c r="H28" s="1365"/>
      <c r="I28" s="1365"/>
      <c r="J28" s="1365"/>
      <c r="K28" s="1365"/>
      <c r="L28" s="1365"/>
      <c r="M28" s="1365"/>
      <c r="N28" s="1365"/>
      <c r="O28" s="1365">
        <v>2024</v>
      </c>
      <c r="P28" s="1365"/>
      <c r="Q28" s="1365"/>
      <c r="R28" s="1365"/>
      <c r="S28" s="1365"/>
      <c r="T28" s="863"/>
    </row>
    <row r="29" spans="1:26" ht="22.35" customHeight="1">
      <c r="A29" s="1363"/>
      <c r="B29" s="1484"/>
      <c r="C29" s="1537"/>
      <c r="D29" s="1378"/>
      <c r="E29" s="1328"/>
      <c r="F29" s="1327"/>
      <c r="G29" s="786" t="s">
        <v>7</v>
      </c>
      <c r="H29" s="786" t="s">
        <v>13</v>
      </c>
      <c r="I29" s="786" t="s">
        <v>14</v>
      </c>
      <c r="J29" s="786" t="s">
        <v>15</v>
      </c>
      <c r="K29" s="786" t="s">
        <v>0</v>
      </c>
      <c r="L29" s="786" t="s">
        <v>1</v>
      </c>
      <c r="M29" s="896" t="s">
        <v>2</v>
      </c>
      <c r="N29" s="896" t="s">
        <v>3</v>
      </c>
      <c r="O29" s="896" t="s">
        <v>4</v>
      </c>
      <c r="P29" s="896" t="s">
        <v>5</v>
      </c>
      <c r="Q29" s="896" t="s">
        <v>6</v>
      </c>
      <c r="R29" s="896" t="s">
        <v>267</v>
      </c>
      <c r="S29" s="896" t="s">
        <v>7</v>
      </c>
      <c r="T29" s="785"/>
    </row>
    <row r="30" spans="1:26" ht="25.15" customHeight="1">
      <c r="A30" s="1524" t="s">
        <v>637</v>
      </c>
      <c r="B30" s="1525"/>
      <c r="C30" s="114"/>
      <c r="D30" s="114"/>
      <c r="E30" s="114"/>
      <c r="F30" s="114"/>
      <c r="G30" s="114"/>
      <c r="H30" s="114"/>
      <c r="I30" s="114"/>
      <c r="J30" s="114"/>
      <c r="K30" s="114"/>
      <c r="L30" s="114"/>
      <c r="M30" s="114"/>
      <c r="N30" s="114"/>
      <c r="O30" s="114"/>
      <c r="P30" s="114"/>
      <c r="Q30" s="114"/>
      <c r="R30" s="114"/>
      <c r="S30" s="114"/>
      <c r="T30" s="595"/>
    </row>
    <row r="31" spans="1:26" ht="25.15" customHeight="1">
      <c r="A31" s="1524" t="s">
        <v>839</v>
      </c>
      <c r="B31" s="1525"/>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8">
        <v>1185501.74109422</v>
      </c>
      <c r="F32" s="1228">
        <v>1324889.3105216101</v>
      </c>
      <c r="G32" s="1228">
        <v>1423678.4672098299</v>
      </c>
      <c r="H32" s="1228">
        <v>1433267.8332164499</v>
      </c>
      <c r="I32" s="1228">
        <v>1441123.7562794799</v>
      </c>
      <c r="J32" s="1228">
        <v>1472456.13694942</v>
      </c>
      <c r="K32" s="1228">
        <v>1463618.72255451</v>
      </c>
      <c r="L32" s="1228">
        <v>1457665.1487551101</v>
      </c>
      <c r="M32" s="1228">
        <v>1472430.57187649</v>
      </c>
      <c r="N32" s="1228">
        <v>1506313.8197778901</v>
      </c>
      <c r="O32" s="1228">
        <v>1517361.6137472501</v>
      </c>
      <c r="P32" s="1228">
        <v>1547301.5742210101</v>
      </c>
      <c r="Q32" s="1228">
        <v>1557157.24365312</v>
      </c>
      <c r="R32" s="1228">
        <v>1560087.9996455801</v>
      </c>
      <c r="S32" s="1228">
        <v>1591214.06316546</v>
      </c>
      <c r="T32" s="628"/>
    </row>
    <row r="33" spans="1:23" ht="25.15" customHeight="1">
      <c r="A33" s="270"/>
      <c r="B33" s="1205" t="s">
        <v>785</v>
      </c>
      <c r="C33" s="619">
        <v>30746.672231755001</v>
      </c>
      <c r="D33" s="619">
        <v>51322.588670302997</v>
      </c>
      <c r="E33" s="1228">
        <v>51165.637183587001</v>
      </c>
      <c r="F33" s="1228">
        <v>46655.487196713999</v>
      </c>
      <c r="G33" s="1228">
        <v>43721.750991173001</v>
      </c>
      <c r="H33" s="1228">
        <v>42415.651416615001</v>
      </c>
      <c r="I33" s="1228">
        <v>42236.699604460999</v>
      </c>
      <c r="J33" s="1228">
        <v>39541.489752392001</v>
      </c>
      <c r="K33" s="1228">
        <v>41727.882371911001</v>
      </c>
      <c r="L33" s="1228">
        <v>41461.308141799003</v>
      </c>
      <c r="M33" s="1228">
        <v>39608.280645284001</v>
      </c>
      <c r="N33" s="1228">
        <v>40640.802199386002</v>
      </c>
      <c r="O33" s="1228">
        <v>40959.055539774999</v>
      </c>
      <c r="P33" s="1228">
        <v>41034.886791946999</v>
      </c>
      <c r="Q33" s="1228">
        <v>41598.256864907999</v>
      </c>
      <c r="R33" s="1228">
        <v>41222.174130022002</v>
      </c>
      <c r="S33" s="1228">
        <v>40191.845085617999</v>
      </c>
      <c r="T33" s="628"/>
    </row>
    <row r="34" spans="1:23" s="10" customFormat="1" ht="25.15" customHeight="1">
      <c r="A34" s="270" t="s">
        <v>19</v>
      </c>
      <c r="B34" s="19" t="s">
        <v>586</v>
      </c>
      <c r="C34" s="619">
        <v>577837.85570844705</v>
      </c>
      <c r="D34" s="619">
        <v>686336.918394092</v>
      </c>
      <c r="E34" s="1228">
        <v>712338.32372819702</v>
      </c>
      <c r="F34" s="1228">
        <v>795725.97931026004</v>
      </c>
      <c r="G34" s="1228">
        <v>888029.05673211894</v>
      </c>
      <c r="H34" s="1228">
        <v>908331.65660065203</v>
      </c>
      <c r="I34" s="1228">
        <v>921408.757076915</v>
      </c>
      <c r="J34" s="1228">
        <v>933561.77708617505</v>
      </c>
      <c r="K34" s="1228">
        <v>950712.08283864695</v>
      </c>
      <c r="L34" s="1228">
        <v>956954.03750189603</v>
      </c>
      <c r="M34" s="1228">
        <v>979823.68523054803</v>
      </c>
      <c r="N34" s="1228">
        <v>989643.91997051402</v>
      </c>
      <c r="O34" s="1228">
        <v>1012854.47831372</v>
      </c>
      <c r="P34" s="1228">
        <v>1032066.33194493</v>
      </c>
      <c r="Q34" s="1228">
        <v>1036683.07844542</v>
      </c>
      <c r="R34" s="1228">
        <v>1026417.55803717</v>
      </c>
      <c r="S34" s="1228">
        <v>1034783.05655526</v>
      </c>
      <c r="T34" s="628"/>
      <c r="U34" s="275"/>
      <c r="V34" s="275"/>
    </row>
    <row r="35" spans="1:23" s="10" customFormat="1" ht="25.15" customHeight="1">
      <c r="A35" s="270"/>
      <c r="B35" s="1205" t="s">
        <v>785</v>
      </c>
      <c r="C35" s="619">
        <v>11078.477365901999</v>
      </c>
      <c r="D35" s="619">
        <v>21683.686788158</v>
      </c>
      <c r="E35" s="1228">
        <v>21225.651529221999</v>
      </c>
      <c r="F35" s="1228">
        <v>16078.599462288001</v>
      </c>
      <c r="G35" s="1228">
        <v>18490.411323241999</v>
      </c>
      <c r="H35" s="1228">
        <v>18507.054110138</v>
      </c>
      <c r="I35" s="1228">
        <v>18399.443127523999</v>
      </c>
      <c r="J35" s="1228">
        <v>16845.392815555999</v>
      </c>
      <c r="K35" s="1228">
        <v>18387.165814251999</v>
      </c>
      <c r="L35" s="1228">
        <v>18835.040204305002</v>
      </c>
      <c r="M35" s="1228">
        <v>18944.118995632001</v>
      </c>
      <c r="N35" s="1228">
        <v>19925.742092304001</v>
      </c>
      <c r="O35" s="1228">
        <v>19955.23726184</v>
      </c>
      <c r="P35" s="1228">
        <v>18678.397186818998</v>
      </c>
      <c r="Q35" s="1228">
        <v>18831.272693264</v>
      </c>
      <c r="R35" s="1228">
        <v>18701.703131400998</v>
      </c>
      <c r="S35" s="1228">
        <v>17428.260288441001</v>
      </c>
      <c r="T35" s="628"/>
      <c r="U35" s="275"/>
      <c r="V35" s="275"/>
    </row>
    <row r="36" spans="1:23" s="10" customFormat="1" ht="25.15" customHeight="1">
      <c r="A36" s="270" t="s">
        <v>20</v>
      </c>
      <c r="B36" s="1205" t="s">
        <v>587</v>
      </c>
      <c r="C36" s="619">
        <v>652938.73416354298</v>
      </c>
      <c r="D36" s="619">
        <v>692224.90228248399</v>
      </c>
      <c r="E36" s="1228">
        <v>725325.07866876805</v>
      </c>
      <c r="F36" s="1228">
        <v>773526.86103451205</v>
      </c>
      <c r="G36" s="1228">
        <v>813800.39226946898</v>
      </c>
      <c r="H36" s="1228">
        <v>821338.19453853497</v>
      </c>
      <c r="I36" s="1228">
        <v>828814.355724753</v>
      </c>
      <c r="J36" s="1228">
        <v>835969.10999856703</v>
      </c>
      <c r="K36" s="1228">
        <v>839483.55196793994</v>
      </c>
      <c r="L36" s="1228">
        <v>844051.40011469403</v>
      </c>
      <c r="M36" s="1228">
        <v>861863.655429026</v>
      </c>
      <c r="N36" s="1228">
        <v>865201.27078513696</v>
      </c>
      <c r="O36" s="1228">
        <v>871907.398665566</v>
      </c>
      <c r="P36" s="1228">
        <v>880791.59948732203</v>
      </c>
      <c r="Q36" s="1228">
        <v>889840.40325203503</v>
      </c>
      <c r="R36" s="1228">
        <v>895009.26796140498</v>
      </c>
      <c r="S36" s="1228">
        <v>899545.68631346698</v>
      </c>
      <c r="T36" s="628"/>
      <c r="U36" s="275"/>
      <c r="V36" s="275"/>
    </row>
    <row r="37" spans="1:23" s="10" customFormat="1" ht="25.15" customHeight="1">
      <c r="A37" s="270"/>
      <c r="B37" s="1205" t="s">
        <v>785</v>
      </c>
      <c r="C37" s="619">
        <v>8994.1331049479995</v>
      </c>
      <c r="D37" s="619">
        <v>11825.016055612001</v>
      </c>
      <c r="E37" s="1228">
        <v>11515.165826689001</v>
      </c>
      <c r="F37" s="1228">
        <v>10902.701369602</v>
      </c>
      <c r="G37" s="1228">
        <v>14435.327055694999</v>
      </c>
      <c r="H37" s="1228">
        <v>14549.993465383999</v>
      </c>
      <c r="I37" s="1228">
        <v>14565.172019596999</v>
      </c>
      <c r="J37" s="1228">
        <v>14094.615441051001</v>
      </c>
      <c r="K37" s="1228">
        <v>15064.132791116001</v>
      </c>
      <c r="L37" s="1228">
        <v>15545.660676302001</v>
      </c>
      <c r="M37" s="1228">
        <v>15534.005248338</v>
      </c>
      <c r="N37" s="1228">
        <v>16184.229757436</v>
      </c>
      <c r="O37" s="1228">
        <v>16462.481927601999</v>
      </c>
      <c r="P37" s="1228">
        <v>16195.376178741</v>
      </c>
      <c r="Q37" s="1228">
        <v>17051.702184918999</v>
      </c>
      <c r="R37" s="1228">
        <v>16942.972885701001</v>
      </c>
      <c r="S37" s="1228">
        <v>17126.289006469</v>
      </c>
      <c r="T37" s="628"/>
      <c r="U37" s="275"/>
      <c r="V37" s="275"/>
    </row>
    <row r="38" spans="1:23" s="588" customFormat="1" ht="25.15" customHeight="1">
      <c r="A38" s="1522" t="s">
        <v>840</v>
      </c>
      <c r="B38" s="1523"/>
      <c r="C38" s="586">
        <v>2239600.02992803</v>
      </c>
      <c r="D38" s="586">
        <v>2445964.8025809759</v>
      </c>
      <c r="E38" s="586">
        <v>2623165.1434911853</v>
      </c>
      <c r="F38" s="586">
        <v>2894142.1508663823</v>
      </c>
      <c r="G38" s="586">
        <v>3125507.9162114179</v>
      </c>
      <c r="H38" s="586">
        <v>3162937.6843556371</v>
      </c>
      <c r="I38" s="586">
        <v>3191346.8690811479</v>
      </c>
      <c r="J38" s="586">
        <v>3241987.0240341621</v>
      </c>
      <c r="K38" s="586">
        <v>3253814.3573610969</v>
      </c>
      <c r="L38" s="586">
        <v>3258670.5863717003</v>
      </c>
      <c r="M38" s="586">
        <v>3314117.9125360642</v>
      </c>
      <c r="N38" s="586">
        <v>3361159.0105335414</v>
      </c>
      <c r="O38" s="586">
        <v>3402123.4907265361</v>
      </c>
      <c r="P38" s="586">
        <v>3460159.5056532621</v>
      </c>
      <c r="Q38" s="586">
        <v>3483680.7253505751</v>
      </c>
      <c r="R38" s="586">
        <v>3481514.825644155</v>
      </c>
      <c r="S38" s="586">
        <v>3525542.8060341869</v>
      </c>
      <c r="T38" s="596"/>
      <c r="U38" s="626"/>
      <c r="V38" s="626"/>
      <c r="W38" s="624"/>
    </row>
    <row r="39" spans="1:23" s="588" customFormat="1" ht="25.15" customHeight="1">
      <c r="A39" s="597"/>
      <c r="B39" s="1215" t="s">
        <v>785</v>
      </c>
      <c r="C39" s="586">
        <v>50819.282702605</v>
      </c>
      <c r="D39" s="586">
        <v>84831.291514072989</v>
      </c>
      <c r="E39" s="586">
        <v>83906.454539498009</v>
      </c>
      <c r="F39" s="586">
        <v>73636.788028604002</v>
      </c>
      <c r="G39" s="586">
        <v>76647.489370109994</v>
      </c>
      <c r="H39" s="586">
        <v>75472.698992136997</v>
      </c>
      <c r="I39" s="586">
        <v>75201.314751582002</v>
      </c>
      <c r="J39" s="586">
        <v>70481.498008998999</v>
      </c>
      <c r="K39" s="586">
        <v>75179.180977279</v>
      </c>
      <c r="L39" s="586">
        <v>75842.009022405997</v>
      </c>
      <c r="M39" s="586">
        <v>74086.404889254001</v>
      </c>
      <c r="N39" s="586">
        <v>76750.774049126005</v>
      </c>
      <c r="O39" s="586">
        <v>77376.774729216995</v>
      </c>
      <c r="P39" s="586">
        <v>75908.660157506994</v>
      </c>
      <c r="Q39" s="586">
        <v>77481.23174309099</v>
      </c>
      <c r="R39" s="586">
        <v>76866.850147124002</v>
      </c>
      <c r="S39" s="586">
        <v>74746.394380528</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24" t="s">
        <v>639</v>
      </c>
      <c r="B41" s="1525"/>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24" t="s">
        <v>839</v>
      </c>
      <c r="B42" s="1525"/>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80622.669285355994</v>
      </c>
      <c r="H43" s="618">
        <v>83955.941545447</v>
      </c>
      <c r="I43" s="618">
        <v>83373.973609074004</v>
      </c>
      <c r="J43" s="618">
        <v>85130.400642224005</v>
      </c>
      <c r="K43" s="618">
        <v>88561.581096645998</v>
      </c>
      <c r="L43" s="618">
        <v>90633.121796820007</v>
      </c>
      <c r="M43" s="618">
        <v>86288.974710847993</v>
      </c>
      <c r="N43" s="618">
        <v>85077.641007176004</v>
      </c>
      <c r="O43" s="618">
        <v>89634.814729873004</v>
      </c>
      <c r="P43" s="618">
        <v>88594.214056626995</v>
      </c>
      <c r="Q43" s="618">
        <v>84775.980852869005</v>
      </c>
      <c r="R43" s="618">
        <v>81688.431417209998</v>
      </c>
      <c r="S43" s="618">
        <v>77702.780098735006</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2929.4313799050001</v>
      </c>
      <c r="H44" s="618">
        <v>2651.8590847830001</v>
      </c>
      <c r="I44" s="618">
        <v>2925.6411237950001</v>
      </c>
      <c r="J44" s="618">
        <v>2922.9662586740001</v>
      </c>
      <c r="K44" s="618">
        <v>3025.365030764</v>
      </c>
      <c r="L44" s="618">
        <v>3250.9430702119998</v>
      </c>
      <c r="M44" s="618">
        <v>3211.1020768859998</v>
      </c>
      <c r="N44" s="618">
        <v>3059.5319143739998</v>
      </c>
      <c r="O44" s="618">
        <v>3160.0017839679999</v>
      </c>
      <c r="P44" s="618">
        <v>3156.7097780489999</v>
      </c>
      <c r="Q44" s="618">
        <v>2550.8545798209998</v>
      </c>
      <c r="R44" s="618">
        <v>2417.2702091860001</v>
      </c>
      <c r="S44" s="618">
        <v>2167.1884099670001</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21528.484118199998</v>
      </c>
      <c r="H45" s="618">
        <v>27543.531141379</v>
      </c>
      <c r="I45" s="618">
        <v>28514.364079617</v>
      </c>
      <c r="J45" s="618">
        <v>29580.548125887999</v>
      </c>
      <c r="K45" s="618">
        <v>31012.391326429999</v>
      </c>
      <c r="L45" s="618">
        <v>29674.568365536001</v>
      </c>
      <c r="M45" s="618">
        <v>28315.765556261998</v>
      </c>
      <c r="N45" s="618">
        <v>26888.128900044001</v>
      </c>
      <c r="O45" s="618">
        <v>27904.681256905998</v>
      </c>
      <c r="P45" s="618">
        <v>28922.685338383999</v>
      </c>
      <c r="Q45" s="618">
        <v>30985.119146967001</v>
      </c>
      <c r="R45" s="618">
        <v>31253.710516895</v>
      </c>
      <c r="S45" s="618">
        <v>30068.288177351002</v>
      </c>
      <c r="T45" s="630"/>
      <c r="U45" s="275"/>
      <c r="V45" s="275"/>
    </row>
    <row r="46" spans="1:23" s="10" customFormat="1" ht="25.15" customHeight="1">
      <c r="A46" s="270"/>
      <c r="B46" s="1205" t="s">
        <v>785</v>
      </c>
      <c r="C46" s="619">
        <v>0.44090054699999998</v>
      </c>
      <c r="D46" s="619">
        <v>90.929080666000004</v>
      </c>
      <c r="E46" s="618">
        <v>106.239492689</v>
      </c>
      <c r="F46" s="618">
        <v>212.459766742</v>
      </c>
      <c r="G46" s="618">
        <v>306.08966909899999</v>
      </c>
      <c r="H46" s="618">
        <v>297.44434038899999</v>
      </c>
      <c r="I46" s="618">
        <v>285.10822429799998</v>
      </c>
      <c r="J46" s="618">
        <v>289.63649385999997</v>
      </c>
      <c r="K46" s="618">
        <v>276.88223860300002</v>
      </c>
      <c r="L46" s="618">
        <v>300.75923295199999</v>
      </c>
      <c r="M46" s="618">
        <v>321.305115753</v>
      </c>
      <c r="N46" s="618">
        <v>283.163385909</v>
      </c>
      <c r="O46" s="618">
        <v>291.75239957100001</v>
      </c>
      <c r="P46" s="618">
        <v>283.99645624099998</v>
      </c>
      <c r="Q46" s="618">
        <v>245.96884191300001</v>
      </c>
      <c r="R46" s="618">
        <v>258.54198585500001</v>
      </c>
      <c r="S46" s="618">
        <v>263.27118617600001</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2975292.4968318199</v>
      </c>
      <c r="H47" s="618">
        <v>3014008.4435245902</v>
      </c>
      <c r="I47" s="618">
        <v>3051049.3466669498</v>
      </c>
      <c r="J47" s="618">
        <v>3076635.9203130398</v>
      </c>
      <c r="K47" s="618">
        <v>3122413.0516110901</v>
      </c>
      <c r="L47" s="618">
        <v>3133506.6671987399</v>
      </c>
      <c r="M47" s="618">
        <v>3144065.8461045902</v>
      </c>
      <c r="N47" s="618">
        <v>3202152.1426288499</v>
      </c>
      <c r="O47" s="618">
        <v>3243619.5145467599</v>
      </c>
      <c r="P47" s="618">
        <v>3284606.5913315299</v>
      </c>
      <c r="Q47" s="618">
        <v>3344398.4056534301</v>
      </c>
      <c r="R47" s="618">
        <v>3370738.5834164699</v>
      </c>
      <c r="S47" s="618">
        <v>3417771.7377581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74802.657014647004</v>
      </c>
      <c r="H48" s="618">
        <v>73698.185944937999</v>
      </c>
      <c r="I48" s="618">
        <v>72261.949644043998</v>
      </c>
      <c r="J48" s="618">
        <v>71988.711999047999</v>
      </c>
      <c r="K48" s="618">
        <v>67179.250739632</v>
      </c>
      <c r="L48" s="618">
        <v>71627.478674115002</v>
      </c>
      <c r="M48" s="618">
        <v>72309.601829766994</v>
      </c>
      <c r="N48" s="618">
        <v>70743.709588971004</v>
      </c>
      <c r="O48" s="618">
        <v>73299.019865587004</v>
      </c>
      <c r="P48" s="618">
        <v>73936.068494927007</v>
      </c>
      <c r="Q48" s="618">
        <v>73111.836735773002</v>
      </c>
      <c r="R48" s="618">
        <v>74805.419548050006</v>
      </c>
      <c r="S48" s="618">
        <v>72315.934784384997</v>
      </c>
      <c r="T48" s="630"/>
      <c r="U48" s="275"/>
      <c r="V48" s="275"/>
    </row>
    <row r="49" spans="1:26" s="588" customFormat="1" ht="25.15" customHeight="1">
      <c r="A49" s="1522" t="s">
        <v>840</v>
      </c>
      <c r="B49" s="1523"/>
      <c r="C49" s="586">
        <v>2239600.0299280263</v>
      </c>
      <c r="D49" s="586">
        <v>2445964.8025809731</v>
      </c>
      <c r="E49" s="586">
        <v>2623165.1434911853</v>
      </c>
      <c r="F49" s="586">
        <v>2894142.150866379</v>
      </c>
      <c r="G49" s="586">
        <v>3077443.6502353759</v>
      </c>
      <c r="H49" s="586">
        <v>3125507.916211416</v>
      </c>
      <c r="I49" s="586">
        <v>3162937.6843556408</v>
      </c>
      <c r="J49" s="586">
        <v>3191346.8690811517</v>
      </c>
      <c r="K49" s="586">
        <v>3241987.0240341662</v>
      </c>
      <c r="L49" s="586">
        <v>3253814.357361096</v>
      </c>
      <c r="M49" s="586">
        <v>3258670.5863717003</v>
      </c>
      <c r="N49" s="586">
        <v>3314117.9125360698</v>
      </c>
      <c r="O49" s="586">
        <v>3361159.0105335391</v>
      </c>
      <c r="P49" s="586">
        <v>3402123.4907265408</v>
      </c>
      <c r="Q49" s="586">
        <v>3460159.5056532663</v>
      </c>
      <c r="R49" s="586">
        <v>3483680.7253505751</v>
      </c>
      <c r="S49" s="586">
        <v>3525542.8060341859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78038.178063651008</v>
      </c>
      <c r="H50" s="602">
        <v>76647.489370109994</v>
      </c>
      <c r="I50" s="602">
        <v>75472.698992136997</v>
      </c>
      <c r="J50" s="602">
        <v>75201.314751582002</v>
      </c>
      <c r="K50" s="602">
        <v>70481.498008998999</v>
      </c>
      <c r="L50" s="602">
        <v>75179.180977279</v>
      </c>
      <c r="M50" s="602">
        <v>75842.009022405997</v>
      </c>
      <c r="N50" s="602">
        <v>74086.404889254001</v>
      </c>
      <c r="O50" s="602">
        <v>76750.774049126005</v>
      </c>
      <c r="P50" s="602">
        <v>77376.77472921701</v>
      </c>
      <c r="Q50" s="602">
        <v>75908.660157506994</v>
      </c>
      <c r="R50" s="602">
        <v>77481.231743091004</v>
      </c>
      <c r="S50" s="602">
        <v>74746.394380528</v>
      </c>
      <c r="T50" s="631"/>
      <c r="U50" s="626"/>
      <c r="V50" s="626"/>
      <c r="W50" s="624"/>
    </row>
    <row r="51" spans="1:26" s="48" customFormat="1" ht="27.2" hidden="1" customHeight="1" thickBot="1">
      <c r="A51" s="1538" t="s">
        <v>239</v>
      </c>
      <c r="B51" s="1543"/>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07" t="s">
        <v>823</v>
      </c>
      <c r="B52" s="1408"/>
      <c r="C52" s="1408"/>
      <c r="D52" s="1408"/>
      <c r="E52" s="1408"/>
      <c r="F52" s="1408"/>
      <c r="G52" s="1408"/>
      <c r="H52" s="1408"/>
      <c r="I52" s="1408"/>
      <c r="J52" s="1408"/>
      <c r="K52" s="1408"/>
      <c r="L52" s="1408"/>
      <c r="M52" s="1408"/>
      <c r="N52" s="1408"/>
      <c r="O52" s="1408"/>
      <c r="P52" s="1408"/>
      <c r="Q52" s="1408"/>
      <c r="R52" s="1408"/>
      <c r="S52" s="1408"/>
      <c r="T52" s="1409"/>
    </row>
    <row r="53" spans="1:26" ht="22.35" customHeight="1">
      <c r="A53" s="1363" t="s">
        <v>419</v>
      </c>
      <c r="B53" s="1484"/>
      <c r="C53" s="1536" t="s">
        <v>277</v>
      </c>
      <c r="D53" s="1371" t="s">
        <v>842</v>
      </c>
      <c r="E53" s="1327">
        <v>2021</v>
      </c>
      <c r="F53" s="1327">
        <v>2022</v>
      </c>
      <c r="G53" s="1365">
        <v>2023</v>
      </c>
      <c r="H53" s="1365"/>
      <c r="I53" s="1365"/>
      <c r="J53" s="1365"/>
      <c r="K53" s="1365"/>
      <c r="L53" s="1365"/>
      <c r="M53" s="1365"/>
      <c r="N53" s="1365"/>
      <c r="O53" s="1365">
        <v>2024</v>
      </c>
      <c r="P53" s="1365"/>
      <c r="Q53" s="1365"/>
      <c r="R53" s="1365"/>
      <c r="S53" s="1365"/>
      <c r="T53" s="863"/>
    </row>
    <row r="54" spans="1:26" ht="22.35" customHeight="1">
      <c r="A54" s="1363"/>
      <c r="B54" s="1484"/>
      <c r="C54" s="1537"/>
      <c r="D54" s="1378"/>
      <c r="E54" s="1328"/>
      <c r="F54" s="1327"/>
      <c r="G54" s="786" t="s">
        <v>7</v>
      </c>
      <c r="H54" s="786" t="s">
        <v>13</v>
      </c>
      <c r="I54" s="786" t="s">
        <v>14</v>
      </c>
      <c r="J54" s="786" t="s">
        <v>15</v>
      </c>
      <c r="K54" s="786" t="s">
        <v>0</v>
      </c>
      <c r="L54" s="786" t="s">
        <v>1</v>
      </c>
      <c r="M54" s="896" t="s">
        <v>2</v>
      </c>
      <c r="N54" s="896" t="s">
        <v>3</v>
      </c>
      <c r="O54" s="896" t="s">
        <v>4</v>
      </c>
      <c r="P54" s="896" t="s">
        <v>5</v>
      </c>
      <c r="Q54" s="896" t="s">
        <v>6</v>
      </c>
      <c r="R54" s="896" t="s">
        <v>267</v>
      </c>
      <c r="S54" s="896" t="s">
        <v>7</v>
      </c>
      <c r="T54" s="785"/>
    </row>
    <row r="55" spans="1:26" ht="25.15" customHeight="1">
      <c r="A55" s="1524" t="s">
        <v>637</v>
      </c>
      <c r="B55" s="1525"/>
      <c r="C55" s="114"/>
      <c r="D55" s="114"/>
      <c r="E55" s="114"/>
      <c r="F55" s="114"/>
      <c r="G55" s="114"/>
      <c r="H55" s="114"/>
      <c r="I55" s="114"/>
      <c r="J55" s="114"/>
      <c r="K55" s="114"/>
      <c r="L55" s="114"/>
      <c r="M55" s="114"/>
      <c r="N55" s="114"/>
      <c r="O55" s="114"/>
      <c r="P55" s="114"/>
      <c r="Q55" s="114"/>
      <c r="R55" s="114"/>
      <c r="S55" s="114"/>
      <c r="T55" s="595"/>
    </row>
    <row r="56" spans="1:26" ht="25.15" customHeight="1">
      <c r="A56" s="1524" t="s">
        <v>839</v>
      </c>
      <c r="B56" s="1525"/>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8">
        <v>97587.379606761999</v>
      </c>
      <c r="F57" s="1228">
        <v>114251.053038538</v>
      </c>
      <c r="G57" s="1228">
        <v>124153.25263821401</v>
      </c>
      <c r="H57" s="1228">
        <v>123199.464861317</v>
      </c>
      <c r="I57" s="1228">
        <v>122631.164773799</v>
      </c>
      <c r="J57" s="1228">
        <v>122359.583744066</v>
      </c>
      <c r="K57" s="1228">
        <v>115733.057585481</v>
      </c>
      <c r="L57" s="1228">
        <v>116436.79984858799</v>
      </c>
      <c r="M57" s="1228">
        <v>120305.17502573</v>
      </c>
      <c r="N57" s="1228">
        <v>121038.11085106499</v>
      </c>
      <c r="O57" s="1228">
        <v>122840.83671224301</v>
      </c>
      <c r="P57" s="1228">
        <v>126400.627384337</v>
      </c>
      <c r="Q57" s="1228">
        <v>126651.186205868</v>
      </c>
      <c r="R57" s="1228">
        <v>126559.332131669</v>
      </c>
      <c r="S57" s="1228">
        <v>126265.93292295</v>
      </c>
      <c r="T57" s="628"/>
    </row>
    <row r="58" spans="1:26" ht="25.15" customHeight="1">
      <c r="A58" s="270"/>
      <c r="B58" s="1205" t="s">
        <v>785</v>
      </c>
      <c r="C58" s="619">
        <v>6022.0133672860002</v>
      </c>
      <c r="D58" s="619">
        <v>7449.4293719979996</v>
      </c>
      <c r="E58" s="1228">
        <v>7337.3164822139997</v>
      </c>
      <c r="F58" s="1228">
        <v>6721.949979772</v>
      </c>
      <c r="G58" s="1228">
        <v>7673.2169835819996</v>
      </c>
      <c r="H58" s="1228">
        <v>7847.8901254780003</v>
      </c>
      <c r="I58" s="1228">
        <v>7813.5402853060004</v>
      </c>
      <c r="J58" s="1228">
        <v>7452.8006901380004</v>
      </c>
      <c r="K58" s="1228">
        <v>7864.5328215190002</v>
      </c>
      <c r="L58" s="1228">
        <v>8144.529881556</v>
      </c>
      <c r="M58" s="1228">
        <v>8427.7711101639998</v>
      </c>
      <c r="N58" s="1228">
        <v>8880.7338534249993</v>
      </c>
      <c r="O58" s="1228">
        <v>9518.6273942450007</v>
      </c>
      <c r="P58" s="1228">
        <v>9016.7299999049992</v>
      </c>
      <c r="Q58" s="1228">
        <v>9213.9472019450004</v>
      </c>
      <c r="R58" s="1228">
        <v>9232.364103889</v>
      </c>
      <c r="S58" s="1228">
        <v>9469.2120214480001</v>
      </c>
      <c r="T58" s="628"/>
    </row>
    <row r="59" spans="1:26" ht="25.15" customHeight="1">
      <c r="A59" s="270" t="s">
        <v>19</v>
      </c>
      <c r="B59" s="19" t="s">
        <v>586</v>
      </c>
      <c r="C59" s="619">
        <v>45035.280504486</v>
      </c>
      <c r="D59" s="619">
        <v>60780.840333259002</v>
      </c>
      <c r="E59" s="1228">
        <v>62059.631303301001</v>
      </c>
      <c r="F59" s="1228">
        <v>72671.875905623994</v>
      </c>
      <c r="G59" s="1228">
        <v>82834.936521551994</v>
      </c>
      <c r="H59" s="1228">
        <v>82199.144656545002</v>
      </c>
      <c r="I59" s="1228">
        <v>83970.325000992001</v>
      </c>
      <c r="J59" s="1228">
        <v>85392.919595398998</v>
      </c>
      <c r="K59" s="1228">
        <v>85463.312469227996</v>
      </c>
      <c r="L59" s="1228">
        <v>84398.153510047996</v>
      </c>
      <c r="M59" s="1228">
        <v>86462.387436881007</v>
      </c>
      <c r="N59" s="1228">
        <v>87348.111632853994</v>
      </c>
      <c r="O59" s="1228">
        <v>87998.508166044994</v>
      </c>
      <c r="P59" s="1228">
        <v>89408.948872124995</v>
      </c>
      <c r="Q59" s="1228">
        <v>90101.771487642007</v>
      </c>
      <c r="R59" s="1228">
        <v>90699.692327554003</v>
      </c>
      <c r="S59" s="1228">
        <v>91809.508173238006</v>
      </c>
      <c r="T59" s="628"/>
      <c r="W59" s="10"/>
    </row>
    <row r="60" spans="1:26" ht="25.15" customHeight="1">
      <c r="A60" s="270"/>
      <c r="B60" s="1205" t="s">
        <v>785</v>
      </c>
      <c r="C60" s="619">
        <v>2404.8329463770001</v>
      </c>
      <c r="D60" s="619">
        <v>2808.5623788180001</v>
      </c>
      <c r="E60" s="1228">
        <v>1991.856937106</v>
      </c>
      <c r="F60" s="1228">
        <v>1650.5666612739999</v>
      </c>
      <c r="G60" s="1228">
        <v>1967.8421871759999</v>
      </c>
      <c r="H60" s="1228">
        <v>2045.218599003</v>
      </c>
      <c r="I60" s="1228">
        <v>1980.9681653489999</v>
      </c>
      <c r="J60" s="1228">
        <v>1802.7345542380001</v>
      </c>
      <c r="K60" s="1228">
        <v>1924.7243164720001</v>
      </c>
      <c r="L60" s="1228">
        <v>1988.2364747480001</v>
      </c>
      <c r="M60" s="1228">
        <v>2042.399693562</v>
      </c>
      <c r="N60" s="1228">
        <v>2206.7246613540001</v>
      </c>
      <c r="O60" s="1228">
        <v>2311.5575871259998</v>
      </c>
      <c r="P60" s="1228">
        <v>2246.0982086250001</v>
      </c>
      <c r="Q60" s="1228">
        <v>2258.598301474</v>
      </c>
      <c r="R60" s="1228">
        <v>2233.2170108599998</v>
      </c>
      <c r="S60" s="1228">
        <v>2346.8728581700002</v>
      </c>
      <c r="T60" s="628"/>
      <c r="W60" s="10"/>
    </row>
    <row r="61" spans="1:26" ht="25.15" customHeight="1">
      <c r="A61" s="270" t="s">
        <v>20</v>
      </c>
      <c r="B61" s="1205" t="s">
        <v>587</v>
      </c>
      <c r="C61" s="619">
        <v>292212.31155336899</v>
      </c>
      <c r="D61" s="619">
        <v>339923.38459579297</v>
      </c>
      <c r="E61" s="1228">
        <v>356443.83128719602</v>
      </c>
      <c r="F61" s="1228">
        <v>375923.81315010402</v>
      </c>
      <c r="G61" s="1228">
        <v>390648.32934762997</v>
      </c>
      <c r="H61" s="1228">
        <v>393378.369524159</v>
      </c>
      <c r="I61" s="1228">
        <v>395542.30929469003</v>
      </c>
      <c r="J61" s="1228">
        <v>398927.40527326602</v>
      </c>
      <c r="K61" s="1228">
        <v>398445.02407168201</v>
      </c>
      <c r="L61" s="1228">
        <v>399814.924321856</v>
      </c>
      <c r="M61" s="1228">
        <v>403159.71351940202</v>
      </c>
      <c r="N61" s="1228">
        <v>403923.94555839902</v>
      </c>
      <c r="O61" s="1228">
        <v>406955.62117991701</v>
      </c>
      <c r="P61" s="1228">
        <v>409806.71681403002</v>
      </c>
      <c r="Q61" s="1228">
        <v>413365.58419124398</v>
      </c>
      <c r="R61" s="1228">
        <v>417662.41288143699</v>
      </c>
      <c r="S61" s="1228">
        <v>423527.772581778</v>
      </c>
      <c r="T61" s="628"/>
      <c r="W61" s="10"/>
    </row>
    <row r="62" spans="1:26" ht="25.15" customHeight="1">
      <c r="A62" s="270"/>
      <c r="B62" s="1205" t="s">
        <v>785</v>
      </c>
      <c r="C62" s="619">
        <v>2863.75416503</v>
      </c>
      <c r="D62" s="619">
        <v>3265.4614278660001</v>
      </c>
      <c r="E62" s="1228">
        <v>3756.5053977590001</v>
      </c>
      <c r="F62" s="1228">
        <v>3640.9448693660001</v>
      </c>
      <c r="G62" s="1228">
        <v>4203.8417250559996</v>
      </c>
      <c r="H62" s="1228">
        <v>4271.5212223130002</v>
      </c>
      <c r="I62" s="1228">
        <v>4204.5927515720005</v>
      </c>
      <c r="J62" s="1228">
        <v>3973.6825223159999</v>
      </c>
      <c r="K62" s="1228">
        <v>4255.9927679470002</v>
      </c>
      <c r="L62" s="1228">
        <v>4362.0019239000003</v>
      </c>
      <c r="M62" s="1228">
        <v>4368.3681357699998</v>
      </c>
      <c r="N62" s="1228">
        <v>4502.8803183990003</v>
      </c>
      <c r="O62" s="1228">
        <v>4679.0884713750002</v>
      </c>
      <c r="P62" s="1228">
        <v>4418.2725911099997</v>
      </c>
      <c r="Q62" s="1228">
        <v>4512.7207269290002</v>
      </c>
      <c r="R62" s="1228">
        <v>4514.1231202039999</v>
      </c>
      <c r="S62" s="1228">
        <v>4489.3905350189998</v>
      </c>
      <c r="T62" s="628"/>
      <c r="W62" s="10"/>
    </row>
    <row r="63" spans="1:26" s="590" customFormat="1" ht="25.15" customHeight="1">
      <c r="A63" s="1522" t="s">
        <v>840</v>
      </c>
      <c r="B63" s="1523"/>
      <c r="C63" s="586">
        <v>421654.95060754102</v>
      </c>
      <c r="D63" s="586">
        <v>488665.80104737694</v>
      </c>
      <c r="E63" s="586">
        <v>516090.84219725901</v>
      </c>
      <c r="F63" s="586">
        <v>562846.742094266</v>
      </c>
      <c r="G63" s="586">
        <v>597636.51850739599</v>
      </c>
      <c r="H63" s="586">
        <v>598776.97904202098</v>
      </c>
      <c r="I63" s="586">
        <v>602143.79906948097</v>
      </c>
      <c r="J63" s="586">
        <v>606679.90861273103</v>
      </c>
      <c r="K63" s="586">
        <v>599641.39412639104</v>
      </c>
      <c r="L63" s="586">
        <v>600649.87768049201</v>
      </c>
      <c r="M63" s="586">
        <v>609927.27598201297</v>
      </c>
      <c r="N63" s="586">
        <v>612310.16804231796</v>
      </c>
      <c r="O63" s="586">
        <v>617794.966058205</v>
      </c>
      <c r="P63" s="586">
        <v>625616.29307049199</v>
      </c>
      <c r="Q63" s="586">
        <v>630118.54188475397</v>
      </c>
      <c r="R63" s="586">
        <v>634921.43734066002</v>
      </c>
      <c r="S63" s="586">
        <v>641603.21367796604</v>
      </c>
      <c r="T63" s="596"/>
      <c r="U63" s="623"/>
      <c r="V63" s="623"/>
      <c r="W63" s="624"/>
    </row>
    <row r="64" spans="1:26" s="590" customFormat="1" ht="25.15" customHeight="1">
      <c r="A64" s="597"/>
      <c r="B64" s="1215" t="s">
        <v>785</v>
      </c>
      <c r="C64" s="586">
        <v>11290.600478692999</v>
      </c>
      <c r="D64" s="586">
        <v>13523.453178682001</v>
      </c>
      <c r="E64" s="586">
        <v>13085.678817078999</v>
      </c>
      <c r="F64" s="586">
        <v>12013.461510412</v>
      </c>
      <c r="G64" s="586">
        <v>13844.900895813998</v>
      </c>
      <c r="H64" s="586">
        <v>14164.629946794001</v>
      </c>
      <c r="I64" s="586">
        <v>13999.101202227001</v>
      </c>
      <c r="J64" s="586">
        <v>13229.217766692</v>
      </c>
      <c r="K64" s="586">
        <v>14045.249905938001</v>
      </c>
      <c r="L64" s="586">
        <v>14494.768280204</v>
      </c>
      <c r="M64" s="586">
        <v>14838.538939496</v>
      </c>
      <c r="N64" s="586">
        <v>15590.338833177999</v>
      </c>
      <c r="O64" s="586">
        <v>16509.273452745998</v>
      </c>
      <c r="P64" s="586">
        <v>15681.10079964</v>
      </c>
      <c r="Q64" s="586">
        <v>15985.266230347999</v>
      </c>
      <c r="R64" s="586">
        <v>15979.704234953</v>
      </c>
      <c r="S64" s="586">
        <v>16305.475414637</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24" t="s">
        <v>639</v>
      </c>
      <c r="B66" s="1525"/>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24" t="s">
        <v>839</v>
      </c>
      <c r="B67" s="1525"/>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799.46994536</v>
      </c>
      <c r="H68" s="618">
        <v>796.61707930499995</v>
      </c>
      <c r="I68" s="618">
        <v>781.45421519900003</v>
      </c>
      <c r="J68" s="618">
        <v>758.25010734199998</v>
      </c>
      <c r="K68" s="618">
        <v>359.52601553900001</v>
      </c>
      <c r="L68" s="618">
        <v>346.5911357</v>
      </c>
      <c r="M68" s="618">
        <v>334.13808699999998</v>
      </c>
      <c r="N68" s="618">
        <v>332.42889766500002</v>
      </c>
      <c r="O68" s="618">
        <v>322.67720837899998</v>
      </c>
      <c r="P68" s="618">
        <v>305.54932667700001</v>
      </c>
      <c r="Q68" s="618">
        <v>306.048345574</v>
      </c>
      <c r="R68" s="618">
        <v>303.37156098899999</v>
      </c>
      <c r="S68" s="618">
        <v>301.63751754800001</v>
      </c>
      <c r="T68" s="630"/>
      <c r="W68" s="10"/>
    </row>
    <row r="69" spans="1:26" ht="25.15" customHeight="1">
      <c r="A69" s="270"/>
      <c r="B69" s="1205" t="s">
        <v>785</v>
      </c>
      <c r="C69" s="619">
        <v>1.844247977</v>
      </c>
      <c r="D69" s="619">
        <v>0.69489640799999997</v>
      </c>
      <c r="E69" s="618">
        <v>2.8156251569999999</v>
      </c>
      <c r="F69" s="618">
        <v>0.99353006099999996</v>
      </c>
      <c r="G69" s="618">
        <v>1.023940157</v>
      </c>
      <c r="H69" s="618">
        <v>0.96000453399999996</v>
      </c>
      <c r="I69" s="618">
        <v>0.59957225400000003</v>
      </c>
      <c r="J69" s="618">
        <v>0.67707243299999997</v>
      </c>
      <c r="K69" s="618">
        <v>1.0306773730000001</v>
      </c>
      <c r="L69" s="618">
        <v>0.78859110700000001</v>
      </c>
      <c r="M69" s="618">
        <v>0.63307202200000001</v>
      </c>
      <c r="N69" s="618">
        <v>0.75211224499999996</v>
      </c>
      <c r="O69" s="618">
        <v>0.75289631999999995</v>
      </c>
      <c r="P69" s="618">
        <v>0.752220424</v>
      </c>
      <c r="Q69" s="618">
        <v>0.75225798499999996</v>
      </c>
      <c r="R69" s="618">
        <v>0.84965215199999999</v>
      </c>
      <c r="S69" s="618">
        <v>0.22551896900000001</v>
      </c>
      <c r="T69" s="630"/>
      <c r="W69" s="10"/>
    </row>
    <row r="70" spans="1:26" ht="25.15" customHeight="1">
      <c r="A70" s="270" t="s">
        <v>19</v>
      </c>
      <c r="B70" s="19" t="s">
        <v>641</v>
      </c>
      <c r="C70" s="619">
        <v>2.0914488590000002</v>
      </c>
      <c r="D70" s="619">
        <v>240.88736835899999</v>
      </c>
      <c r="E70" s="618">
        <v>142.30211021700001</v>
      </c>
      <c r="F70" s="618">
        <v>265.964413525</v>
      </c>
      <c r="G70" s="618">
        <v>109.24078933</v>
      </c>
      <c r="H70" s="618">
        <v>63.015318139000001</v>
      </c>
      <c r="I70" s="618">
        <v>63.687508039999997</v>
      </c>
      <c r="J70" s="618">
        <v>62.577299214999996</v>
      </c>
      <c r="K70" s="618">
        <v>52.716523162000001</v>
      </c>
      <c r="L70" s="618">
        <v>57.753169407000001</v>
      </c>
      <c r="M70" s="618">
        <v>56.307698803000001</v>
      </c>
      <c r="N70" s="618">
        <v>53.929639829000003</v>
      </c>
      <c r="O70" s="618">
        <v>52.982801522999999</v>
      </c>
      <c r="P70" s="618">
        <v>33.504324445000002</v>
      </c>
      <c r="Q70" s="618">
        <v>38.740965473000003</v>
      </c>
      <c r="R70" s="618">
        <v>32.379570088999998</v>
      </c>
      <c r="S70" s="618">
        <v>40.316343811000003</v>
      </c>
      <c r="T70" s="630"/>
      <c r="W70" s="10"/>
    </row>
    <row r="71" spans="1:26" ht="25.15" customHeight="1">
      <c r="A71" s="270"/>
      <c r="B71" s="1205" t="s">
        <v>785</v>
      </c>
      <c r="C71" s="619">
        <v>0</v>
      </c>
      <c r="D71" s="619">
        <v>6.8905124999999998</v>
      </c>
      <c r="E71" s="618">
        <v>4.9009999999999998</v>
      </c>
      <c r="F71" s="618">
        <v>7.8715724600000003</v>
      </c>
      <c r="G71" s="618">
        <v>5.9165328849999996</v>
      </c>
      <c r="H71" s="618">
        <v>5.8850366049999998</v>
      </c>
      <c r="I71" s="618">
        <v>4.7112999999999996</v>
      </c>
      <c r="J71" s="618">
        <v>4.7112999999999996</v>
      </c>
      <c r="K71" s="618">
        <v>4.7112999999999996</v>
      </c>
      <c r="L71" s="618">
        <v>4.7112999999999996</v>
      </c>
      <c r="M71" s="618">
        <v>4.7112999999999996</v>
      </c>
      <c r="N71" s="618">
        <v>4.7231468569999997</v>
      </c>
      <c r="O71" s="618">
        <v>4.761389747</v>
      </c>
      <c r="P71" s="618">
        <v>4.7814788669999997</v>
      </c>
      <c r="Q71" s="618">
        <v>4.8154334920000004</v>
      </c>
      <c r="R71" s="618">
        <v>4.8154426770000001</v>
      </c>
      <c r="S71" s="618">
        <v>4.757118137</v>
      </c>
      <c r="T71" s="630"/>
      <c r="W71" s="10"/>
    </row>
    <row r="72" spans="1:26" ht="25.15" customHeight="1">
      <c r="A72" s="270" t="s">
        <v>20</v>
      </c>
      <c r="B72" s="19" t="s">
        <v>642</v>
      </c>
      <c r="C72" s="619">
        <v>421647.03140471003</v>
      </c>
      <c r="D72" s="619">
        <v>487976.711406424</v>
      </c>
      <c r="E72" s="618">
        <v>515419.13657341001</v>
      </c>
      <c r="F72" s="618">
        <v>561627.52712071803</v>
      </c>
      <c r="G72" s="618">
        <v>596727.80777270603</v>
      </c>
      <c r="H72" s="618">
        <v>597917.34664457699</v>
      </c>
      <c r="I72" s="618">
        <v>601298.65734624199</v>
      </c>
      <c r="J72" s="618">
        <v>605859.08120617399</v>
      </c>
      <c r="K72" s="618">
        <v>599229.15158768999</v>
      </c>
      <c r="L72" s="618">
        <v>600245.53337538498</v>
      </c>
      <c r="M72" s="618">
        <v>609536.83019620995</v>
      </c>
      <c r="N72" s="618">
        <v>611923.80950482399</v>
      </c>
      <c r="O72" s="618">
        <v>617419.30604830303</v>
      </c>
      <c r="P72" s="618">
        <v>625277.23941936996</v>
      </c>
      <c r="Q72" s="618">
        <v>629773.75257370702</v>
      </c>
      <c r="R72" s="618">
        <v>634585.68620958203</v>
      </c>
      <c r="S72" s="618">
        <v>641261.25981660699</v>
      </c>
      <c r="T72" s="630"/>
      <c r="W72" s="10"/>
    </row>
    <row r="73" spans="1:26" ht="25.15" customHeight="1">
      <c r="A73" s="271"/>
      <c r="B73" s="1205" t="s">
        <v>785</v>
      </c>
      <c r="C73" s="619">
        <v>11288.756230716001</v>
      </c>
      <c r="D73" s="619">
        <v>13515.867769774</v>
      </c>
      <c r="E73" s="618">
        <v>13077.962191922001</v>
      </c>
      <c r="F73" s="618">
        <v>12004.596407891</v>
      </c>
      <c r="G73" s="618">
        <v>13837.960422771999</v>
      </c>
      <c r="H73" s="618">
        <v>14157.784905655</v>
      </c>
      <c r="I73" s="618">
        <v>13993.790329973001</v>
      </c>
      <c r="J73" s="618">
        <v>13223.829394259001</v>
      </c>
      <c r="K73" s="618">
        <v>14039.507928565001</v>
      </c>
      <c r="L73" s="618">
        <v>14489.268389097</v>
      </c>
      <c r="M73" s="618">
        <v>14833.194567474</v>
      </c>
      <c r="N73" s="618">
        <v>15584.863574076</v>
      </c>
      <c r="O73" s="618">
        <v>16503.759166678999</v>
      </c>
      <c r="P73" s="618">
        <v>15675.567100349001</v>
      </c>
      <c r="Q73" s="618">
        <v>15979.698538871</v>
      </c>
      <c r="R73" s="618">
        <v>15974.039140123999</v>
      </c>
      <c r="S73" s="618">
        <v>16300.492777531001</v>
      </c>
      <c r="T73" s="630"/>
      <c r="W73" s="10"/>
    </row>
    <row r="74" spans="1:26" s="590" customFormat="1" ht="25.15" customHeight="1">
      <c r="A74" s="1522" t="s">
        <v>840</v>
      </c>
      <c r="B74" s="1523"/>
      <c r="C74" s="586">
        <v>421654.95060754102</v>
      </c>
      <c r="D74" s="586">
        <v>488665.801047377</v>
      </c>
      <c r="E74" s="586">
        <v>516090.84219725901</v>
      </c>
      <c r="F74" s="586">
        <v>562846.742094266</v>
      </c>
      <c r="G74" s="586">
        <v>597636.51850739599</v>
      </c>
      <c r="H74" s="586">
        <v>598776.97904202098</v>
      </c>
      <c r="I74" s="586">
        <v>602143.79906948097</v>
      </c>
      <c r="J74" s="586">
        <v>606679.90861273103</v>
      </c>
      <c r="K74" s="586">
        <v>599641.39412639104</v>
      </c>
      <c r="L74" s="586">
        <v>600649.87768049201</v>
      </c>
      <c r="M74" s="586">
        <v>609927.27598201297</v>
      </c>
      <c r="N74" s="586">
        <v>612310.16804231796</v>
      </c>
      <c r="O74" s="586">
        <v>617794.966058205</v>
      </c>
      <c r="P74" s="586">
        <v>625616.29307049199</v>
      </c>
      <c r="Q74" s="586">
        <v>630118.54188475397</v>
      </c>
      <c r="R74" s="586">
        <v>634921.43734066002</v>
      </c>
      <c r="S74" s="586">
        <v>641603.21367796604</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13844.900895813998</v>
      </c>
      <c r="H75" s="602">
        <v>14164.629946794001</v>
      </c>
      <c r="I75" s="602">
        <v>13999.101202227001</v>
      </c>
      <c r="J75" s="602">
        <v>13229.217766692002</v>
      </c>
      <c r="K75" s="602">
        <v>14045.249905938001</v>
      </c>
      <c r="L75" s="602">
        <v>14494.768280204</v>
      </c>
      <c r="M75" s="602">
        <v>14838.538939496</v>
      </c>
      <c r="N75" s="602">
        <v>15590.338833178001</v>
      </c>
      <c r="O75" s="602">
        <v>16509.273452745998</v>
      </c>
      <c r="P75" s="602">
        <v>15681.10079964</v>
      </c>
      <c r="Q75" s="602">
        <v>15985.266230347999</v>
      </c>
      <c r="R75" s="602">
        <v>15979.704234953</v>
      </c>
      <c r="S75" s="602">
        <v>16305.475414637001</v>
      </c>
      <c r="T75" s="631"/>
      <c r="U75" s="623"/>
      <c r="V75" s="623"/>
      <c r="W75" s="624"/>
    </row>
    <row r="76" spans="1:26" s="48" customFormat="1" ht="27.2" hidden="1" customHeight="1" thickBot="1">
      <c r="A76" s="1538" t="s">
        <v>239</v>
      </c>
      <c r="B76" s="1543"/>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07" t="s">
        <v>824</v>
      </c>
      <c r="B77" s="1408"/>
      <c r="C77" s="1408"/>
      <c r="D77" s="1408"/>
      <c r="E77" s="1408"/>
      <c r="F77" s="1408"/>
      <c r="G77" s="1408"/>
      <c r="H77" s="1408"/>
      <c r="I77" s="1408"/>
      <c r="J77" s="1408"/>
      <c r="K77" s="1408"/>
      <c r="L77" s="1408"/>
      <c r="M77" s="1408"/>
      <c r="N77" s="1408"/>
      <c r="O77" s="1408"/>
      <c r="P77" s="1408"/>
      <c r="Q77" s="1408"/>
      <c r="R77" s="1408"/>
      <c r="S77" s="1408"/>
      <c r="T77" s="1409"/>
    </row>
    <row r="78" spans="1:26" ht="22.35" customHeight="1">
      <c r="A78" s="1363" t="s">
        <v>419</v>
      </c>
      <c r="B78" s="1484"/>
      <c r="C78" s="1536" t="s">
        <v>277</v>
      </c>
      <c r="D78" s="1371" t="s">
        <v>842</v>
      </c>
      <c r="E78" s="1327">
        <v>2021</v>
      </c>
      <c r="F78" s="1327">
        <v>2022</v>
      </c>
      <c r="G78" s="1365">
        <v>2023</v>
      </c>
      <c r="H78" s="1365"/>
      <c r="I78" s="1365"/>
      <c r="J78" s="1365"/>
      <c r="K78" s="1365"/>
      <c r="L78" s="1365"/>
      <c r="M78" s="1365"/>
      <c r="N78" s="1365"/>
      <c r="O78" s="1365">
        <v>2024</v>
      </c>
      <c r="P78" s="1365"/>
      <c r="Q78" s="1365"/>
      <c r="R78" s="1365"/>
      <c r="S78" s="1365"/>
      <c r="T78" s="863"/>
    </row>
    <row r="79" spans="1:26" ht="22.35" customHeight="1">
      <c r="A79" s="1363"/>
      <c r="B79" s="1484"/>
      <c r="C79" s="1537"/>
      <c r="D79" s="1378"/>
      <c r="E79" s="1328"/>
      <c r="F79" s="1327"/>
      <c r="G79" s="786" t="s">
        <v>7</v>
      </c>
      <c r="H79" s="786" t="s">
        <v>13</v>
      </c>
      <c r="I79" s="786" t="s">
        <v>14</v>
      </c>
      <c r="J79" s="786" t="s">
        <v>15</v>
      </c>
      <c r="K79" s="786" t="s">
        <v>0</v>
      </c>
      <c r="L79" s="786" t="s">
        <v>1</v>
      </c>
      <c r="M79" s="896" t="s">
        <v>2</v>
      </c>
      <c r="N79" s="896" t="s">
        <v>3</v>
      </c>
      <c r="O79" s="896" t="s">
        <v>4</v>
      </c>
      <c r="P79" s="896" t="s">
        <v>5</v>
      </c>
      <c r="Q79" s="896" t="s">
        <v>6</v>
      </c>
      <c r="R79" s="896" t="s">
        <v>267</v>
      </c>
      <c r="S79" s="896" t="s">
        <v>7</v>
      </c>
      <c r="T79" s="785"/>
    </row>
    <row r="80" spans="1:26" ht="25.15" customHeight="1">
      <c r="A80" s="1524" t="s">
        <v>637</v>
      </c>
      <c r="B80" s="1525"/>
      <c r="C80" s="114"/>
      <c r="D80" s="114"/>
      <c r="E80" s="114"/>
      <c r="F80" s="114"/>
      <c r="G80" s="114"/>
      <c r="H80" s="114"/>
      <c r="I80" s="114"/>
      <c r="J80" s="114"/>
      <c r="K80" s="114"/>
      <c r="L80" s="114"/>
      <c r="M80" s="114"/>
      <c r="N80" s="114"/>
      <c r="O80" s="114"/>
      <c r="P80" s="114"/>
      <c r="Q80" s="114"/>
      <c r="R80" s="114"/>
      <c r="S80" s="114"/>
      <c r="T80" s="595"/>
    </row>
    <row r="81" spans="1:23" ht="25.15" customHeight="1">
      <c r="A81" s="1524" t="s">
        <v>839</v>
      </c>
      <c r="B81" s="1525"/>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8">
        <v>1216047.3417667199</v>
      </c>
      <c r="F82" s="1228">
        <v>1362135.5325724001</v>
      </c>
      <c r="G82" s="1228">
        <v>1438375.05131692</v>
      </c>
      <c r="H82" s="1228">
        <v>1449471.6398845599</v>
      </c>
      <c r="I82" s="1228">
        <v>1465821.0481746399</v>
      </c>
      <c r="J82" s="1228">
        <v>1495698.5580458899</v>
      </c>
      <c r="K82" s="1228">
        <v>1456218.6059532601</v>
      </c>
      <c r="L82" s="1228">
        <v>1479500.4927288301</v>
      </c>
      <c r="M82" s="1228">
        <v>1528246.22259489</v>
      </c>
      <c r="N82" s="1228">
        <v>1545144.2694000199</v>
      </c>
      <c r="O82" s="1228">
        <v>1550691.93306659</v>
      </c>
      <c r="P82" s="1228">
        <v>1564745.3458275399</v>
      </c>
      <c r="Q82" s="1228">
        <v>1562988.7799309201</v>
      </c>
      <c r="R82" s="1228">
        <v>1566229.6205711199</v>
      </c>
      <c r="S82" s="1228">
        <v>1581864.6629365301</v>
      </c>
      <c r="T82" s="628"/>
    </row>
    <row r="83" spans="1:23" ht="25.15" customHeight="1">
      <c r="A83" s="270"/>
      <c r="B83" s="1205" t="s">
        <v>785</v>
      </c>
      <c r="C83" s="621">
        <v>31227.162889548999</v>
      </c>
      <c r="D83" s="621">
        <v>36043.367721497001</v>
      </c>
      <c r="E83" s="1228">
        <v>42536.110328570998</v>
      </c>
      <c r="F83" s="1228">
        <v>40373.114528903003</v>
      </c>
      <c r="G83" s="1228">
        <v>44424.945046613997</v>
      </c>
      <c r="H83" s="1228">
        <v>45575.414807508001</v>
      </c>
      <c r="I83" s="1228">
        <v>44105.690279624003</v>
      </c>
      <c r="J83" s="1228">
        <v>41530.751094202002</v>
      </c>
      <c r="K83" s="1228">
        <v>42876.962315983001</v>
      </c>
      <c r="L83" s="1228">
        <v>42614.085734635999</v>
      </c>
      <c r="M83" s="1228">
        <v>42412.392739073002</v>
      </c>
      <c r="N83" s="1228">
        <v>43866.082441104998</v>
      </c>
      <c r="O83" s="1228">
        <v>44395.266029979</v>
      </c>
      <c r="P83" s="1228">
        <v>43789.291171272002</v>
      </c>
      <c r="Q83" s="1228">
        <v>43588.019468712002</v>
      </c>
      <c r="R83" s="1228">
        <v>43070.911210653998</v>
      </c>
      <c r="S83" s="1228">
        <v>42787.462317363999</v>
      </c>
      <c r="T83" s="628"/>
    </row>
    <row r="84" spans="1:23" ht="25.15" customHeight="1">
      <c r="A84" s="270" t="s">
        <v>19</v>
      </c>
      <c r="B84" s="19" t="s">
        <v>586</v>
      </c>
      <c r="C84" s="621">
        <v>622583.53754920594</v>
      </c>
      <c r="D84" s="621">
        <v>675390.48626537598</v>
      </c>
      <c r="E84" s="1228">
        <v>718331.79381602805</v>
      </c>
      <c r="F84" s="1228">
        <v>809459.62423223106</v>
      </c>
      <c r="G84" s="1228">
        <v>841168.17352077796</v>
      </c>
      <c r="H84" s="1228">
        <v>848663.68396949198</v>
      </c>
      <c r="I84" s="1228">
        <v>851527.10884646501</v>
      </c>
      <c r="J84" s="1228">
        <v>874310.40342709201</v>
      </c>
      <c r="K84" s="1228">
        <v>877739.95534898096</v>
      </c>
      <c r="L84" s="1228">
        <v>880782.13608798804</v>
      </c>
      <c r="M84" s="1228">
        <v>895783.13524562796</v>
      </c>
      <c r="N84" s="1228">
        <v>896675.33169433905</v>
      </c>
      <c r="O84" s="1228">
        <v>908623.02174596803</v>
      </c>
      <c r="P84" s="1228">
        <v>914016.20962398499</v>
      </c>
      <c r="Q84" s="1228">
        <v>922853.05391748704</v>
      </c>
      <c r="R84" s="1228">
        <v>912736.97050357296</v>
      </c>
      <c r="S84" s="1228">
        <v>913774.33308886795</v>
      </c>
      <c r="T84" s="628"/>
      <c r="W84" s="10"/>
    </row>
    <row r="85" spans="1:23" ht="25.15" customHeight="1">
      <c r="A85" s="270"/>
      <c r="B85" s="1205" t="s">
        <v>785</v>
      </c>
      <c r="C85" s="621">
        <v>17405.755366043999</v>
      </c>
      <c r="D85" s="621">
        <v>18733.953157246</v>
      </c>
      <c r="E85" s="1228">
        <v>17300.198479666</v>
      </c>
      <c r="F85" s="1228">
        <v>15411.478406353999</v>
      </c>
      <c r="G85" s="1228">
        <v>14466.625579281001</v>
      </c>
      <c r="H85" s="1228">
        <v>14313.227789122</v>
      </c>
      <c r="I85" s="1228">
        <v>14090.938511082</v>
      </c>
      <c r="J85" s="1228">
        <v>13189.476048749</v>
      </c>
      <c r="K85" s="1228">
        <v>16231.012061129</v>
      </c>
      <c r="L85" s="1228">
        <v>16245.425851219001</v>
      </c>
      <c r="M85" s="1228">
        <v>13621.645406957001</v>
      </c>
      <c r="N85" s="1228">
        <v>14902.522463728999</v>
      </c>
      <c r="O85" s="1228">
        <v>15006.044603717</v>
      </c>
      <c r="P85" s="1228">
        <v>14753.542838973999</v>
      </c>
      <c r="Q85" s="1228">
        <v>14734.047771547001</v>
      </c>
      <c r="R85" s="1228">
        <v>14699.213190867</v>
      </c>
      <c r="S85" s="1228">
        <v>14757.145286184999</v>
      </c>
      <c r="T85" s="628"/>
      <c r="W85" s="10"/>
    </row>
    <row r="86" spans="1:23" ht="25.15" customHeight="1">
      <c r="A86" s="270" t="s">
        <v>20</v>
      </c>
      <c r="B86" s="1205" t="s">
        <v>587</v>
      </c>
      <c r="C86" s="621">
        <v>512456.68560569198</v>
      </c>
      <c r="D86" s="621">
        <v>503299.64837396698</v>
      </c>
      <c r="E86" s="1228">
        <v>527095.01772778598</v>
      </c>
      <c r="F86" s="1228">
        <v>612028.65328470699</v>
      </c>
      <c r="G86" s="1228">
        <v>661831.86768684199</v>
      </c>
      <c r="H86" s="1228">
        <v>669637.17439781397</v>
      </c>
      <c r="I86" s="1228">
        <v>685608.95992060099</v>
      </c>
      <c r="J86" s="1228">
        <v>697232.78373112401</v>
      </c>
      <c r="K86" s="1228">
        <v>701745.723079702</v>
      </c>
      <c r="L86" s="1228">
        <v>706436.08025641902</v>
      </c>
      <c r="M86" s="1228">
        <v>714154.97252151405</v>
      </c>
      <c r="N86" s="1228">
        <v>717960.56710337696</v>
      </c>
      <c r="O86" s="1228">
        <v>723768.347823221</v>
      </c>
      <c r="P86" s="1228">
        <v>732612.11322661303</v>
      </c>
      <c r="Q86" s="1228">
        <v>739046.98423017899</v>
      </c>
      <c r="R86" s="1228">
        <v>746830.46331457503</v>
      </c>
      <c r="S86" s="1228">
        <v>755367.01128119999</v>
      </c>
      <c r="T86" s="628"/>
      <c r="W86" s="10"/>
    </row>
    <row r="87" spans="1:23" ht="25.15" customHeight="1">
      <c r="A87" s="270"/>
      <c r="B87" s="1205" t="s">
        <v>785</v>
      </c>
      <c r="C87" s="621">
        <v>10323.551796591999</v>
      </c>
      <c r="D87" s="621">
        <v>12154.104880399</v>
      </c>
      <c r="E87" s="1228">
        <v>11738.992123358001</v>
      </c>
      <c r="F87" s="1228">
        <v>12466.728799479</v>
      </c>
      <c r="G87" s="1228">
        <v>14459.946526962</v>
      </c>
      <c r="H87" s="1228">
        <v>14621.104453604001</v>
      </c>
      <c r="I87" s="1228">
        <v>14774.362442407</v>
      </c>
      <c r="J87" s="1228">
        <v>14548.398540568</v>
      </c>
      <c r="K87" s="1228">
        <v>15266.97825405</v>
      </c>
      <c r="L87" s="1228">
        <v>15553.376013286999</v>
      </c>
      <c r="M87" s="1228">
        <v>15710.455259607001</v>
      </c>
      <c r="N87" s="1228">
        <v>16450.600470459001</v>
      </c>
      <c r="O87" s="1228">
        <v>16611.219402588002</v>
      </c>
      <c r="P87" s="1228">
        <v>16655.922949884</v>
      </c>
      <c r="Q87" s="1228">
        <v>16616.600689715</v>
      </c>
      <c r="R87" s="1228">
        <v>16630.390990921002</v>
      </c>
      <c r="S87" s="1228">
        <v>16804.803273306999</v>
      </c>
      <c r="T87" s="628"/>
      <c r="W87" s="10"/>
    </row>
    <row r="88" spans="1:23" s="590" customFormat="1" ht="25.15" customHeight="1">
      <c r="A88" s="1522" t="s">
        <v>840</v>
      </c>
      <c r="B88" s="1523"/>
      <c r="C88" s="586">
        <v>2388632.4254922695</v>
      </c>
      <c r="D88" s="586">
        <v>2369007.6321148453</v>
      </c>
      <c r="E88" s="586">
        <v>2461474.1533105336</v>
      </c>
      <c r="F88" s="586">
        <v>2783623.8100893381</v>
      </c>
      <c r="G88" s="586">
        <v>2941375.0925245401</v>
      </c>
      <c r="H88" s="586">
        <v>2967772.4982518661</v>
      </c>
      <c r="I88" s="586">
        <v>3002957.1169417058</v>
      </c>
      <c r="J88" s="586">
        <v>3067241.745204106</v>
      </c>
      <c r="K88" s="586">
        <v>3035704.2843819428</v>
      </c>
      <c r="L88" s="586">
        <v>3066718.7090732371</v>
      </c>
      <c r="M88" s="586">
        <v>3138184.3303620322</v>
      </c>
      <c r="N88" s="586">
        <v>3159780.1681977361</v>
      </c>
      <c r="O88" s="586">
        <v>3183083.3026357787</v>
      </c>
      <c r="P88" s="586">
        <v>3211373.6686781379</v>
      </c>
      <c r="Q88" s="586">
        <v>3224888.8180785859</v>
      </c>
      <c r="R88" s="586">
        <v>3225797.0543892682</v>
      </c>
      <c r="S88" s="586">
        <v>3251006.0073065981</v>
      </c>
      <c r="T88" s="596"/>
      <c r="U88" s="623"/>
      <c r="V88" s="623"/>
      <c r="W88" s="624"/>
    </row>
    <row r="89" spans="1:23" s="590" customFormat="1" ht="25.15" customHeight="1">
      <c r="A89" s="597"/>
      <c r="B89" s="1215" t="s">
        <v>785</v>
      </c>
      <c r="C89" s="625">
        <v>58956.470052185003</v>
      </c>
      <c r="D89" s="625">
        <v>66931.425759142003</v>
      </c>
      <c r="E89" s="586">
        <v>71575.300931594989</v>
      </c>
      <c r="F89" s="586">
        <v>68251.321734736004</v>
      </c>
      <c r="G89" s="586">
        <v>73351.517152856992</v>
      </c>
      <c r="H89" s="586">
        <v>74509.747050234</v>
      </c>
      <c r="I89" s="586">
        <v>72970.991233113004</v>
      </c>
      <c r="J89" s="586">
        <v>69268.625683519</v>
      </c>
      <c r="K89" s="586">
        <v>74374.952631161999</v>
      </c>
      <c r="L89" s="586">
        <v>74412.887599141992</v>
      </c>
      <c r="M89" s="586">
        <v>71744.493405637011</v>
      </c>
      <c r="N89" s="586">
        <v>75219.205375293008</v>
      </c>
      <c r="O89" s="586">
        <v>76012.530036284006</v>
      </c>
      <c r="P89" s="586">
        <v>75198.756960130006</v>
      </c>
      <c r="Q89" s="586">
        <v>74938.667929974006</v>
      </c>
      <c r="R89" s="586">
        <v>74400.515392442001</v>
      </c>
      <c r="S89" s="586">
        <v>74349.410876855996</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24" t="s">
        <v>639</v>
      </c>
      <c r="B91" s="1525"/>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24" t="s">
        <v>839</v>
      </c>
      <c r="B92" s="1525"/>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70041.171887492994</v>
      </c>
      <c r="H93" s="618">
        <v>73815.742091277003</v>
      </c>
      <c r="I93" s="618">
        <v>75714.928565591006</v>
      </c>
      <c r="J93" s="618">
        <v>71942.398704854</v>
      </c>
      <c r="K93" s="618">
        <v>73099.883229240993</v>
      </c>
      <c r="L93" s="618">
        <v>73194.658156560006</v>
      </c>
      <c r="M93" s="618">
        <v>73933.289123608003</v>
      </c>
      <c r="N93" s="618">
        <v>89115.875136975999</v>
      </c>
      <c r="O93" s="618">
        <v>86514.698038560993</v>
      </c>
      <c r="P93" s="618">
        <v>84083.204125171003</v>
      </c>
      <c r="Q93" s="618">
        <v>92199.008665451998</v>
      </c>
      <c r="R93" s="618">
        <v>83866.212953568</v>
      </c>
      <c r="S93" s="618">
        <v>75877.818752709994</v>
      </c>
      <c r="T93" s="630"/>
      <c r="W93" s="10"/>
    </row>
    <row r="94" spans="1:23" ht="25.15" customHeight="1">
      <c r="A94" s="270"/>
      <c r="B94" s="1205" t="s">
        <v>785</v>
      </c>
      <c r="C94" s="352">
        <v>573.31645591200004</v>
      </c>
      <c r="D94" s="352">
        <v>1002.7252947549999</v>
      </c>
      <c r="E94" s="618">
        <v>1878.62534568</v>
      </c>
      <c r="F94" s="618">
        <v>1204.8029827099999</v>
      </c>
      <c r="G94" s="618">
        <v>1335.169471835</v>
      </c>
      <c r="H94" s="618">
        <v>1709.5256777330001</v>
      </c>
      <c r="I94" s="618">
        <v>1579.866604181</v>
      </c>
      <c r="J94" s="618">
        <v>1613.656059706</v>
      </c>
      <c r="K94" s="618">
        <v>1626.9512856690001</v>
      </c>
      <c r="L94" s="618">
        <v>1656.21928063</v>
      </c>
      <c r="M94" s="618">
        <v>1583.941952053</v>
      </c>
      <c r="N94" s="618">
        <v>1239.2390722319999</v>
      </c>
      <c r="O94" s="618">
        <v>1316.895020746</v>
      </c>
      <c r="P94" s="618">
        <v>1271.157149547</v>
      </c>
      <c r="Q94" s="618">
        <v>1271.703159765</v>
      </c>
      <c r="R94" s="618">
        <v>1228.3565821699999</v>
      </c>
      <c r="S94" s="618">
        <v>1188.690190649</v>
      </c>
      <c r="T94" s="630"/>
      <c r="W94" s="10"/>
    </row>
    <row r="95" spans="1:23" ht="25.15" customHeight="1">
      <c r="A95" s="270" t="s">
        <v>19</v>
      </c>
      <c r="B95" s="19" t="s">
        <v>641</v>
      </c>
      <c r="C95" s="352">
        <v>63861.134963596</v>
      </c>
      <c r="D95" s="352">
        <v>57545.671409100003</v>
      </c>
      <c r="E95" s="618">
        <v>64995.243142813</v>
      </c>
      <c r="F95" s="618">
        <v>65159.300027452002</v>
      </c>
      <c r="G95" s="618">
        <v>70519.165479222007</v>
      </c>
      <c r="H95" s="618">
        <v>72408.411081462997</v>
      </c>
      <c r="I95" s="618">
        <v>70599.518537584998</v>
      </c>
      <c r="J95" s="618">
        <v>73319.173258986993</v>
      </c>
      <c r="K95" s="618">
        <v>67250.558298621007</v>
      </c>
      <c r="L95" s="618">
        <v>70121.402682033993</v>
      </c>
      <c r="M95" s="618">
        <v>80511.284211431994</v>
      </c>
      <c r="N95" s="618">
        <v>78716.475117188995</v>
      </c>
      <c r="O95" s="618">
        <v>75958.265768846002</v>
      </c>
      <c r="P95" s="618">
        <v>79908.500691381996</v>
      </c>
      <c r="Q95" s="618">
        <v>75492.279240885997</v>
      </c>
      <c r="R95" s="618">
        <v>77305.319342952003</v>
      </c>
      <c r="S95" s="618">
        <v>79424.939059020995</v>
      </c>
      <c r="T95" s="630"/>
      <c r="W95" s="10"/>
    </row>
    <row r="96" spans="1:23" ht="25.15" customHeight="1">
      <c r="A96" s="270"/>
      <c r="B96" s="1205" t="s">
        <v>785</v>
      </c>
      <c r="C96" s="352">
        <v>1202.7968680449999</v>
      </c>
      <c r="D96" s="352">
        <v>1191.029688372</v>
      </c>
      <c r="E96" s="618">
        <v>3345.2611785270001</v>
      </c>
      <c r="F96" s="618">
        <v>1711.9996088190001</v>
      </c>
      <c r="G96" s="618">
        <v>1015.282304265</v>
      </c>
      <c r="H96" s="618">
        <v>1220.735303382</v>
      </c>
      <c r="I96" s="618">
        <v>1207.6469518460001</v>
      </c>
      <c r="J96" s="618">
        <v>1148.911763801</v>
      </c>
      <c r="K96" s="618">
        <v>1124.7042073380001</v>
      </c>
      <c r="L96" s="618">
        <v>1122.9933469770001</v>
      </c>
      <c r="M96" s="618">
        <v>1127.415915173</v>
      </c>
      <c r="N96" s="618">
        <v>1139.1312620839999</v>
      </c>
      <c r="O96" s="618">
        <v>1127.2510344049999</v>
      </c>
      <c r="P96" s="618">
        <v>1161.104533191</v>
      </c>
      <c r="Q96" s="618">
        <v>1297.2025421450001</v>
      </c>
      <c r="R96" s="618">
        <v>1137.3961253529999</v>
      </c>
      <c r="S96" s="618">
        <v>1243.396276874</v>
      </c>
      <c r="T96" s="630"/>
      <c r="W96" s="10"/>
    </row>
    <row r="97" spans="1:23" ht="25.15" customHeight="1">
      <c r="A97" s="270" t="s">
        <v>20</v>
      </c>
      <c r="B97" s="19" t="s">
        <v>642</v>
      </c>
      <c r="C97" s="352">
        <v>2264211.1928371768</v>
      </c>
      <c r="D97" s="352">
        <v>2233727.547607902</v>
      </c>
      <c r="E97" s="618">
        <v>2323957.7369456701</v>
      </c>
      <c r="F97" s="618">
        <v>2650070.5992773101</v>
      </c>
      <c r="G97" s="618">
        <v>2800814.7551578302</v>
      </c>
      <c r="H97" s="618">
        <v>2821548.34507913</v>
      </c>
      <c r="I97" s="618">
        <v>2856642.66983853</v>
      </c>
      <c r="J97" s="618">
        <v>2921980.1732402602</v>
      </c>
      <c r="K97" s="618">
        <v>2895353.8428540798</v>
      </c>
      <c r="L97" s="618">
        <v>2923402.6482346398</v>
      </c>
      <c r="M97" s="618">
        <v>2983739.7570269899</v>
      </c>
      <c r="N97" s="618">
        <v>2991947.8179435702</v>
      </c>
      <c r="O97" s="618">
        <v>3020610.3388283802</v>
      </c>
      <c r="P97" s="618">
        <v>3047381.96386158</v>
      </c>
      <c r="Q97" s="618">
        <v>3057197.5301722498</v>
      </c>
      <c r="R97" s="618">
        <v>3064625.5220927401</v>
      </c>
      <c r="S97" s="618">
        <v>3095703.2494948702</v>
      </c>
      <c r="T97" s="630"/>
      <c r="W97" s="10"/>
    </row>
    <row r="98" spans="1:23" ht="25.15" customHeight="1">
      <c r="A98" s="271"/>
      <c r="B98" s="1205" t="s">
        <v>785</v>
      </c>
      <c r="C98" s="352">
        <v>57180.356728227998</v>
      </c>
      <c r="D98" s="352">
        <v>64737.670776014995</v>
      </c>
      <c r="E98" s="618">
        <v>66351.414407388002</v>
      </c>
      <c r="F98" s="618">
        <v>65334.519143206999</v>
      </c>
      <c r="G98" s="618">
        <v>71001.065376757004</v>
      </c>
      <c r="H98" s="618">
        <v>71579.486069118997</v>
      </c>
      <c r="I98" s="618">
        <v>70183.477677086004</v>
      </c>
      <c r="J98" s="618">
        <v>66506.057860012006</v>
      </c>
      <c r="K98" s="618">
        <v>71623.297138155001</v>
      </c>
      <c r="L98" s="618">
        <v>71633.674971535002</v>
      </c>
      <c r="M98" s="618">
        <v>69033.135538411007</v>
      </c>
      <c r="N98" s="618">
        <v>72840.835040977006</v>
      </c>
      <c r="O98" s="618">
        <v>73568.383981132996</v>
      </c>
      <c r="P98" s="618">
        <v>72766.495277391994</v>
      </c>
      <c r="Q98" s="618">
        <v>72369.762228064006</v>
      </c>
      <c r="R98" s="618">
        <v>72034.762684918998</v>
      </c>
      <c r="S98" s="618">
        <v>71917.324409332999</v>
      </c>
      <c r="T98" s="630"/>
      <c r="W98" s="10"/>
    </row>
    <row r="99" spans="1:23" s="590" customFormat="1" ht="25.15" customHeight="1">
      <c r="A99" s="1522" t="s">
        <v>840</v>
      </c>
      <c r="B99" s="1523"/>
      <c r="C99" s="586">
        <v>2388632.4254922718</v>
      </c>
      <c r="D99" s="586">
        <v>2369007.6321148453</v>
      </c>
      <c r="E99" s="586">
        <v>2461474.1533105322</v>
      </c>
      <c r="F99" s="586">
        <v>2783623.8100893381</v>
      </c>
      <c r="G99" s="586">
        <v>2941375.0925245453</v>
      </c>
      <c r="H99" s="586">
        <v>2967772.4982518703</v>
      </c>
      <c r="I99" s="586">
        <v>3002957.1169417058</v>
      </c>
      <c r="J99" s="586">
        <v>3067241.7452041013</v>
      </c>
      <c r="K99" s="586">
        <v>3035704.2843819419</v>
      </c>
      <c r="L99" s="586">
        <v>3066718.7090732339</v>
      </c>
      <c r="M99" s="586">
        <v>3138184.3303620298</v>
      </c>
      <c r="N99" s="586">
        <v>3159780.1681977352</v>
      </c>
      <c r="O99" s="586">
        <v>3183083.3026357871</v>
      </c>
      <c r="P99" s="586">
        <v>3211373.6686781328</v>
      </c>
      <c r="Q99" s="586">
        <v>3224888.8180785878</v>
      </c>
      <c r="R99" s="586">
        <v>3225797.0543892602</v>
      </c>
      <c r="S99" s="586">
        <v>3251006.0073066014</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73351.517152857006</v>
      </c>
      <c r="H100" s="602">
        <v>74509.747050234</v>
      </c>
      <c r="I100" s="602">
        <v>72970.991233113004</v>
      </c>
      <c r="J100" s="602">
        <v>69268.625683519</v>
      </c>
      <c r="K100" s="602">
        <v>74374.952631161999</v>
      </c>
      <c r="L100" s="602">
        <v>74412.887599142006</v>
      </c>
      <c r="M100" s="602">
        <v>71744.493405637011</v>
      </c>
      <c r="N100" s="602">
        <v>75219.205375293008</v>
      </c>
      <c r="O100" s="602">
        <v>76012.530036283992</v>
      </c>
      <c r="P100" s="602">
        <v>75198.756960129991</v>
      </c>
      <c r="Q100" s="602">
        <v>74938.667929974006</v>
      </c>
      <c r="R100" s="602">
        <v>74400.515392442001</v>
      </c>
      <c r="S100" s="602">
        <v>74349.410876855996</v>
      </c>
      <c r="T100" s="631"/>
      <c r="U100" s="623"/>
      <c r="V100" s="623"/>
      <c r="W100" s="624"/>
    </row>
    <row r="101" spans="1:23" ht="75" customHeight="1">
      <c r="A101" s="1407" t="s">
        <v>825</v>
      </c>
      <c r="B101" s="1408"/>
      <c r="C101" s="1408"/>
      <c r="D101" s="1408"/>
      <c r="E101" s="1408"/>
      <c r="F101" s="1408"/>
      <c r="G101" s="1408"/>
      <c r="H101" s="1408"/>
      <c r="I101" s="1408"/>
      <c r="J101" s="1408"/>
      <c r="K101" s="1408"/>
      <c r="L101" s="1408"/>
      <c r="M101" s="1408"/>
      <c r="N101" s="1408"/>
      <c r="O101" s="1408"/>
      <c r="P101" s="1408"/>
      <c r="Q101" s="1408"/>
      <c r="R101" s="1408"/>
      <c r="S101" s="1408"/>
      <c r="T101" s="1409"/>
    </row>
    <row r="102" spans="1:23" ht="22.35" customHeight="1">
      <c r="A102" s="1363" t="s">
        <v>419</v>
      </c>
      <c r="B102" s="1484"/>
      <c r="C102" s="1536" t="s">
        <v>277</v>
      </c>
      <c r="D102" s="1371" t="s">
        <v>842</v>
      </c>
      <c r="E102" s="1327">
        <v>2021</v>
      </c>
      <c r="F102" s="1327">
        <v>2022</v>
      </c>
      <c r="G102" s="1365">
        <v>2023</v>
      </c>
      <c r="H102" s="1365"/>
      <c r="I102" s="1365"/>
      <c r="J102" s="1365"/>
      <c r="K102" s="1365"/>
      <c r="L102" s="1365"/>
      <c r="M102" s="1365"/>
      <c r="N102" s="1365"/>
      <c r="O102" s="1365">
        <v>2024</v>
      </c>
      <c r="P102" s="1365"/>
      <c r="Q102" s="1365"/>
      <c r="R102" s="1365"/>
      <c r="S102" s="1365"/>
      <c r="T102" s="863"/>
    </row>
    <row r="103" spans="1:23" ht="22.35" customHeight="1">
      <c r="A103" s="1363"/>
      <c r="B103" s="1484"/>
      <c r="C103" s="1537"/>
      <c r="D103" s="1378"/>
      <c r="E103" s="1328"/>
      <c r="F103" s="1327"/>
      <c r="G103" s="786" t="s">
        <v>7</v>
      </c>
      <c r="H103" s="786" t="s">
        <v>13</v>
      </c>
      <c r="I103" s="786" t="s">
        <v>14</v>
      </c>
      <c r="J103" s="786" t="s">
        <v>15</v>
      </c>
      <c r="K103" s="786" t="s">
        <v>0</v>
      </c>
      <c r="L103" s="786" t="s">
        <v>1</v>
      </c>
      <c r="M103" s="896" t="s">
        <v>2</v>
      </c>
      <c r="N103" s="896" t="s">
        <v>3</v>
      </c>
      <c r="O103" s="896" t="s">
        <v>4</v>
      </c>
      <c r="P103" s="896" t="s">
        <v>5</v>
      </c>
      <c r="Q103" s="896" t="s">
        <v>6</v>
      </c>
      <c r="R103" s="896" t="s">
        <v>267</v>
      </c>
      <c r="S103" s="896" t="s">
        <v>7</v>
      </c>
      <c r="T103" s="785"/>
    </row>
    <row r="104" spans="1:23" ht="25.15" customHeight="1">
      <c r="A104" s="1524" t="s">
        <v>637</v>
      </c>
      <c r="B104" s="1525"/>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24" t="s">
        <v>839</v>
      </c>
      <c r="B105" s="1525"/>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8">
        <v>122114.027780663</v>
      </c>
      <c r="F106" s="1228">
        <v>139012.70315786099</v>
      </c>
      <c r="G106" s="1229">
        <v>134997.09717415701</v>
      </c>
      <c r="H106" s="1229">
        <v>134892.86788555299</v>
      </c>
      <c r="I106" s="1229">
        <v>139362.70653123301</v>
      </c>
      <c r="J106" s="1229">
        <v>145321.34757624299</v>
      </c>
      <c r="K106" s="1229">
        <v>138869.434909679</v>
      </c>
      <c r="L106" s="1229">
        <v>138414.162959879</v>
      </c>
      <c r="M106" s="1229">
        <v>152287.37441983001</v>
      </c>
      <c r="N106" s="1229">
        <v>146651.90667414101</v>
      </c>
      <c r="O106" s="1229">
        <v>141569.46893415501</v>
      </c>
      <c r="P106" s="1229">
        <v>151082.13966615999</v>
      </c>
      <c r="Q106" s="1229">
        <v>145657.92010270801</v>
      </c>
      <c r="R106" s="1229">
        <v>137237.943928714</v>
      </c>
      <c r="S106" s="1229">
        <v>134269.29643705601</v>
      </c>
      <c r="T106" s="628"/>
    </row>
    <row r="107" spans="1:23" ht="25.15" customHeight="1">
      <c r="A107" s="270"/>
      <c r="B107" s="1205" t="s">
        <v>785</v>
      </c>
      <c r="C107" s="622">
        <v>2788.7397751580002</v>
      </c>
      <c r="D107" s="622">
        <v>1871.681443271</v>
      </c>
      <c r="E107" s="1228">
        <v>3652.85887843</v>
      </c>
      <c r="F107" s="1228">
        <v>1856.2252726229999</v>
      </c>
      <c r="G107" s="1229">
        <v>1891.325027864</v>
      </c>
      <c r="H107" s="1229">
        <v>1871.2665811899999</v>
      </c>
      <c r="I107" s="1229">
        <v>1886.6394469429999</v>
      </c>
      <c r="J107" s="1229">
        <v>1543.8587160039999</v>
      </c>
      <c r="K107" s="1229">
        <v>1498.538040295</v>
      </c>
      <c r="L107" s="1229">
        <v>1387.453797052</v>
      </c>
      <c r="M107" s="1229">
        <v>2125.0924549269998</v>
      </c>
      <c r="N107" s="1229">
        <v>1950.52803402</v>
      </c>
      <c r="O107" s="1229">
        <v>1961.73948238</v>
      </c>
      <c r="P107" s="1229">
        <v>1966.366936336</v>
      </c>
      <c r="Q107" s="1229">
        <v>2016.113411799</v>
      </c>
      <c r="R107" s="1229">
        <v>1918.525134942</v>
      </c>
      <c r="S107" s="1229">
        <v>1352.363993165</v>
      </c>
      <c r="T107" s="628"/>
    </row>
    <row r="108" spans="1:23" ht="25.15" customHeight="1">
      <c r="A108" s="270" t="s">
        <v>19</v>
      </c>
      <c r="B108" s="19" t="s">
        <v>586</v>
      </c>
      <c r="C108" s="621">
        <v>63290.303323045999</v>
      </c>
      <c r="D108" s="621">
        <v>46178.467656266999</v>
      </c>
      <c r="E108" s="1228">
        <v>34909.144778706002</v>
      </c>
      <c r="F108" s="1228">
        <v>33086.131245042998</v>
      </c>
      <c r="G108" s="1229">
        <v>26533.494082392001</v>
      </c>
      <c r="H108" s="1229">
        <v>27794.565734437001</v>
      </c>
      <c r="I108" s="1229">
        <v>27485.038247134999</v>
      </c>
      <c r="J108" s="1229">
        <v>27487.044609819</v>
      </c>
      <c r="K108" s="1229">
        <v>28045.494557577</v>
      </c>
      <c r="L108" s="1229">
        <v>28308.179809206998</v>
      </c>
      <c r="M108" s="1229">
        <v>28456.209382051002</v>
      </c>
      <c r="N108" s="1229">
        <v>28592.746435116002</v>
      </c>
      <c r="O108" s="1229">
        <v>29208.927468157999</v>
      </c>
      <c r="P108" s="1229">
        <v>27690.686577217999</v>
      </c>
      <c r="Q108" s="1229">
        <v>27505.962076961001</v>
      </c>
      <c r="R108" s="1229">
        <v>26171.215341890002</v>
      </c>
      <c r="S108" s="1229">
        <v>23553.123720813001</v>
      </c>
      <c r="T108" s="628"/>
      <c r="W108" s="10"/>
    </row>
    <row r="109" spans="1:23" ht="25.15" customHeight="1">
      <c r="A109" s="270"/>
      <c r="B109" s="1205" t="s">
        <v>785</v>
      </c>
      <c r="C109" s="621">
        <v>939.83141380400002</v>
      </c>
      <c r="D109" s="621">
        <v>109.0980649</v>
      </c>
      <c r="E109" s="1228">
        <v>757.82545161500002</v>
      </c>
      <c r="F109" s="1228">
        <v>596.318967671</v>
      </c>
      <c r="G109" s="1229">
        <v>502.00392192300001</v>
      </c>
      <c r="H109" s="1229">
        <v>515.97103201200002</v>
      </c>
      <c r="I109" s="1229">
        <v>503.79041274899998</v>
      </c>
      <c r="J109" s="1229">
        <v>384.64248614399997</v>
      </c>
      <c r="K109" s="1229">
        <v>394.21045861900001</v>
      </c>
      <c r="L109" s="1229">
        <v>392.58665128000001</v>
      </c>
      <c r="M109" s="1229">
        <v>396.08408247099999</v>
      </c>
      <c r="N109" s="1229">
        <v>406.20165127600001</v>
      </c>
      <c r="O109" s="1229">
        <v>405.95183476300002</v>
      </c>
      <c r="P109" s="1229">
        <v>409.074541184</v>
      </c>
      <c r="Q109" s="1229">
        <v>406.20165127600001</v>
      </c>
      <c r="R109" s="1229">
        <v>386.09142192299998</v>
      </c>
      <c r="S109" s="1229">
        <v>378.22220174199998</v>
      </c>
      <c r="T109" s="628"/>
      <c r="W109" s="10"/>
    </row>
    <row r="110" spans="1:23" ht="25.15" customHeight="1">
      <c r="A110" s="270" t="s">
        <v>20</v>
      </c>
      <c r="B110" s="1205" t="s">
        <v>587</v>
      </c>
      <c r="C110" s="621">
        <v>16051.310837290001</v>
      </c>
      <c r="D110" s="621">
        <v>12006.397254934</v>
      </c>
      <c r="E110" s="1228">
        <v>10832.141685061</v>
      </c>
      <c r="F110" s="1228">
        <v>10852.035887258</v>
      </c>
      <c r="G110" s="1229">
        <v>11246.101595472999</v>
      </c>
      <c r="H110" s="1229">
        <v>10808.345836181999</v>
      </c>
      <c r="I110" s="1229">
        <v>2603.644743548</v>
      </c>
      <c r="J110" s="1229">
        <v>1526.326476235</v>
      </c>
      <c r="K110" s="1229">
        <v>1483.3146221879999</v>
      </c>
      <c r="L110" s="1229">
        <v>1752.6091556910001</v>
      </c>
      <c r="M110" s="1229">
        <v>1663.932801383</v>
      </c>
      <c r="N110" s="1229">
        <v>2189.1459093230001</v>
      </c>
      <c r="O110" s="1229">
        <v>2334.0804733690002</v>
      </c>
      <c r="P110" s="1229">
        <v>2482.0451023000001</v>
      </c>
      <c r="Q110" s="1229">
        <v>2766.074894161</v>
      </c>
      <c r="R110" s="1229">
        <v>2061.2565182889998</v>
      </c>
      <c r="S110" s="1229">
        <v>3275.510105499</v>
      </c>
      <c r="T110" s="628"/>
      <c r="W110" s="10"/>
    </row>
    <row r="111" spans="1:23" ht="25.15" customHeight="1">
      <c r="A111" s="270"/>
      <c r="B111" s="1205" t="s">
        <v>785</v>
      </c>
      <c r="C111" s="621">
        <v>468.595723771</v>
      </c>
      <c r="D111" s="621">
        <v>440.406778256</v>
      </c>
      <c r="E111" s="1228">
        <v>292.33540893499998</v>
      </c>
      <c r="F111" s="1228">
        <v>221.66394951999999</v>
      </c>
      <c r="G111" s="1229">
        <v>241.38660714</v>
      </c>
      <c r="H111" s="1229">
        <v>243.302255653</v>
      </c>
      <c r="I111" s="1229">
        <v>76.108847717000003</v>
      </c>
      <c r="J111" s="1229">
        <v>69.143093463</v>
      </c>
      <c r="K111" s="1229">
        <v>55.89767423</v>
      </c>
      <c r="L111" s="1229">
        <v>73.347104701999996</v>
      </c>
      <c r="M111" s="1229">
        <v>69.068488782000003</v>
      </c>
      <c r="N111" s="1229">
        <v>84.713893447000004</v>
      </c>
      <c r="O111" s="1229">
        <v>72.724406974999994</v>
      </c>
      <c r="P111" s="1229">
        <v>69.579396974999995</v>
      </c>
      <c r="Q111" s="1229">
        <v>67.606350425000002</v>
      </c>
      <c r="R111" s="1229">
        <v>44.027745987999999</v>
      </c>
      <c r="S111" s="1229">
        <v>60.394103668</v>
      </c>
      <c r="T111" s="628"/>
      <c r="W111" s="10"/>
    </row>
    <row r="112" spans="1:23" s="590" customFormat="1" ht="25.15" customHeight="1">
      <c r="A112" s="1522" t="s">
        <v>840</v>
      </c>
      <c r="B112" s="1523"/>
      <c r="C112" s="586">
        <v>244994.47314836</v>
      </c>
      <c r="D112" s="586">
        <v>177921.58013293101</v>
      </c>
      <c r="E112" s="586">
        <v>167855.31424443002</v>
      </c>
      <c r="F112" s="586">
        <v>182950.87029016198</v>
      </c>
      <c r="G112" s="586">
        <v>172776.69285202201</v>
      </c>
      <c r="H112" s="586">
        <v>173495.77945617199</v>
      </c>
      <c r="I112" s="586">
        <v>169451.38952191602</v>
      </c>
      <c r="J112" s="586">
        <v>174334.718662297</v>
      </c>
      <c r="K112" s="586">
        <v>168398.24408944399</v>
      </c>
      <c r="L112" s="586">
        <v>168474.95192477701</v>
      </c>
      <c r="M112" s="586">
        <v>182407.516603264</v>
      </c>
      <c r="N112" s="586">
        <v>177433.79901858</v>
      </c>
      <c r="O112" s="586">
        <v>173112.47687568201</v>
      </c>
      <c r="P112" s="586">
        <v>181254.871345678</v>
      </c>
      <c r="Q112" s="586">
        <v>175929.95707383001</v>
      </c>
      <c r="R112" s="586">
        <v>165470.41578889301</v>
      </c>
      <c r="S112" s="586">
        <v>161097.93026336801</v>
      </c>
      <c r="T112" s="596"/>
      <c r="U112" s="623"/>
      <c r="V112" s="623"/>
      <c r="W112" s="624"/>
    </row>
    <row r="113" spans="1:26" s="590" customFormat="1" ht="25.15" customHeight="1">
      <c r="A113" s="597"/>
      <c r="B113" s="1215" t="s">
        <v>785</v>
      </c>
      <c r="C113" s="586">
        <v>4197.1669127330006</v>
      </c>
      <c r="D113" s="586">
        <v>2421.1862864270001</v>
      </c>
      <c r="E113" s="586">
        <v>4703.0197389799996</v>
      </c>
      <c r="F113" s="586">
        <v>2674.208189814</v>
      </c>
      <c r="G113" s="586">
        <v>2634.7155569269999</v>
      </c>
      <c r="H113" s="586">
        <v>2630.5398688549999</v>
      </c>
      <c r="I113" s="586">
        <v>2466.5387074089999</v>
      </c>
      <c r="J113" s="586">
        <v>1997.644295611</v>
      </c>
      <c r="K113" s="586">
        <v>1948.6461731439999</v>
      </c>
      <c r="L113" s="586">
        <v>1853.3875530340001</v>
      </c>
      <c r="M113" s="586">
        <v>2590.2450261799995</v>
      </c>
      <c r="N113" s="586">
        <v>2441.4435787429998</v>
      </c>
      <c r="O113" s="586">
        <v>2440.4157241180001</v>
      </c>
      <c r="P113" s="586">
        <v>2445.0208744949996</v>
      </c>
      <c r="Q113" s="586">
        <v>2489.9214135000002</v>
      </c>
      <c r="R113" s="586">
        <v>2348.6443028529998</v>
      </c>
      <c r="S113" s="586">
        <v>1790.980298575</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24" t="s">
        <v>639</v>
      </c>
      <c r="B115" s="1525"/>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24" t="s">
        <v>839</v>
      </c>
      <c r="B116" s="1525"/>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22491.693156111</v>
      </c>
      <c r="H117" s="618">
        <v>23201.408672555001</v>
      </c>
      <c r="I117" s="618">
        <v>25682.453668400001</v>
      </c>
      <c r="J117" s="618">
        <v>22846.938072469999</v>
      </c>
      <c r="K117" s="618">
        <v>23955.102147054</v>
      </c>
      <c r="L117" s="618">
        <v>23796.371635435</v>
      </c>
      <c r="M117" s="618">
        <v>25572.237344181998</v>
      </c>
      <c r="N117" s="618">
        <v>26664.814453166</v>
      </c>
      <c r="O117" s="618">
        <v>25164.259173053</v>
      </c>
      <c r="P117" s="618">
        <v>25909.944569466999</v>
      </c>
      <c r="Q117" s="618">
        <v>26275.161066772998</v>
      </c>
      <c r="R117" s="618">
        <v>24906.743799057</v>
      </c>
      <c r="S117" s="618">
        <v>20731.008402817999</v>
      </c>
      <c r="T117" s="630"/>
      <c r="W117" s="10"/>
    </row>
    <row r="118" spans="1:26" ht="25.15" customHeight="1">
      <c r="A118" s="270"/>
      <c r="B118" s="1205" t="s">
        <v>785</v>
      </c>
      <c r="C118" s="619">
        <v>348.35573085200002</v>
      </c>
      <c r="D118" s="619">
        <v>484.44084745800001</v>
      </c>
      <c r="E118" s="618">
        <v>2715.8370775769999</v>
      </c>
      <c r="F118" s="618">
        <v>2040.953041427</v>
      </c>
      <c r="G118" s="618">
        <v>1027.5927209900001</v>
      </c>
      <c r="H118" s="618">
        <v>1042.734041319</v>
      </c>
      <c r="I118" s="618">
        <v>1027.2389358539999</v>
      </c>
      <c r="J118" s="618">
        <v>597.56069607300003</v>
      </c>
      <c r="K118" s="618">
        <v>608.25283178699999</v>
      </c>
      <c r="L118" s="618">
        <v>607.74477350500001</v>
      </c>
      <c r="M118" s="618">
        <v>1344.7618232479999</v>
      </c>
      <c r="N118" s="618">
        <v>1168.1728192329999</v>
      </c>
      <c r="O118" s="618">
        <v>1179.241029218</v>
      </c>
      <c r="P118" s="618">
        <v>1182.933750383</v>
      </c>
      <c r="Q118" s="618">
        <v>1178.8277358769999</v>
      </c>
      <c r="R118" s="618">
        <v>1144.9243696220001</v>
      </c>
      <c r="S118" s="618">
        <v>525.81022956200002</v>
      </c>
      <c r="T118" s="630"/>
      <c r="W118" s="10"/>
    </row>
    <row r="119" spans="1:26" ht="25.15" customHeight="1">
      <c r="A119" s="270" t="s">
        <v>19</v>
      </c>
      <c r="B119" s="19" t="s">
        <v>641</v>
      </c>
      <c r="C119" s="619">
        <v>3566.824619987</v>
      </c>
      <c r="D119" s="619">
        <v>1559.4371314099999</v>
      </c>
      <c r="E119" s="618">
        <v>1775.7994000819999</v>
      </c>
      <c r="F119" s="618">
        <v>1075.7549939109999</v>
      </c>
      <c r="G119" s="618">
        <v>1482.7979650039999</v>
      </c>
      <c r="H119" s="618">
        <v>1552.069181181</v>
      </c>
      <c r="I119" s="618">
        <v>2199.7437850420001</v>
      </c>
      <c r="J119" s="618">
        <v>1535.093052793</v>
      </c>
      <c r="K119" s="618">
        <v>2920.5796763180001</v>
      </c>
      <c r="L119" s="618">
        <v>2221.81195841</v>
      </c>
      <c r="M119" s="618">
        <v>3046.6805127319999</v>
      </c>
      <c r="N119" s="618">
        <v>3705.052572868</v>
      </c>
      <c r="O119" s="618">
        <v>2999.6347765659998</v>
      </c>
      <c r="P119" s="618">
        <v>3692.3435767030001</v>
      </c>
      <c r="Q119" s="618">
        <v>3126.8041486819998</v>
      </c>
      <c r="R119" s="618">
        <v>2584.1305502119999</v>
      </c>
      <c r="S119" s="618">
        <v>1774.1010228949999</v>
      </c>
      <c r="T119" s="630"/>
      <c r="W119" s="10"/>
    </row>
    <row r="120" spans="1:26" ht="25.15" customHeight="1">
      <c r="A120" s="270"/>
      <c r="B120" s="1205" t="s">
        <v>785</v>
      </c>
      <c r="C120" s="619">
        <v>0</v>
      </c>
      <c r="D120" s="619">
        <v>0.40484878000000002</v>
      </c>
      <c r="E120" s="618">
        <v>15.765680154</v>
      </c>
      <c r="F120" s="618">
        <v>15.77011794</v>
      </c>
      <c r="G120" s="618">
        <v>15.725865944000001</v>
      </c>
      <c r="H120" s="618">
        <v>15.721406010000001</v>
      </c>
      <c r="I120" s="618">
        <v>15.717095131000001</v>
      </c>
      <c r="J120" s="618">
        <v>15.710701383</v>
      </c>
      <c r="K120" s="618">
        <v>15.706295676</v>
      </c>
      <c r="L120" s="618">
        <v>15.702181377</v>
      </c>
      <c r="M120" s="618">
        <v>15.697799802</v>
      </c>
      <c r="N120" s="618">
        <v>15.693571683</v>
      </c>
      <c r="O120" s="618">
        <v>15.689220223</v>
      </c>
      <c r="P120" s="618">
        <v>15.685023931</v>
      </c>
      <c r="Q120" s="618">
        <v>15.680708060000001</v>
      </c>
      <c r="R120" s="618">
        <v>15.676412311</v>
      </c>
      <c r="S120" s="618">
        <v>15.672273817000001</v>
      </c>
      <c r="T120" s="630"/>
      <c r="W120" s="10"/>
    </row>
    <row r="121" spans="1:26" ht="25.15" customHeight="1">
      <c r="A121" s="270" t="s">
        <v>20</v>
      </c>
      <c r="B121" s="19" t="s">
        <v>642</v>
      </c>
      <c r="C121" s="619">
        <v>206412.10588909601</v>
      </c>
      <c r="D121" s="619">
        <v>153917.154103818</v>
      </c>
      <c r="E121" s="618">
        <v>142467.60983278201</v>
      </c>
      <c r="F121" s="618">
        <v>154670.92291172099</v>
      </c>
      <c r="G121" s="618">
        <v>148802.20173090699</v>
      </c>
      <c r="H121" s="618">
        <v>148742.301602436</v>
      </c>
      <c r="I121" s="618">
        <v>141569.19206847399</v>
      </c>
      <c r="J121" s="618">
        <v>149952.68753703401</v>
      </c>
      <c r="K121" s="618">
        <v>141522.562266072</v>
      </c>
      <c r="L121" s="618">
        <v>142456.76833093201</v>
      </c>
      <c r="M121" s="618">
        <v>153788.59874635001</v>
      </c>
      <c r="N121" s="618">
        <v>147063.93199254599</v>
      </c>
      <c r="O121" s="618">
        <v>144948.58292606301</v>
      </c>
      <c r="P121" s="618">
        <v>151652.58319950799</v>
      </c>
      <c r="Q121" s="618">
        <v>146527.991858375</v>
      </c>
      <c r="R121" s="618">
        <v>137979.54143962401</v>
      </c>
      <c r="S121" s="618">
        <v>138592.82083765499</v>
      </c>
      <c r="T121" s="630"/>
      <c r="W121" s="10"/>
    </row>
    <row r="122" spans="1:26" ht="25.15" customHeight="1">
      <c r="A122" s="271"/>
      <c r="B122" s="1205" t="s">
        <v>785</v>
      </c>
      <c r="C122" s="621">
        <v>3848.8111818809998</v>
      </c>
      <c r="D122" s="621">
        <v>1936.3405901890001</v>
      </c>
      <c r="E122" s="618">
        <v>1971.4169812489999</v>
      </c>
      <c r="F122" s="618">
        <v>617.48503044699999</v>
      </c>
      <c r="G122" s="618">
        <v>1591.3969699930001</v>
      </c>
      <c r="H122" s="618">
        <v>1572.0844215259999</v>
      </c>
      <c r="I122" s="618">
        <v>1423.5826764240001</v>
      </c>
      <c r="J122" s="618">
        <v>1384.372898155</v>
      </c>
      <c r="K122" s="618">
        <v>1324.687045681</v>
      </c>
      <c r="L122" s="618">
        <v>1229.9405981519999</v>
      </c>
      <c r="M122" s="618">
        <v>1229.7854031300001</v>
      </c>
      <c r="N122" s="618">
        <v>1257.577187827</v>
      </c>
      <c r="O122" s="618">
        <v>1245.485474677</v>
      </c>
      <c r="P122" s="618">
        <v>1246.4021001809999</v>
      </c>
      <c r="Q122" s="618">
        <v>1295.4129695629999</v>
      </c>
      <c r="R122" s="618">
        <v>1188.04352092</v>
      </c>
      <c r="S122" s="618">
        <v>1249.497795196</v>
      </c>
      <c r="T122" s="630"/>
      <c r="W122" s="10"/>
    </row>
    <row r="123" spans="1:26" s="590" customFormat="1" ht="25.15" customHeight="1">
      <c r="A123" s="1522" t="s">
        <v>840</v>
      </c>
      <c r="B123" s="1523"/>
      <c r="C123" s="586">
        <v>244994.47314836</v>
      </c>
      <c r="D123" s="586">
        <v>177921.58013293101</v>
      </c>
      <c r="E123" s="586">
        <v>167855.31424443002</v>
      </c>
      <c r="F123" s="586">
        <v>182950.87029016198</v>
      </c>
      <c r="G123" s="586">
        <v>172776.69285202198</v>
      </c>
      <c r="H123" s="586">
        <v>173495.77945617199</v>
      </c>
      <c r="I123" s="586">
        <v>169451.38952191599</v>
      </c>
      <c r="J123" s="586">
        <v>174334.718662297</v>
      </c>
      <c r="K123" s="586">
        <v>168398.24408944399</v>
      </c>
      <c r="L123" s="586">
        <v>168474.95192477701</v>
      </c>
      <c r="M123" s="586">
        <v>182407.516603264</v>
      </c>
      <c r="N123" s="586">
        <v>177433.79901858</v>
      </c>
      <c r="O123" s="586">
        <v>173112.47687568201</v>
      </c>
      <c r="P123" s="586">
        <v>181254.871345678</v>
      </c>
      <c r="Q123" s="586">
        <v>175929.95707383001</v>
      </c>
      <c r="R123" s="586">
        <v>165470.41578889301</v>
      </c>
      <c r="S123" s="586">
        <v>161097.93026336798</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2634.7155569269999</v>
      </c>
      <c r="H124" s="602">
        <v>2630.5398688549999</v>
      </c>
      <c r="I124" s="602">
        <v>2466.5387074089999</v>
      </c>
      <c r="J124" s="602">
        <v>1997.644295611</v>
      </c>
      <c r="K124" s="602">
        <v>1948.6461731439999</v>
      </c>
      <c r="L124" s="602">
        <v>1853.3875530339999</v>
      </c>
      <c r="M124" s="602">
        <v>2590.24502618</v>
      </c>
      <c r="N124" s="602">
        <v>2441.4435787430002</v>
      </c>
      <c r="O124" s="602">
        <v>2440.4157241180001</v>
      </c>
      <c r="P124" s="602">
        <v>2445.0208744949996</v>
      </c>
      <c r="Q124" s="602">
        <v>2489.9214134999997</v>
      </c>
      <c r="R124" s="602">
        <v>2348.6443028530002</v>
      </c>
      <c r="S124" s="602">
        <v>1790.980298575</v>
      </c>
      <c r="T124" s="631"/>
      <c r="U124" s="623"/>
      <c r="V124" s="623"/>
      <c r="W124" s="624"/>
    </row>
    <row r="125" spans="1:26" s="48" customFormat="1" ht="27.2" hidden="1" customHeight="1" thickBot="1">
      <c r="A125" s="1543" t="s">
        <v>239</v>
      </c>
      <c r="B125" s="1543"/>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74">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G102:N102"/>
    <mergeCell ref="O102:S102"/>
    <mergeCell ref="A13:B13"/>
    <mergeCell ref="A16:B16"/>
    <mergeCell ref="A17:B17"/>
    <mergeCell ref="A56:B56"/>
    <mergeCell ref="A63:B63"/>
    <mergeCell ref="A24:B24"/>
    <mergeCell ref="A26:B26"/>
    <mergeCell ref="A27:T27"/>
    <mergeCell ref="A28:B29"/>
    <mergeCell ref="C28:C29"/>
    <mergeCell ref="D28:D29"/>
    <mergeCell ref="E28:E29"/>
    <mergeCell ref="F28:F29"/>
    <mergeCell ref="G28:N28"/>
    <mergeCell ref="O28:S28"/>
    <mergeCell ref="A30:B30"/>
    <mergeCell ref="A2:T2"/>
    <mergeCell ref="A3:B4"/>
    <mergeCell ref="A5:B5"/>
    <mergeCell ref="A6:B6"/>
    <mergeCell ref="D3:D4"/>
    <mergeCell ref="E3:E4"/>
    <mergeCell ref="F3:F4"/>
    <mergeCell ref="C3:C4"/>
    <mergeCell ref="G3:N3"/>
    <mergeCell ref="O3:S3"/>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G53:N53"/>
    <mergeCell ref="O53:S53"/>
    <mergeCell ref="C53:C54"/>
    <mergeCell ref="A53:B54"/>
    <mergeCell ref="A92:B92"/>
    <mergeCell ref="A77:T77"/>
    <mergeCell ref="A78:B79"/>
    <mergeCell ref="C78:C79"/>
    <mergeCell ref="D78:D79"/>
    <mergeCell ref="E78:E79"/>
    <mergeCell ref="F78:F79"/>
    <mergeCell ref="G78:N78"/>
    <mergeCell ref="O78:S78"/>
  </mergeCells>
  <printOptions horizontalCentered="1"/>
  <pageMargins left="0.31496062992125984" right="0.39370078740157483" top="0.74803149606299213" bottom="0.27559055118110237" header="0.55118110236220474" footer="0.15748031496062992"/>
  <pageSetup paperSize="9" scale="57"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70" zoomScaleNormal="90" zoomScaleSheetLayoutView="70" workbookViewId="0">
      <selection activeCell="R4" sqref="R4"/>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2" t="s">
        <v>919</v>
      </c>
      <c r="C2" s="1553"/>
      <c r="D2" s="1553"/>
      <c r="E2" s="1553"/>
      <c r="F2" s="1553"/>
      <c r="G2" s="1553"/>
      <c r="H2" s="1553"/>
      <c r="I2" s="1554"/>
    </row>
    <row r="3" spans="2:9" ht="22.35" customHeight="1">
      <c r="B3" s="1555" t="s">
        <v>652</v>
      </c>
      <c r="C3" s="1556"/>
      <c r="D3" s="1557" t="s">
        <v>227</v>
      </c>
      <c r="E3" s="1557" t="s">
        <v>228</v>
      </c>
      <c r="F3" s="1557" t="s">
        <v>229</v>
      </c>
      <c r="G3" s="1558" t="s">
        <v>231</v>
      </c>
      <c r="H3" s="1558"/>
      <c r="I3" s="1559"/>
    </row>
    <row r="4" spans="2:9" ht="22.35" customHeight="1">
      <c r="B4" s="1555"/>
      <c r="C4" s="1556"/>
      <c r="D4" s="1557"/>
      <c r="E4" s="1557"/>
      <c r="F4" s="1557"/>
      <c r="G4" s="1230" t="s">
        <v>133</v>
      </c>
      <c r="H4" s="1230" t="s">
        <v>134</v>
      </c>
      <c r="I4" s="780" t="s">
        <v>70</v>
      </c>
    </row>
    <row r="5" spans="2:9" ht="13.5" customHeight="1">
      <c r="B5" s="219" t="s">
        <v>18</v>
      </c>
      <c r="C5" s="1231" t="s">
        <v>37</v>
      </c>
      <c r="D5" s="244">
        <v>214809.62632160101</v>
      </c>
      <c r="E5" s="244">
        <v>89854.128973999002</v>
      </c>
      <c r="F5" s="244">
        <v>311179.37142685801</v>
      </c>
      <c r="G5" s="244">
        <v>5383.5730466909999</v>
      </c>
      <c r="H5" s="244">
        <v>2085.199340872</v>
      </c>
      <c r="I5" s="781">
        <v>608374.35433489503</v>
      </c>
    </row>
    <row r="6" spans="2:9" ht="10.15" customHeight="1">
      <c r="B6" s="219"/>
      <c r="C6" s="1232" t="s">
        <v>782</v>
      </c>
      <c r="D6" s="244">
        <v>10092.243194516999</v>
      </c>
      <c r="E6" s="244">
        <v>2299.9287136769999</v>
      </c>
      <c r="F6" s="244">
        <v>6220.9538818849996</v>
      </c>
      <c r="G6" s="244">
        <v>269.62469683799998</v>
      </c>
      <c r="H6" s="244">
        <v>26.957407155999999</v>
      </c>
      <c r="I6" s="781">
        <v>18316.543686084999</v>
      </c>
    </row>
    <row r="7" spans="2:9" ht="10.15" customHeight="1">
      <c r="B7" s="219" t="s">
        <v>19</v>
      </c>
      <c r="C7" s="1231" t="s">
        <v>38</v>
      </c>
      <c r="D7" s="244">
        <v>63158.503118355999</v>
      </c>
      <c r="E7" s="244">
        <v>35666.445437337003</v>
      </c>
      <c r="F7" s="244">
        <v>106525.586912781</v>
      </c>
      <c r="G7" s="244">
        <v>1150.4641255490001</v>
      </c>
      <c r="H7" s="244">
        <v>329.54485869600001</v>
      </c>
      <c r="I7" s="781">
        <v>203870.52648422899</v>
      </c>
    </row>
    <row r="8" spans="2:9" ht="10.15" customHeight="1">
      <c r="B8" s="219"/>
      <c r="C8" s="1232" t="s">
        <v>782</v>
      </c>
      <c r="D8" s="244">
        <v>1904.297910602</v>
      </c>
      <c r="E8" s="244">
        <v>328.77196800000002</v>
      </c>
      <c r="F8" s="244">
        <v>2017.1329299250001</v>
      </c>
      <c r="G8" s="245">
        <v>48.006980554000002</v>
      </c>
      <c r="H8" s="245">
        <v>8.4589658589999992</v>
      </c>
      <c r="I8" s="782">
        <v>4193.7368621140004</v>
      </c>
    </row>
    <row r="9" spans="2:9" ht="10.15" customHeight="1">
      <c r="B9" s="219" t="s">
        <v>20</v>
      </c>
      <c r="C9" s="1231" t="s">
        <v>39</v>
      </c>
      <c r="D9" s="244">
        <v>1897842.6984610499</v>
      </c>
      <c r="E9" s="244">
        <v>1280254.6924776</v>
      </c>
      <c r="F9" s="244">
        <v>625608.92681762099</v>
      </c>
      <c r="G9" s="245">
        <v>113099.625837978</v>
      </c>
      <c r="H9" s="245">
        <v>80369.624442708999</v>
      </c>
      <c r="I9" s="782">
        <v>3610237.0674755899</v>
      </c>
    </row>
    <row r="10" spans="2:9" ht="10.15" customHeight="1">
      <c r="B10" s="219"/>
      <c r="C10" s="1232" t="s">
        <v>782</v>
      </c>
      <c r="D10" s="244">
        <v>36805.257700907998</v>
      </c>
      <c r="E10" s="244">
        <v>18180.182717074</v>
      </c>
      <c r="F10" s="244">
        <v>14139.809620927999</v>
      </c>
      <c r="G10" s="245">
        <v>1834.9686801360001</v>
      </c>
      <c r="H10" s="245">
        <v>840.81035992600005</v>
      </c>
      <c r="I10" s="782">
        <v>66449.470998848003</v>
      </c>
    </row>
    <row r="11" spans="2:9" ht="10.15" customHeight="1">
      <c r="B11" s="219" t="s">
        <v>22</v>
      </c>
      <c r="C11" s="1231" t="s">
        <v>40</v>
      </c>
      <c r="D11" s="244">
        <v>19811.780366175</v>
      </c>
      <c r="E11" s="244">
        <v>17841.997806774001</v>
      </c>
      <c r="F11" s="244">
        <v>17029.371387845</v>
      </c>
      <c r="G11" s="245">
        <v>391.42966673299998</v>
      </c>
      <c r="H11" s="245">
        <v>56.864312607000002</v>
      </c>
      <c r="I11" s="782">
        <v>54234.855581454001</v>
      </c>
    </row>
    <row r="12" spans="2:9" ht="10.15" customHeight="1">
      <c r="B12" s="219"/>
      <c r="C12" s="1232" t="s">
        <v>782</v>
      </c>
      <c r="D12" s="244">
        <v>844.373719951</v>
      </c>
      <c r="E12" s="244">
        <v>465.85694535699997</v>
      </c>
      <c r="F12" s="244">
        <v>389.92042615700001</v>
      </c>
      <c r="G12" s="245">
        <v>31.863554321999999</v>
      </c>
      <c r="H12" s="245">
        <v>1.168291958</v>
      </c>
      <c r="I12" s="782">
        <v>1667.119245185</v>
      </c>
    </row>
    <row r="13" spans="2:9" ht="10.15" customHeight="1">
      <c r="B13" s="219" t="s">
        <v>23</v>
      </c>
      <c r="C13" s="1231" t="s">
        <v>41</v>
      </c>
      <c r="D13" s="244">
        <v>206031.944506217</v>
      </c>
      <c r="E13" s="244">
        <v>68950.515299400999</v>
      </c>
      <c r="F13" s="244">
        <v>109082.677232684</v>
      </c>
      <c r="G13" s="244">
        <v>6130.2943269950001</v>
      </c>
      <c r="H13" s="244">
        <v>1579.250149173</v>
      </c>
      <c r="I13" s="781">
        <v>376355.59256213403</v>
      </c>
    </row>
    <row r="14" spans="2:9" ht="10.15" customHeight="1">
      <c r="B14" s="219"/>
      <c r="C14" s="1232" t="s">
        <v>782</v>
      </c>
      <c r="D14" s="244">
        <v>13059.995091801</v>
      </c>
      <c r="E14" s="244">
        <v>3607.6597921140001</v>
      </c>
      <c r="F14" s="244">
        <v>1420.5822854349999</v>
      </c>
      <c r="G14" s="244">
        <v>422.04968857199998</v>
      </c>
      <c r="H14" s="244">
        <v>423.57426849000001</v>
      </c>
      <c r="I14" s="781">
        <v>17242.613212288001</v>
      </c>
    </row>
    <row r="15" spans="2:9" ht="10.15" customHeight="1">
      <c r="B15" s="219" t="s">
        <v>24</v>
      </c>
      <c r="C15" s="1231" t="s">
        <v>42</v>
      </c>
      <c r="D15" s="244">
        <v>307917.96765388298</v>
      </c>
      <c r="E15" s="244">
        <v>98314.155915993993</v>
      </c>
      <c r="F15" s="244">
        <v>177016.61948052299</v>
      </c>
      <c r="G15" s="244">
        <v>14647.819586218</v>
      </c>
      <c r="H15" s="244">
        <v>5694.3790072020001</v>
      </c>
      <c r="I15" s="781">
        <v>562906.54445697996</v>
      </c>
    </row>
    <row r="16" spans="2:9" ht="10.15" customHeight="1">
      <c r="B16" s="219"/>
      <c r="C16" s="1232" t="s">
        <v>782</v>
      </c>
      <c r="D16" s="244">
        <v>10132.888216238</v>
      </c>
      <c r="E16" s="244">
        <v>2636.2859482959998</v>
      </c>
      <c r="F16" s="244">
        <v>3424.9154285469999</v>
      </c>
      <c r="G16" s="244">
        <v>526.02153945199996</v>
      </c>
      <c r="H16" s="244">
        <v>90.039440444999997</v>
      </c>
      <c r="I16" s="781">
        <v>15578.028613184</v>
      </c>
    </row>
    <row r="17" spans="2:9" ht="10.15" customHeight="1">
      <c r="B17" s="219" t="s">
        <v>25</v>
      </c>
      <c r="C17" s="1231" t="s">
        <v>43</v>
      </c>
      <c r="D17" s="244">
        <v>8635.3258243620003</v>
      </c>
      <c r="E17" s="244">
        <v>5706.8723606180001</v>
      </c>
      <c r="F17" s="244">
        <v>14949.03985322</v>
      </c>
      <c r="G17" s="244">
        <v>329.36905418999999</v>
      </c>
      <c r="H17" s="244">
        <v>62.890467968000003</v>
      </c>
      <c r="I17" s="781">
        <v>28898.978516042</v>
      </c>
    </row>
    <row r="18" spans="2:9" ht="10.15" customHeight="1">
      <c r="B18" s="219"/>
      <c r="C18" s="1232" t="s">
        <v>782</v>
      </c>
      <c r="D18" s="244">
        <v>218.95705916700001</v>
      </c>
      <c r="E18" s="244">
        <v>116.64735558700001</v>
      </c>
      <c r="F18" s="244">
        <v>145.05161882300001</v>
      </c>
      <c r="G18" s="244">
        <v>9.0565366449999996</v>
      </c>
      <c r="H18" s="244">
        <v>4.263283135</v>
      </c>
      <c r="I18" s="781">
        <v>467.33621379700003</v>
      </c>
    </row>
    <row r="19" spans="2:9" ht="10.15" customHeight="1">
      <c r="B19" s="219" t="s">
        <v>26</v>
      </c>
      <c r="C19" s="1231" t="s">
        <v>44</v>
      </c>
      <c r="D19" s="244">
        <v>15819.465721572</v>
      </c>
      <c r="E19" s="244">
        <v>15070.367105441001</v>
      </c>
      <c r="F19" s="244">
        <v>22733.183925355999</v>
      </c>
      <c r="G19" s="244">
        <v>334.37235347799998</v>
      </c>
      <c r="H19" s="244">
        <v>138.31461432099999</v>
      </c>
      <c r="I19" s="781">
        <v>53150.32978457</v>
      </c>
    </row>
    <row r="20" spans="2:9" ht="10.15" customHeight="1">
      <c r="B20" s="219"/>
      <c r="C20" s="1232" t="s">
        <v>782</v>
      </c>
      <c r="D20" s="244">
        <v>410.587206638</v>
      </c>
      <c r="E20" s="244">
        <v>203.12150559299999</v>
      </c>
      <c r="F20" s="244">
        <v>377.58770342299999</v>
      </c>
      <c r="G20" s="244">
        <v>24.100548122999999</v>
      </c>
      <c r="H20" s="244">
        <v>6.632213707</v>
      </c>
      <c r="I20" s="781">
        <v>960.56365382399997</v>
      </c>
    </row>
    <row r="21" spans="2:9" ht="10.15" customHeight="1">
      <c r="B21" s="219" t="s">
        <v>27</v>
      </c>
      <c r="C21" s="1231" t="s">
        <v>115</v>
      </c>
      <c r="D21" s="244">
        <v>7422.3823932790001</v>
      </c>
      <c r="E21" s="244">
        <v>6772.7318641620004</v>
      </c>
      <c r="F21" s="244">
        <v>28317.769944006999</v>
      </c>
      <c r="G21" s="244">
        <v>0.43332869200000002</v>
      </c>
      <c r="H21" s="244">
        <v>0.88661046300000002</v>
      </c>
      <c r="I21" s="781">
        <v>42511.564262293003</v>
      </c>
    </row>
    <row r="22" spans="2:9" ht="10.15" customHeight="1">
      <c r="B22" s="219"/>
      <c r="C22" s="1232" t="s">
        <v>782</v>
      </c>
      <c r="D22" s="244">
        <v>354.21623580800002</v>
      </c>
      <c r="E22" s="244">
        <v>155.52274903200001</v>
      </c>
      <c r="F22" s="244">
        <v>187.69878403600001</v>
      </c>
      <c r="G22" s="244">
        <v>0</v>
      </c>
      <c r="H22" s="244">
        <v>0</v>
      </c>
      <c r="I22" s="781">
        <v>697.43776887599995</v>
      </c>
    </row>
    <row r="23" spans="2:9" ht="10.15" customHeight="1">
      <c r="B23" s="219" t="s">
        <v>28</v>
      </c>
      <c r="C23" s="1231" t="s">
        <v>46</v>
      </c>
      <c r="D23" s="244">
        <v>131385.21248633799</v>
      </c>
      <c r="E23" s="244">
        <v>58586.355956592997</v>
      </c>
      <c r="F23" s="244">
        <v>76344.240313249</v>
      </c>
      <c r="G23" s="244">
        <v>7956.1028253490003</v>
      </c>
      <c r="H23" s="244">
        <v>2200.955402946</v>
      </c>
      <c r="I23" s="781">
        <v>256158.75052788499</v>
      </c>
    </row>
    <row r="24" spans="2:9" ht="10.15" customHeight="1">
      <c r="B24" s="219"/>
      <c r="C24" s="1232" t="s">
        <v>782</v>
      </c>
      <c r="D24" s="244">
        <v>2647.9220480630001</v>
      </c>
      <c r="E24" s="244">
        <v>1039.9140866319999</v>
      </c>
      <c r="F24" s="244">
        <v>1361.1299641319999</v>
      </c>
      <c r="G24" s="244">
        <v>90.055500707999997</v>
      </c>
      <c r="H24" s="244">
        <v>6.9793585589999996</v>
      </c>
      <c r="I24" s="781">
        <v>4951.93123956</v>
      </c>
    </row>
    <row r="25" spans="2:9" ht="10.15" customHeight="1">
      <c r="B25" s="219" t="s">
        <v>119</v>
      </c>
      <c r="C25" s="1231" t="s">
        <v>47</v>
      </c>
      <c r="D25" s="244">
        <v>27171.992656253002</v>
      </c>
      <c r="E25" s="244">
        <v>11322.513896943999</v>
      </c>
      <c r="F25" s="244">
        <v>32364.279018043999</v>
      </c>
      <c r="G25" s="244">
        <v>1349.160085623</v>
      </c>
      <c r="H25" s="244">
        <v>74.634245389</v>
      </c>
      <c r="I25" s="781">
        <v>69434.991240229007</v>
      </c>
    </row>
    <row r="26" spans="2:9" ht="10.15" customHeight="1">
      <c r="B26" s="219"/>
      <c r="C26" s="1232" t="s">
        <v>782</v>
      </c>
      <c r="D26" s="244">
        <v>950.54909737499997</v>
      </c>
      <c r="E26" s="244">
        <v>290.49275322099999</v>
      </c>
      <c r="F26" s="244">
        <v>246.88889180699999</v>
      </c>
      <c r="G26" s="244">
        <v>33.139802275000001</v>
      </c>
      <c r="H26" s="244">
        <v>6.796845179</v>
      </c>
      <c r="I26" s="781">
        <v>1447.9940949490001</v>
      </c>
    </row>
    <row r="27" spans="2:9" ht="10.15" customHeight="1">
      <c r="B27" s="219" t="s">
        <v>81</v>
      </c>
      <c r="C27" s="1231" t="s">
        <v>48</v>
      </c>
      <c r="D27" s="244">
        <v>28485.733339785002</v>
      </c>
      <c r="E27" s="244">
        <v>32500.343749799998</v>
      </c>
      <c r="F27" s="244">
        <v>37367.531248207</v>
      </c>
      <c r="G27" s="244">
        <v>497.37514083299999</v>
      </c>
      <c r="H27" s="244">
        <v>456.37262550399998</v>
      </c>
      <c r="I27" s="781">
        <v>97399.860571455007</v>
      </c>
    </row>
    <row r="28" spans="2:9" ht="10.15" customHeight="1">
      <c r="B28" s="219"/>
      <c r="C28" s="1232" t="s">
        <v>782</v>
      </c>
      <c r="D28" s="244">
        <v>1104.843133263</v>
      </c>
      <c r="E28" s="244">
        <v>494.42211048000001</v>
      </c>
      <c r="F28" s="244">
        <v>725.11022102799996</v>
      </c>
      <c r="G28" s="244">
        <v>21.7212025</v>
      </c>
      <c r="H28" s="244">
        <v>4.8486197119999996</v>
      </c>
      <c r="I28" s="781">
        <v>2297.8056425589998</v>
      </c>
    </row>
    <row r="29" spans="2:9" ht="10.15" customHeight="1">
      <c r="B29" s="219" t="s">
        <v>82</v>
      </c>
      <c r="C29" s="1231" t="s">
        <v>50</v>
      </c>
      <c r="D29" s="244">
        <v>45471.939549640003</v>
      </c>
      <c r="E29" s="244">
        <v>23328.046073623002</v>
      </c>
      <c r="F29" s="244">
        <v>47564.465630945997</v>
      </c>
      <c r="G29" s="244">
        <v>996.58993398799998</v>
      </c>
      <c r="H29" s="244">
        <v>153.91069902000001</v>
      </c>
      <c r="I29" s="781">
        <v>115213.950621201</v>
      </c>
    </row>
    <row r="30" spans="2:9" ht="10.15" customHeight="1">
      <c r="B30" s="219"/>
      <c r="C30" s="1232" t="s">
        <v>782</v>
      </c>
      <c r="D30" s="244">
        <v>1283.3903844470001</v>
      </c>
      <c r="E30" s="244">
        <v>375.32937273499999</v>
      </c>
      <c r="F30" s="244">
        <v>811.43973132500003</v>
      </c>
      <c r="G30" s="244">
        <v>43.223479226000002</v>
      </c>
      <c r="H30" s="244">
        <v>5.0344275700000001</v>
      </c>
      <c r="I30" s="781">
        <v>2421.9015817109998</v>
      </c>
    </row>
    <row r="31" spans="2:9" ht="10.15" customHeight="1">
      <c r="B31" s="219" t="s">
        <v>83</v>
      </c>
      <c r="C31" s="1231" t="s">
        <v>51</v>
      </c>
      <c r="D31" s="244">
        <v>5732.433215088</v>
      </c>
      <c r="E31" s="244">
        <v>3319.4109691859999</v>
      </c>
      <c r="F31" s="244">
        <v>8499.9981435400005</v>
      </c>
      <c r="G31" s="244">
        <v>163.192436727</v>
      </c>
      <c r="H31" s="244">
        <v>11.688734714000001</v>
      </c>
      <c r="I31" s="781">
        <v>17376.961156373</v>
      </c>
    </row>
    <row r="32" spans="2:9" ht="10.15" customHeight="1">
      <c r="B32" s="219"/>
      <c r="C32" s="1232" t="s">
        <v>782</v>
      </c>
      <c r="D32" s="244">
        <v>152.051281109</v>
      </c>
      <c r="E32" s="244">
        <v>58.792026131999997</v>
      </c>
      <c r="F32" s="244">
        <v>85.609157507999996</v>
      </c>
      <c r="G32" s="244">
        <v>2.7134384420000002</v>
      </c>
      <c r="H32" s="244">
        <v>0.12650594900000001</v>
      </c>
      <c r="I32" s="781">
        <v>293.61252035799998</v>
      </c>
    </row>
    <row r="33" spans="2:9" ht="10.15" customHeight="1">
      <c r="B33" s="219" t="s">
        <v>84</v>
      </c>
      <c r="C33" s="1231" t="s">
        <v>49</v>
      </c>
      <c r="D33" s="244">
        <v>16268.606999662999</v>
      </c>
      <c r="E33" s="244">
        <v>14034.789762846</v>
      </c>
      <c r="F33" s="244">
        <v>21903.640852892</v>
      </c>
      <c r="G33" s="244">
        <v>78.391828032000006</v>
      </c>
      <c r="H33" s="244">
        <v>1218.8699900849999</v>
      </c>
      <c r="I33" s="781">
        <v>50909.775797283997</v>
      </c>
    </row>
    <row r="34" spans="2:9" ht="10.15" customHeight="1">
      <c r="B34" s="219"/>
      <c r="C34" s="1232" t="s">
        <v>782</v>
      </c>
      <c r="D34" s="244">
        <v>485.95858273599998</v>
      </c>
      <c r="E34" s="244">
        <v>1152.4744528629999</v>
      </c>
      <c r="F34" s="244">
        <v>361.83919120899998</v>
      </c>
      <c r="G34" s="244">
        <v>0.71823004599999996</v>
      </c>
      <c r="H34" s="244">
        <v>4.4750172389999996</v>
      </c>
      <c r="I34" s="781">
        <v>1995.078979523</v>
      </c>
    </row>
    <row r="35" spans="2:9" ht="10.15" customHeight="1">
      <c r="B35" s="219" t="s">
        <v>85</v>
      </c>
      <c r="C35" s="1231" t="s">
        <v>52</v>
      </c>
      <c r="D35" s="244">
        <v>34997.312315105002</v>
      </c>
      <c r="E35" s="244">
        <v>8295.4297099020005</v>
      </c>
      <c r="F35" s="244">
        <v>21813.446632471001</v>
      </c>
      <c r="G35" s="244">
        <v>892.47049522400005</v>
      </c>
      <c r="H35" s="244">
        <v>564.435237949</v>
      </c>
      <c r="I35" s="781">
        <v>63649.282924305</v>
      </c>
    </row>
    <row r="36" spans="2:9" ht="10.15" customHeight="1">
      <c r="B36" s="219"/>
      <c r="C36" s="1232" t="s">
        <v>782</v>
      </c>
      <c r="D36" s="244">
        <v>1128.614039521</v>
      </c>
      <c r="E36" s="244">
        <v>247.018056363</v>
      </c>
      <c r="F36" s="244">
        <v>319.44330806599999</v>
      </c>
      <c r="G36" s="244">
        <v>36.041260711</v>
      </c>
      <c r="H36" s="244">
        <v>2.9769025459999998</v>
      </c>
      <c r="I36" s="781">
        <v>1656.057240693</v>
      </c>
    </row>
    <row r="37" spans="2:9" ht="10.15" customHeight="1">
      <c r="B37" s="219" t="s">
        <v>86</v>
      </c>
      <c r="C37" s="1231" t="s">
        <v>53</v>
      </c>
      <c r="D37" s="244">
        <v>26494.556948920999</v>
      </c>
      <c r="E37" s="244">
        <v>18460.649999859001</v>
      </c>
      <c r="F37" s="244">
        <v>29626.159050409999</v>
      </c>
      <c r="G37" s="244">
        <v>661.89657261599996</v>
      </c>
      <c r="H37" s="244">
        <v>98.844265406000005</v>
      </c>
      <c r="I37" s="781">
        <v>73820.625161168005</v>
      </c>
    </row>
    <row r="38" spans="2:9" ht="10.15" customHeight="1">
      <c r="B38" s="219"/>
      <c r="C38" s="1232" t="s">
        <v>782</v>
      </c>
      <c r="D38" s="244">
        <v>821.00751771800003</v>
      </c>
      <c r="E38" s="244">
        <v>164.19910084899999</v>
      </c>
      <c r="F38" s="244">
        <v>588.54323944299995</v>
      </c>
      <c r="G38" s="244">
        <v>36.001325762</v>
      </c>
      <c r="H38" s="244">
        <v>3.7497479199999999</v>
      </c>
      <c r="I38" s="781">
        <v>1533.9987843280001</v>
      </c>
    </row>
    <row r="39" spans="2:9" ht="10.15" customHeight="1">
      <c r="B39" s="219" t="s">
        <v>87</v>
      </c>
      <c r="C39" s="1231" t="s">
        <v>54</v>
      </c>
      <c r="D39" s="244">
        <v>20260.416336596001</v>
      </c>
      <c r="E39" s="244">
        <v>23021.907974271999</v>
      </c>
      <c r="F39" s="244">
        <v>32155.375544112001</v>
      </c>
      <c r="G39" s="244">
        <v>559.513568652</v>
      </c>
      <c r="H39" s="244">
        <v>49.483951372999996</v>
      </c>
      <c r="I39" s="781">
        <v>74828.702334955</v>
      </c>
    </row>
    <row r="40" spans="2:9" ht="10.15" customHeight="1">
      <c r="B40" s="219"/>
      <c r="C40" s="1232" t="s">
        <v>782</v>
      </c>
      <c r="D40" s="244">
        <v>956.54189554000004</v>
      </c>
      <c r="E40" s="244">
        <v>283.422436328</v>
      </c>
      <c r="F40" s="244">
        <v>440.492023921</v>
      </c>
      <c r="G40" s="244">
        <v>18.849862245000001</v>
      </c>
      <c r="H40" s="244">
        <v>0.63769883400000005</v>
      </c>
      <c r="I40" s="781">
        <v>1660.9687947100001</v>
      </c>
    </row>
    <row r="41" spans="2:9" ht="10.15" customHeight="1">
      <c r="B41" s="219" t="s">
        <v>88</v>
      </c>
      <c r="C41" s="1231" t="s">
        <v>55</v>
      </c>
      <c r="D41" s="244">
        <v>33165.097914151003</v>
      </c>
      <c r="E41" s="244">
        <v>32592.142124780999</v>
      </c>
      <c r="F41" s="244">
        <v>36909.119245048998</v>
      </c>
      <c r="G41" s="244">
        <v>785.04784905600002</v>
      </c>
      <c r="H41" s="244">
        <v>289.91140357500001</v>
      </c>
      <c r="I41" s="781">
        <v>101591.40003135</v>
      </c>
    </row>
    <row r="42" spans="2:9" ht="10.15" customHeight="1">
      <c r="B42" s="219"/>
      <c r="C42" s="1232" t="s">
        <v>782</v>
      </c>
      <c r="D42" s="244">
        <v>1255.8178561120001</v>
      </c>
      <c r="E42" s="244">
        <v>263.67472132400002</v>
      </c>
      <c r="F42" s="244">
        <v>637.158776268</v>
      </c>
      <c r="G42" s="244">
        <v>33.841907767999999</v>
      </c>
      <c r="H42" s="244">
        <v>10.136024267</v>
      </c>
      <c r="I42" s="781">
        <v>2112.6734216690002</v>
      </c>
    </row>
    <row r="43" spans="2:9" ht="10.15" customHeight="1">
      <c r="B43" s="219" t="s">
        <v>120</v>
      </c>
      <c r="C43" s="1231" t="s">
        <v>56</v>
      </c>
      <c r="D43" s="244">
        <v>17153.299830530999</v>
      </c>
      <c r="E43" s="244">
        <v>13026.573431438001</v>
      </c>
      <c r="F43" s="244">
        <v>19328.934509238999</v>
      </c>
      <c r="G43" s="244">
        <v>334.79885645600001</v>
      </c>
      <c r="H43" s="244">
        <v>59.508838263999998</v>
      </c>
      <c r="I43" s="781">
        <v>49114.500076488002</v>
      </c>
    </row>
    <row r="44" spans="2:9" ht="10.15" customHeight="1">
      <c r="B44" s="246"/>
      <c r="C44" s="1232" t="s">
        <v>782</v>
      </c>
      <c r="D44" s="632">
        <v>431.91523152000002</v>
      </c>
      <c r="E44" s="632">
        <v>92.765551719000001</v>
      </c>
      <c r="F44" s="632">
        <v>261.73594865699999</v>
      </c>
      <c r="G44" s="632">
        <v>22.177899247999999</v>
      </c>
      <c r="H44" s="632">
        <v>2.8295610600000001</v>
      </c>
      <c r="I44" s="783">
        <v>761.40927158800002</v>
      </c>
    </row>
    <row r="45" spans="2:9" ht="10.15" customHeight="1">
      <c r="B45" s="219" t="s">
        <v>186</v>
      </c>
      <c r="C45" s="1231" t="s">
        <v>57</v>
      </c>
      <c r="D45" s="244">
        <v>24358.744096334001</v>
      </c>
      <c r="E45" s="244">
        <v>8898.5037153640005</v>
      </c>
      <c r="F45" s="244">
        <v>23621.406405161</v>
      </c>
      <c r="G45" s="244">
        <v>660.23146912200002</v>
      </c>
      <c r="H45" s="244">
        <v>38.033436031999997</v>
      </c>
      <c r="I45" s="781">
        <v>56180.389311705003</v>
      </c>
    </row>
    <row r="46" spans="2:9" ht="10.15" customHeight="1">
      <c r="B46" s="219"/>
      <c r="C46" s="1232" t="s">
        <v>782</v>
      </c>
      <c r="D46" s="244">
        <v>479.10481254500002</v>
      </c>
      <c r="E46" s="244">
        <v>66.953189131000002</v>
      </c>
      <c r="F46" s="244">
        <v>288.63453785799999</v>
      </c>
      <c r="G46" s="244">
        <v>18.719979657</v>
      </c>
      <c r="H46" s="244">
        <v>0.61335375400000003</v>
      </c>
      <c r="I46" s="781">
        <v>815.35920612300004</v>
      </c>
    </row>
    <row r="47" spans="2:9" ht="10.15" customHeight="1">
      <c r="B47" s="219" t="s">
        <v>187</v>
      </c>
      <c r="C47" s="1231" t="s">
        <v>58</v>
      </c>
      <c r="D47" s="244">
        <v>60412.761345567997</v>
      </c>
      <c r="E47" s="244">
        <v>28974.581026699001</v>
      </c>
      <c r="F47" s="244">
        <v>70744.262994983001</v>
      </c>
      <c r="G47" s="244">
        <v>3893.7780088969998</v>
      </c>
      <c r="H47" s="244">
        <v>291.65325097700003</v>
      </c>
      <c r="I47" s="781">
        <v>155946.17410737599</v>
      </c>
    </row>
    <row r="48" spans="2:9" ht="10.15" customHeight="1">
      <c r="B48" s="219"/>
      <c r="C48" s="1232" t="s">
        <v>782</v>
      </c>
      <c r="D48" s="244">
        <v>2576.7467725810002</v>
      </c>
      <c r="E48" s="244">
        <v>954.227173709</v>
      </c>
      <c r="F48" s="244">
        <v>1116.886399474</v>
      </c>
      <c r="G48" s="244">
        <v>145.700425094</v>
      </c>
      <c r="H48" s="244">
        <v>38.241881626000001</v>
      </c>
      <c r="I48" s="781">
        <v>4463.9180390439997</v>
      </c>
    </row>
    <row r="49" spans="2:9" ht="10.15" customHeight="1">
      <c r="B49" s="219" t="s">
        <v>188</v>
      </c>
      <c r="C49" s="1231" t="s">
        <v>59</v>
      </c>
      <c r="D49" s="244">
        <v>14019.733423067</v>
      </c>
      <c r="E49" s="244">
        <v>7019.1303403860002</v>
      </c>
      <c r="F49" s="244">
        <v>29740.923119783001</v>
      </c>
      <c r="G49" s="244">
        <v>2201.052949764</v>
      </c>
      <c r="H49" s="244">
        <v>71.611952505000005</v>
      </c>
      <c r="I49" s="781">
        <v>48507.121980967</v>
      </c>
    </row>
    <row r="50" spans="2:9" ht="10.15" customHeight="1">
      <c r="B50" s="219"/>
      <c r="C50" s="1232" t="s">
        <v>782</v>
      </c>
      <c r="D50" s="244">
        <v>502.097671553</v>
      </c>
      <c r="E50" s="244">
        <v>73.897153072999998</v>
      </c>
      <c r="F50" s="244">
        <v>479.48527759199999</v>
      </c>
      <c r="G50" s="244">
        <v>25.723616110999998</v>
      </c>
      <c r="H50" s="244">
        <v>0.70170337599999999</v>
      </c>
      <c r="I50" s="781">
        <v>1029.0547827309999</v>
      </c>
    </row>
    <row r="51" spans="2:9" ht="10.15" customHeight="1">
      <c r="B51" s="219" t="s">
        <v>191</v>
      </c>
      <c r="C51" s="1231" t="s">
        <v>62</v>
      </c>
      <c r="D51" s="244">
        <v>3874.9850821109999</v>
      </c>
      <c r="E51" s="244">
        <v>2975.995466891</v>
      </c>
      <c r="F51" s="244">
        <v>10521.761354517999</v>
      </c>
      <c r="G51" s="244">
        <v>236.424912087</v>
      </c>
      <c r="H51" s="244">
        <v>5.8605821130000004</v>
      </c>
      <c r="I51" s="781">
        <v>17130.456409319999</v>
      </c>
    </row>
    <row r="52" spans="2:9" ht="10.15" customHeight="1">
      <c r="B52" s="219"/>
      <c r="C52" s="1232" t="s">
        <v>782</v>
      </c>
      <c r="D52" s="244">
        <v>360.18672952600002</v>
      </c>
      <c r="E52" s="244">
        <v>122.96051593999999</v>
      </c>
      <c r="F52" s="244">
        <v>129.30340889600001</v>
      </c>
      <c r="G52" s="244">
        <v>20.570509373</v>
      </c>
      <c r="H52" s="244">
        <v>0.422938062</v>
      </c>
      <c r="I52" s="781">
        <v>591.45720692700002</v>
      </c>
    </row>
    <row r="53" spans="2:9" ht="10.15" customHeight="1">
      <c r="B53" s="219" t="s">
        <v>190</v>
      </c>
      <c r="C53" s="1231" t="s">
        <v>61</v>
      </c>
      <c r="D53" s="244">
        <v>3769.3462090600001</v>
      </c>
      <c r="E53" s="244">
        <v>2069.1180800480001</v>
      </c>
      <c r="F53" s="244">
        <v>6460.4033837739998</v>
      </c>
      <c r="G53" s="244">
        <v>131.913396277</v>
      </c>
      <c r="H53" s="244">
        <v>13.795847606000001</v>
      </c>
      <c r="I53" s="781">
        <v>12153.158428999001</v>
      </c>
    </row>
    <row r="54" spans="2:9" ht="10.15" customHeight="1">
      <c r="B54" s="219"/>
      <c r="C54" s="1232" t="s">
        <v>782</v>
      </c>
      <c r="D54" s="244">
        <v>175.58250428599999</v>
      </c>
      <c r="E54" s="244">
        <v>61.615338180999998</v>
      </c>
      <c r="F54" s="244">
        <v>59.691924196000002</v>
      </c>
      <c r="G54" s="244">
        <v>9.5930174039999994</v>
      </c>
      <c r="H54" s="244">
        <v>0.495091002</v>
      </c>
      <c r="I54" s="781">
        <v>286.80165825699999</v>
      </c>
    </row>
    <row r="55" spans="2:9" ht="10.15" customHeight="1">
      <c r="B55" s="219" t="s">
        <v>189</v>
      </c>
      <c r="C55" s="1231" t="s">
        <v>60</v>
      </c>
      <c r="D55" s="244">
        <v>11635.637540240999</v>
      </c>
      <c r="E55" s="244">
        <v>5957.346732299</v>
      </c>
      <c r="F55" s="244">
        <v>21743.176311907999</v>
      </c>
      <c r="G55" s="244">
        <v>334.60703509299998</v>
      </c>
      <c r="H55" s="244">
        <v>24.786172789999998</v>
      </c>
      <c r="I55" s="781">
        <v>38976.767376565003</v>
      </c>
    </row>
    <row r="56" spans="2:9" ht="10.15" customHeight="1">
      <c r="B56" s="219"/>
      <c r="C56" s="1232" t="s">
        <v>782</v>
      </c>
      <c r="D56" s="244">
        <v>341.05230861799998</v>
      </c>
      <c r="E56" s="244">
        <v>90.000402758999996</v>
      </c>
      <c r="F56" s="244">
        <v>199.45543576</v>
      </c>
      <c r="G56" s="244">
        <v>19.263739145999999</v>
      </c>
      <c r="H56" s="244">
        <v>2.3601325449999999</v>
      </c>
      <c r="I56" s="781">
        <v>608.88427544599995</v>
      </c>
    </row>
    <row r="57" spans="2:9" ht="10.15" customHeight="1">
      <c r="B57" s="219" t="s">
        <v>192</v>
      </c>
      <c r="C57" s="1231" t="s">
        <v>63</v>
      </c>
      <c r="D57" s="244">
        <v>26119.760353641999</v>
      </c>
      <c r="E57" s="244">
        <v>10367.781881745001</v>
      </c>
      <c r="F57" s="244">
        <v>30185.439294750999</v>
      </c>
      <c r="G57" s="244">
        <v>512.50870675600004</v>
      </c>
      <c r="H57" s="244">
        <v>32.506621465999999</v>
      </c>
      <c r="I57" s="781">
        <v>66127.966201916002</v>
      </c>
    </row>
    <row r="58" spans="2:9" ht="10.15" customHeight="1">
      <c r="B58" s="219"/>
      <c r="C58" s="1232" t="s">
        <v>782</v>
      </c>
      <c r="D58" s="244">
        <v>857.34711115100004</v>
      </c>
      <c r="E58" s="244">
        <v>121.29478172500001</v>
      </c>
      <c r="F58" s="244">
        <v>263.29467208</v>
      </c>
      <c r="G58" s="244">
        <v>24.718822370000002</v>
      </c>
      <c r="H58" s="244">
        <v>1.55</v>
      </c>
      <c r="I58" s="781">
        <v>1215.667742586</v>
      </c>
    </row>
    <row r="59" spans="2:9" ht="10.15" customHeight="1">
      <c r="B59" s="219" t="s">
        <v>193</v>
      </c>
      <c r="C59" s="1231" t="s">
        <v>64</v>
      </c>
      <c r="D59" s="244">
        <v>33026.131070723997</v>
      </c>
      <c r="E59" s="244">
        <v>31652.844969353999</v>
      </c>
      <c r="F59" s="244">
        <v>33311.021480383999</v>
      </c>
      <c r="G59" s="244">
        <v>854.733395406</v>
      </c>
      <c r="H59" s="244">
        <v>59.230105651000002</v>
      </c>
      <c r="I59" s="781">
        <v>97076.034019404993</v>
      </c>
    </row>
    <row r="60" spans="2:9" ht="10.15" customHeight="1">
      <c r="B60" s="219"/>
      <c r="C60" s="1232" t="s">
        <v>782</v>
      </c>
      <c r="D60" s="244">
        <v>813.749852121</v>
      </c>
      <c r="E60" s="244">
        <v>323.54756601499997</v>
      </c>
      <c r="F60" s="244">
        <v>452.73391148500002</v>
      </c>
      <c r="G60" s="244">
        <v>16.621482027999999</v>
      </c>
      <c r="H60" s="244">
        <v>1.7167217349999999</v>
      </c>
      <c r="I60" s="781">
        <v>1571.693125858</v>
      </c>
    </row>
    <row r="61" spans="2:9" ht="10.15" customHeight="1">
      <c r="B61" s="219" t="s">
        <v>194</v>
      </c>
      <c r="C61" s="1231" t="s">
        <v>65</v>
      </c>
      <c r="D61" s="244">
        <v>16210.132673923999</v>
      </c>
      <c r="E61" s="244">
        <v>3053.812504901</v>
      </c>
      <c r="F61" s="244">
        <v>26296.553565648999</v>
      </c>
      <c r="G61" s="244">
        <v>754.10990771399997</v>
      </c>
      <c r="H61" s="244">
        <v>44.517487066000001</v>
      </c>
      <c r="I61" s="781">
        <v>44761.871349694004</v>
      </c>
    </row>
    <row r="62" spans="2:9" ht="10.15" customHeight="1">
      <c r="B62" s="219"/>
      <c r="C62" s="1232" t="s">
        <v>782</v>
      </c>
      <c r="D62" s="244">
        <v>1093.0816261120001</v>
      </c>
      <c r="E62" s="244">
        <v>219.260324978</v>
      </c>
      <c r="F62" s="244">
        <v>210.14523967400001</v>
      </c>
      <c r="G62" s="244">
        <v>22.814014905000001</v>
      </c>
      <c r="H62" s="244">
        <v>3.18047909</v>
      </c>
      <c r="I62" s="781">
        <v>1496.4926967690001</v>
      </c>
    </row>
    <row r="63" spans="2:9" ht="10.15" customHeight="1">
      <c r="B63" s="219" t="s">
        <v>195</v>
      </c>
      <c r="C63" s="1231" t="s">
        <v>66</v>
      </c>
      <c r="D63" s="244">
        <v>5884.7083744769998</v>
      </c>
      <c r="E63" s="244">
        <v>1465.5096346580001</v>
      </c>
      <c r="F63" s="244">
        <v>9679.5178635409993</v>
      </c>
      <c r="G63" s="244">
        <v>206.14153218199999</v>
      </c>
      <c r="H63" s="244">
        <v>20.699757611999999</v>
      </c>
      <c r="I63" s="781">
        <v>16802.894582882</v>
      </c>
    </row>
    <row r="64" spans="2:9" ht="10.15" customHeight="1">
      <c r="B64" s="219"/>
      <c r="C64" s="1232" t="s">
        <v>782</v>
      </c>
      <c r="D64" s="244">
        <v>262.59718957899997</v>
      </c>
      <c r="E64" s="244">
        <v>35.066337060999999</v>
      </c>
      <c r="F64" s="244">
        <v>127.384212816</v>
      </c>
      <c r="G64" s="244">
        <v>11.673279393</v>
      </c>
      <c r="H64" s="244">
        <v>0.44834122900000001</v>
      </c>
      <c r="I64" s="781">
        <v>412.92611883400002</v>
      </c>
    </row>
    <row r="65" spans="2:9" ht="10.15" customHeight="1">
      <c r="B65" s="219" t="s">
        <v>196</v>
      </c>
      <c r="C65" s="1231" t="s">
        <v>67</v>
      </c>
      <c r="D65" s="244">
        <v>11712.201414577001</v>
      </c>
      <c r="E65" s="244">
        <v>7087.6469934360002</v>
      </c>
      <c r="F65" s="244">
        <v>21476.290360245999</v>
      </c>
      <c r="G65" s="244">
        <v>649.16583316499998</v>
      </c>
      <c r="H65" s="244">
        <v>88.669534725000005</v>
      </c>
      <c r="I65" s="781">
        <v>39538.303400368997</v>
      </c>
    </row>
    <row r="66" spans="2:9" ht="10.15" customHeight="1">
      <c r="B66" s="219"/>
      <c r="C66" s="1232" t="s">
        <v>782</v>
      </c>
      <c r="D66" s="244">
        <v>594.63439248199995</v>
      </c>
      <c r="E66" s="244">
        <v>192.285740377</v>
      </c>
      <c r="F66" s="244">
        <v>309.14804878799998</v>
      </c>
      <c r="G66" s="244">
        <v>41.221051949</v>
      </c>
      <c r="H66" s="244">
        <v>3.5035966639999998</v>
      </c>
      <c r="I66" s="781">
        <v>1051.3435330340001</v>
      </c>
    </row>
    <row r="67" spans="2:9" ht="10.15" customHeight="1">
      <c r="B67" s="219" t="s">
        <v>197</v>
      </c>
      <c r="C67" s="1231" t="s">
        <v>68</v>
      </c>
      <c r="D67" s="244">
        <v>3133.714647365</v>
      </c>
      <c r="E67" s="244">
        <v>3180.8065107990001</v>
      </c>
      <c r="F67" s="244">
        <v>9790.7548953080004</v>
      </c>
      <c r="G67" s="244">
        <v>175.808447874</v>
      </c>
      <c r="H67" s="244">
        <v>14.070385814</v>
      </c>
      <c r="I67" s="781">
        <v>15915.397219783999</v>
      </c>
    </row>
    <row r="68" spans="2:9" ht="12">
      <c r="B68" s="219"/>
      <c r="C68" s="1232" t="s">
        <v>782</v>
      </c>
      <c r="D68" s="244">
        <v>86.922184254000001</v>
      </c>
      <c r="E68" s="244">
        <v>27.358739744000001</v>
      </c>
      <c r="F68" s="244">
        <v>398.94338853400001</v>
      </c>
      <c r="G68" s="244">
        <v>12.420214679000001</v>
      </c>
      <c r="H68" s="244">
        <v>0</v>
      </c>
      <c r="I68" s="781">
        <v>500.80409785299997</v>
      </c>
    </row>
    <row r="69" spans="2:9" ht="12">
      <c r="B69" s="219" t="s">
        <v>198</v>
      </c>
      <c r="C69" s="1231" t="s">
        <v>69</v>
      </c>
      <c r="D69" s="244">
        <v>4815.8569081229998</v>
      </c>
      <c r="E69" s="244">
        <v>1935.3149808650001</v>
      </c>
      <c r="F69" s="244">
        <v>10599.244392107001</v>
      </c>
      <c r="G69" s="244">
        <v>206.24269624600001</v>
      </c>
      <c r="H69" s="244">
        <v>38.802502169</v>
      </c>
      <c r="I69" s="781">
        <v>17105.371082680002</v>
      </c>
    </row>
    <row r="70" spans="2:9" ht="10.15" customHeight="1">
      <c r="B70" s="219"/>
      <c r="C70" s="1232" t="s">
        <v>782</v>
      </c>
      <c r="D70" s="244">
        <v>163.25257231000001</v>
      </c>
      <c r="E70" s="244">
        <v>68.643262519000004</v>
      </c>
      <c r="F70" s="244">
        <v>271.68019670199999</v>
      </c>
      <c r="G70" s="244">
        <v>8.6980634650000006</v>
      </c>
      <c r="H70" s="244">
        <v>4.1247364099999997</v>
      </c>
      <c r="I70" s="781">
        <v>490.75323165600003</v>
      </c>
    </row>
    <row r="71" spans="2:9" ht="10.15" customHeight="1">
      <c r="B71" s="219" t="s">
        <v>199</v>
      </c>
      <c r="C71" s="1231" t="s">
        <v>70</v>
      </c>
      <c r="D71" s="247">
        <v>86603.946364212999</v>
      </c>
      <c r="E71" s="244">
        <v>92361.557810165003</v>
      </c>
      <c r="F71" s="244">
        <v>1225.4876907769999</v>
      </c>
      <c r="G71" s="244">
        <v>8054.605562148</v>
      </c>
      <c r="H71" s="244">
        <v>15067.837768316</v>
      </c>
      <c r="I71" s="784">
        <v>157068.54853469101</v>
      </c>
    </row>
    <row r="72" spans="2:9" ht="10.15" customHeight="1">
      <c r="B72" s="219"/>
      <c r="C72" s="1232" t="s">
        <v>782</v>
      </c>
      <c r="D72" s="247">
        <v>453.10028744300001</v>
      </c>
      <c r="E72" s="247">
        <v>96.907745950000006</v>
      </c>
      <c r="F72" s="244">
        <v>11.047132084999999</v>
      </c>
      <c r="G72" s="244">
        <v>0</v>
      </c>
      <c r="H72" s="244">
        <v>19.242940000000001</v>
      </c>
      <c r="I72" s="784">
        <v>541.81222547799996</v>
      </c>
    </row>
    <row r="73" spans="2:9" ht="12">
      <c r="B73" s="634"/>
      <c r="C73" s="1233" t="s">
        <v>72</v>
      </c>
      <c r="D73" s="633">
        <v>3433613.9554619915</v>
      </c>
      <c r="E73" s="633">
        <v>2063920.0215381803</v>
      </c>
      <c r="F73" s="633">
        <v>2081715.9802819442</v>
      </c>
      <c r="G73" s="633">
        <v>174613.24477181101</v>
      </c>
      <c r="H73" s="633">
        <v>111307.64460307802</v>
      </c>
      <c r="I73" s="1234">
        <v>7293329.0679072347</v>
      </c>
    </row>
    <row r="74" spans="2:9" ht="12.95" customHeight="1" thickBot="1">
      <c r="B74" s="635"/>
      <c r="C74" s="636" t="s">
        <v>782</v>
      </c>
      <c r="D74" s="637">
        <v>93800.883417594974</v>
      </c>
      <c r="E74" s="637">
        <v>34910.500634537995</v>
      </c>
      <c r="F74" s="637">
        <v>38480.876918463</v>
      </c>
      <c r="G74" s="637">
        <v>3881.9143491469995</v>
      </c>
      <c r="H74" s="637">
        <v>1527.096855004</v>
      </c>
      <c r="I74" s="1235">
        <v>161783.24976644496</v>
      </c>
    </row>
    <row r="75" spans="2:9" s="48" customFormat="1" ht="24.2" hidden="1" customHeight="1" thickBot="1">
      <c r="B75" s="1548" t="s">
        <v>239</v>
      </c>
      <c r="C75" s="1549"/>
      <c r="D75" s="210"/>
      <c r="E75" s="210"/>
      <c r="F75" s="210"/>
      <c r="G75" s="210"/>
      <c r="H75" s="210"/>
      <c r="I75" s="804" t="s">
        <v>244</v>
      </c>
    </row>
    <row r="76" spans="2:9" ht="44.1" hidden="1" customHeight="1" thickBot="1">
      <c r="B76" s="1550" t="s">
        <v>249</v>
      </c>
      <c r="C76" s="1551"/>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7579249.9572821157</v>
      </c>
      <c r="F78" s="83"/>
      <c r="G78" s="82">
        <f>SUM(G73+H73+I73)</f>
        <v>7579249.9572821241</v>
      </c>
      <c r="H78" s="35"/>
      <c r="I78" s="83"/>
    </row>
    <row r="79" spans="2:9" ht="12.95" customHeight="1">
      <c r="D79" s="35"/>
      <c r="E79" s="35">
        <f>D74+E74+F74</f>
        <v>167192.26097059596</v>
      </c>
      <c r="F79" s="83"/>
      <c r="G79" s="82">
        <f>SUM(G74+H74+I74)</f>
        <v>167192.26097059596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3"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B48" zoomScale="90" zoomScaleNormal="90" zoomScaleSheetLayoutView="90" workbookViewId="0">
      <selection activeCell="T73" sqref="T73: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7" t="s">
        <v>826</v>
      </c>
      <c r="B2" s="1408"/>
      <c r="C2" s="1408"/>
      <c r="D2" s="1408"/>
      <c r="E2" s="1408"/>
      <c r="F2" s="1408"/>
      <c r="G2" s="1408"/>
      <c r="H2" s="1408"/>
      <c r="I2" s="1408"/>
      <c r="J2" s="1408"/>
      <c r="K2" s="1408"/>
      <c r="L2" s="1408"/>
      <c r="M2" s="1408"/>
      <c r="N2" s="1408"/>
      <c r="O2" s="1408"/>
      <c r="P2" s="1408"/>
      <c r="Q2" s="1408"/>
      <c r="R2" s="1408"/>
      <c r="S2" s="1408"/>
      <c r="T2" s="1408"/>
      <c r="U2" s="1409"/>
      <c r="V2" s="51"/>
    </row>
    <row r="3" spans="1:22" ht="22.35" customHeight="1">
      <c r="A3" s="1412" t="s">
        <v>419</v>
      </c>
      <c r="B3" s="1413"/>
      <c r="C3" s="1536" t="s">
        <v>277</v>
      </c>
      <c r="D3" s="1371" t="s">
        <v>842</v>
      </c>
      <c r="E3" s="1371">
        <v>2020</v>
      </c>
      <c r="F3" s="1365">
        <v>2021</v>
      </c>
      <c r="G3" s="1365">
        <v>2022</v>
      </c>
      <c r="H3" s="1365">
        <v>2023</v>
      </c>
      <c r="I3" s="1365"/>
      <c r="J3" s="1365"/>
      <c r="K3" s="1365"/>
      <c r="L3" s="1365"/>
      <c r="M3" s="1365"/>
      <c r="N3" s="1365"/>
      <c r="O3" s="1365"/>
      <c r="P3" s="1365"/>
      <c r="Q3" s="1365"/>
      <c r="R3" s="1403">
        <v>2024</v>
      </c>
      <c r="S3" s="1403"/>
      <c r="T3" s="1403"/>
      <c r="U3" s="863"/>
    </row>
    <row r="4" spans="1:22" ht="22.35" customHeight="1">
      <c r="A4" s="1412"/>
      <c r="B4" s="1413"/>
      <c r="C4" s="1537"/>
      <c r="D4" s="1378"/>
      <c r="E4" s="1378"/>
      <c r="F4" s="1368"/>
      <c r="G4" s="1365"/>
      <c r="H4" s="786" t="s">
        <v>7</v>
      </c>
      <c r="I4" s="786" t="s">
        <v>13</v>
      </c>
      <c r="J4" s="786" t="s">
        <v>14</v>
      </c>
      <c r="K4" s="786" t="s">
        <v>15</v>
      </c>
      <c r="L4" s="786" t="s">
        <v>0</v>
      </c>
      <c r="M4" s="786" t="s">
        <v>1</v>
      </c>
      <c r="N4" s="896" t="s">
        <v>2</v>
      </c>
      <c r="O4" s="896" t="s">
        <v>890</v>
      </c>
      <c r="P4" s="896" t="s">
        <v>4</v>
      </c>
      <c r="Q4" s="896" t="s">
        <v>5</v>
      </c>
      <c r="R4" s="896" t="s">
        <v>6</v>
      </c>
      <c r="S4" s="896" t="s">
        <v>267</v>
      </c>
      <c r="T4" s="896" t="s">
        <v>7</v>
      </c>
      <c r="U4" s="785"/>
    </row>
    <row r="5" spans="1:22" ht="18.75" customHeight="1">
      <c r="A5" s="219" t="s">
        <v>18</v>
      </c>
      <c r="B5" s="1236" t="s">
        <v>37</v>
      </c>
      <c r="C5" s="638">
        <v>429832.01350334298</v>
      </c>
      <c r="D5" s="638">
        <v>463411.335865275</v>
      </c>
      <c r="E5" s="638">
        <v>472032.41777404305</v>
      </c>
      <c r="F5" s="638">
        <v>501482.78742405499</v>
      </c>
      <c r="G5" s="638">
        <v>543165.33010198595</v>
      </c>
      <c r="H5" s="638">
        <v>570239.674312277</v>
      </c>
      <c r="I5" s="638">
        <v>572664.705798132</v>
      </c>
      <c r="J5" s="638">
        <v>572609.82465334598</v>
      </c>
      <c r="K5" s="638">
        <v>577246.35246836499</v>
      </c>
      <c r="L5" s="638">
        <v>589715.20738059899</v>
      </c>
      <c r="M5" s="638">
        <v>587660.64645376999</v>
      </c>
      <c r="N5" s="638">
        <v>598021.77635382803</v>
      </c>
      <c r="O5" s="638">
        <v>599197.70870209893</v>
      </c>
      <c r="P5" s="638">
        <v>601915.79722019995</v>
      </c>
      <c r="Q5" s="638">
        <v>606257.53093835409</v>
      </c>
      <c r="R5" s="638">
        <v>610531.94211642398</v>
      </c>
      <c r="S5" s="638">
        <v>613767.41186785791</v>
      </c>
      <c r="T5" s="638">
        <v>615843.12672245805</v>
      </c>
      <c r="U5" s="642"/>
      <c r="V5" s="216"/>
    </row>
    <row r="6" spans="1:22" ht="10.9" customHeight="1">
      <c r="A6" s="219"/>
      <c r="B6" s="1237" t="s">
        <v>782</v>
      </c>
      <c r="C6" s="116">
        <v>12294.472515673</v>
      </c>
      <c r="D6" s="116">
        <v>15726.71738013</v>
      </c>
      <c r="E6" s="116">
        <v>17707.371786814998</v>
      </c>
      <c r="F6" s="116">
        <v>17697.803798702</v>
      </c>
      <c r="G6" s="116">
        <v>16496.315801761</v>
      </c>
      <c r="H6" s="116">
        <v>18484.328927097999</v>
      </c>
      <c r="I6" s="116">
        <v>19261.647001673999</v>
      </c>
      <c r="J6" s="116">
        <v>18431.2458591</v>
      </c>
      <c r="K6" s="116">
        <v>17232.37049338</v>
      </c>
      <c r="L6" s="116">
        <v>17906.401074704998</v>
      </c>
      <c r="M6" s="116">
        <v>17800.695846369003</v>
      </c>
      <c r="N6" s="116">
        <v>17391.479368718999</v>
      </c>
      <c r="O6" s="116">
        <v>18254.000752594999</v>
      </c>
      <c r="P6" s="116">
        <v>18153.944806411</v>
      </c>
      <c r="Q6" s="116">
        <v>17288.269152149001</v>
      </c>
      <c r="R6" s="116">
        <v>18177.168509644998</v>
      </c>
      <c r="S6" s="116">
        <v>18410.627375550001</v>
      </c>
      <c r="T6" s="116">
        <v>18613.125790078997</v>
      </c>
      <c r="U6" s="643"/>
      <c r="V6" s="21"/>
    </row>
    <row r="7" spans="1:22" ht="10.9" customHeight="1">
      <c r="A7" s="219" t="s">
        <v>19</v>
      </c>
      <c r="B7" s="1236" t="s">
        <v>38</v>
      </c>
      <c r="C7" s="116">
        <v>146536.87451417898</v>
      </c>
      <c r="D7" s="116">
        <v>150927.19090560099</v>
      </c>
      <c r="E7" s="116">
        <v>152069.52999880599</v>
      </c>
      <c r="F7" s="116">
        <v>170500.09968426701</v>
      </c>
      <c r="G7" s="116">
        <v>182240.17052941499</v>
      </c>
      <c r="H7" s="116">
        <v>191994.59285437802</v>
      </c>
      <c r="I7" s="116">
        <v>194020.006794046</v>
      </c>
      <c r="J7" s="116">
        <v>193949.59404873502</v>
      </c>
      <c r="K7" s="116">
        <v>195872.748688113</v>
      </c>
      <c r="L7" s="116">
        <v>200156.54539744</v>
      </c>
      <c r="M7" s="116">
        <v>200404.51404914897</v>
      </c>
      <c r="N7" s="116">
        <v>201812.98008161402</v>
      </c>
      <c r="O7" s="116">
        <v>203687.639344517</v>
      </c>
      <c r="P7" s="116">
        <v>204635.46829027499</v>
      </c>
      <c r="Q7" s="116">
        <v>203540.123859382</v>
      </c>
      <c r="R7" s="116">
        <v>203962.742677712</v>
      </c>
      <c r="S7" s="116">
        <v>205455.32989960301</v>
      </c>
      <c r="T7" s="116">
        <v>205350.535468474</v>
      </c>
      <c r="U7" s="643"/>
      <c r="V7" s="21"/>
    </row>
    <row r="8" spans="1:22" ht="10.9" customHeight="1">
      <c r="A8" s="219"/>
      <c r="B8" s="1237" t="s">
        <v>782</v>
      </c>
      <c r="C8" s="116">
        <v>2480.3200766620002</v>
      </c>
      <c r="D8" s="116">
        <v>3831.1717438420001</v>
      </c>
      <c r="E8" s="116">
        <v>3740.8657604719997</v>
      </c>
      <c r="F8" s="116">
        <v>3861.3682553670001</v>
      </c>
      <c r="G8" s="116">
        <v>3676.5224088320001</v>
      </c>
      <c r="H8" s="116">
        <v>3369.7847547570004</v>
      </c>
      <c r="I8" s="116">
        <v>3477.2873217850001</v>
      </c>
      <c r="J8" s="116">
        <v>3514.9764609039999</v>
      </c>
      <c r="K8" s="116">
        <v>3384.3663452630003</v>
      </c>
      <c r="L8" s="116">
        <v>3754.8867211329998</v>
      </c>
      <c r="M8" s="116">
        <v>3854.3894853709999</v>
      </c>
      <c r="N8" s="116">
        <v>3703.164935235</v>
      </c>
      <c r="O8" s="116">
        <v>3923.1245899699998</v>
      </c>
      <c r="P8" s="116">
        <v>4206.4442480280004</v>
      </c>
      <c r="Q8" s="116">
        <v>4112.0032811820001</v>
      </c>
      <c r="R8" s="116">
        <v>4270.0037897149996</v>
      </c>
      <c r="S8" s="116">
        <v>4307.5503622360002</v>
      </c>
      <c r="T8" s="116">
        <v>4250.2028085270003</v>
      </c>
      <c r="U8" s="643"/>
      <c r="V8" s="21"/>
    </row>
    <row r="9" spans="1:22" ht="10.9" customHeight="1">
      <c r="A9" s="219" t="s">
        <v>20</v>
      </c>
      <c r="B9" s="1236" t="s">
        <v>169</v>
      </c>
      <c r="C9" s="116">
        <v>2616298.6877112049</v>
      </c>
      <c r="D9" s="116">
        <v>2641368.9677032242</v>
      </c>
      <c r="E9" s="116">
        <v>2608359.4664185452</v>
      </c>
      <c r="F9" s="116">
        <v>2733221.6193334982</v>
      </c>
      <c r="G9" s="116">
        <v>3129491.2804022441</v>
      </c>
      <c r="H9" s="116">
        <v>3370221.5435939743</v>
      </c>
      <c r="I9" s="116">
        <v>3403554.2965899399</v>
      </c>
      <c r="J9" s="116">
        <v>3446756.9900209638</v>
      </c>
      <c r="K9" s="116">
        <v>3540977.3297316227</v>
      </c>
      <c r="L9" s="116">
        <v>3503247.7166418242</v>
      </c>
      <c r="M9" s="116">
        <v>3531954.3500983021</v>
      </c>
      <c r="N9" s="116">
        <v>3632603.9372621272</v>
      </c>
      <c r="O9" s="116">
        <v>3679147.9951894227</v>
      </c>
      <c r="P9" s="116">
        <v>3733467.1853911262</v>
      </c>
      <c r="Q9" s="116">
        <v>3787867.7553351922</v>
      </c>
      <c r="R9" s="116">
        <v>3794763.4174405877</v>
      </c>
      <c r="S9" s="116">
        <v>3767259.6893221401</v>
      </c>
      <c r="T9" s="116">
        <v>3803706.317756277</v>
      </c>
      <c r="U9" s="643"/>
      <c r="V9" s="21"/>
    </row>
    <row r="10" spans="1:22" ht="10.9" customHeight="1">
      <c r="A10" s="219"/>
      <c r="B10" s="1237" t="s">
        <v>782</v>
      </c>
      <c r="C10" s="116">
        <v>55967.615200690001</v>
      </c>
      <c r="D10" s="116">
        <v>79597.404270333995</v>
      </c>
      <c r="E10" s="116">
        <v>76760.962697633004</v>
      </c>
      <c r="F10" s="116">
        <v>80647.630324281999</v>
      </c>
      <c r="G10" s="116">
        <v>67798.162633590007</v>
      </c>
      <c r="H10" s="116">
        <v>71305.068009571987</v>
      </c>
      <c r="I10" s="116">
        <v>69522.552576657996</v>
      </c>
      <c r="J10" s="116">
        <v>68878.123921849998</v>
      </c>
      <c r="K10" s="116">
        <v>65491.028449418998</v>
      </c>
      <c r="L10" s="116">
        <v>69608.521016054001</v>
      </c>
      <c r="M10" s="116">
        <v>69804.450225167006</v>
      </c>
      <c r="N10" s="116">
        <v>67623.023840980997</v>
      </c>
      <c r="O10" s="116">
        <v>69111.855929224999</v>
      </c>
      <c r="P10" s="116">
        <v>71972.503443658003</v>
      </c>
      <c r="Q10" s="116">
        <v>71633.585682531993</v>
      </c>
      <c r="R10" s="116">
        <v>71542.013385762009</v>
      </c>
      <c r="S10" s="116">
        <v>71051.554438239997</v>
      </c>
      <c r="T10" s="116">
        <v>69125.250038910002</v>
      </c>
      <c r="U10" s="643"/>
      <c r="V10" s="21"/>
    </row>
    <row r="11" spans="1:22" ht="10.9" customHeight="1">
      <c r="A11" s="219" t="s">
        <v>22</v>
      </c>
      <c r="B11" s="1236" t="s">
        <v>170</v>
      </c>
      <c r="C11" s="116">
        <v>36913.529220766999</v>
      </c>
      <c r="D11" s="116">
        <v>39915.855039967995</v>
      </c>
      <c r="E11" s="116">
        <v>40599.616355658996</v>
      </c>
      <c r="F11" s="116">
        <v>42704.305710138004</v>
      </c>
      <c r="G11" s="116">
        <v>47355.031231540997</v>
      </c>
      <c r="H11" s="116">
        <v>49491.643858473006</v>
      </c>
      <c r="I11" s="116">
        <v>49974.905930299006</v>
      </c>
      <c r="J11" s="116">
        <v>50634.760536581001</v>
      </c>
      <c r="K11" s="116">
        <v>51385.986825852997</v>
      </c>
      <c r="L11" s="116">
        <v>51033.309452206995</v>
      </c>
      <c r="M11" s="116">
        <v>51517.487193513</v>
      </c>
      <c r="N11" s="116">
        <v>52066.495733863005</v>
      </c>
      <c r="O11" s="116">
        <v>52329.343172203997</v>
      </c>
      <c r="P11" s="116">
        <v>52592.855682334004</v>
      </c>
      <c r="Q11" s="116">
        <v>53316.111592276997</v>
      </c>
      <c r="R11" s="116">
        <v>53163.973680330004</v>
      </c>
      <c r="S11" s="116">
        <v>54219.442736222001</v>
      </c>
      <c r="T11" s="116">
        <v>54683.149560794001</v>
      </c>
      <c r="U11" s="643"/>
      <c r="V11" s="21"/>
    </row>
    <row r="12" spans="1:22" ht="10.9" customHeight="1">
      <c r="A12" s="219"/>
      <c r="B12" s="1237" t="s">
        <v>782</v>
      </c>
      <c r="C12" s="116">
        <v>964.34356715799993</v>
      </c>
      <c r="D12" s="116">
        <v>938.32196537499999</v>
      </c>
      <c r="E12" s="116">
        <v>907.58752753900001</v>
      </c>
      <c r="F12" s="116">
        <v>1122.0028339569999</v>
      </c>
      <c r="G12" s="116">
        <v>1259.6576546389999</v>
      </c>
      <c r="H12" s="116">
        <v>1477.310900938</v>
      </c>
      <c r="I12" s="116">
        <v>1522.4210844409999</v>
      </c>
      <c r="J12" s="116">
        <v>1425.5953050139999</v>
      </c>
      <c r="K12" s="116">
        <v>1330.3399631979999</v>
      </c>
      <c r="L12" s="116">
        <v>1463.053195789</v>
      </c>
      <c r="M12" s="116">
        <v>1483.5370597829999</v>
      </c>
      <c r="N12" s="116">
        <v>1470.018708973</v>
      </c>
      <c r="O12" s="116">
        <v>1736.1366513380001</v>
      </c>
      <c r="P12" s="116">
        <v>1749.9932178900001</v>
      </c>
      <c r="Q12" s="116">
        <v>1648.1852729710001</v>
      </c>
      <c r="R12" s="116">
        <v>1697.093565268</v>
      </c>
      <c r="S12" s="116">
        <v>1680.62627389</v>
      </c>
      <c r="T12" s="116">
        <v>1700.151091465</v>
      </c>
      <c r="U12" s="643"/>
      <c r="V12" s="21"/>
    </row>
    <row r="13" spans="1:22" ht="10.9" customHeight="1">
      <c r="A13" s="219" t="s">
        <v>23</v>
      </c>
      <c r="B13" s="1236" t="s">
        <v>171</v>
      </c>
      <c r="C13" s="116">
        <v>278257.17776356603</v>
      </c>
      <c r="D13" s="116">
        <v>300565.73851338599</v>
      </c>
      <c r="E13" s="116">
        <v>303108.65798559599</v>
      </c>
      <c r="F13" s="116">
        <v>318563.74420259503</v>
      </c>
      <c r="G13" s="116">
        <v>351350.032700382</v>
      </c>
      <c r="H13" s="116">
        <v>362640.78627992701</v>
      </c>
      <c r="I13" s="116">
        <v>365395.06417879398</v>
      </c>
      <c r="J13" s="116">
        <v>367361.07573786704</v>
      </c>
      <c r="K13" s="116">
        <v>373723.97573702299</v>
      </c>
      <c r="L13" s="116">
        <v>371825.51399125898</v>
      </c>
      <c r="M13" s="116">
        <v>373261.78942965501</v>
      </c>
      <c r="N13" s="116">
        <v>376148.92853817501</v>
      </c>
      <c r="O13" s="116">
        <v>379692.96985980199</v>
      </c>
      <c r="P13" s="116">
        <v>374494.74859152699</v>
      </c>
      <c r="Q13" s="116">
        <v>376679.75154287304</v>
      </c>
      <c r="R13" s="116">
        <v>376728.14174011897</v>
      </c>
      <c r="S13" s="116">
        <v>378548.981764764</v>
      </c>
      <c r="T13" s="116">
        <v>384065.13703830203</v>
      </c>
      <c r="U13" s="643"/>
      <c r="V13" s="21"/>
    </row>
    <row r="14" spans="1:22" ht="10.9" customHeight="1">
      <c r="A14" s="219"/>
      <c r="B14" s="1237" t="s">
        <v>782</v>
      </c>
      <c r="C14" s="116">
        <v>6857.8243995190005</v>
      </c>
      <c r="D14" s="116">
        <v>14770.29416336</v>
      </c>
      <c r="E14" s="116">
        <v>14092.970006586</v>
      </c>
      <c r="F14" s="116">
        <v>16157.900537011001</v>
      </c>
      <c r="G14" s="116">
        <v>14530.966351702</v>
      </c>
      <c r="H14" s="116">
        <v>15911.943119523001</v>
      </c>
      <c r="I14" s="116">
        <v>16484.105442150001</v>
      </c>
      <c r="J14" s="116">
        <v>16440.722815985999</v>
      </c>
      <c r="K14" s="116">
        <v>15269.51475583</v>
      </c>
      <c r="L14" s="116">
        <v>16801.347732687998</v>
      </c>
      <c r="M14" s="116">
        <v>16963.365150317</v>
      </c>
      <c r="N14" s="116">
        <v>16945.911193063999</v>
      </c>
      <c r="O14" s="116">
        <v>17756.725256098001</v>
      </c>
      <c r="P14" s="116">
        <v>16351.070008151</v>
      </c>
      <c r="Q14" s="116">
        <v>18555.727112896999</v>
      </c>
      <c r="R14" s="116">
        <v>19183.443910373</v>
      </c>
      <c r="S14" s="116">
        <v>18375.336680316999</v>
      </c>
      <c r="T14" s="116">
        <v>18088.237169350003</v>
      </c>
      <c r="U14" s="643"/>
      <c r="V14" s="21"/>
    </row>
    <row r="15" spans="1:22" ht="10.9" customHeight="1">
      <c r="A15" s="219" t="s">
        <v>24</v>
      </c>
      <c r="B15" s="1236" t="s">
        <v>172</v>
      </c>
      <c r="C15" s="116">
        <v>478777.54759330803</v>
      </c>
      <c r="D15" s="116">
        <v>471908.40951956599</v>
      </c>
      <c r="E15" s="116">
        <v>476987.61691091501</v>
      </c>
      <c r="F15" s="116">
        <v>491192.72739733302</v>
      </c>
      <c r="G15" s="116">
        <v>520568.61567426997</v>
      </c>
      <c r="H15" s="116">
        <v>541975.16764977702</v>
      </c>
      <c r="I15" s="116">
        <v>545209.04551192396</v>
      </c>
      <c r="J15" s="116">
        <v>552506.80356135406</v>
      </c>
      <c r="K15" s="116">
        <v>551128.67989687691</v>
      </c>
      <c r="L15" s="116">
        <v>546583.52416715096</v>
      </c>
      <c r="M15" s="116">
        <v>547581.05186189106</v>
      </c>
      <c r="N15" s="116">
        <v>554905.046412286</v>
      </c>
      <c r="O15" s="116">
        <v>555740.21940613608</v>
      </c>
      <c r="P15" s="116">
        <v>557300.93080484704</v>
      </c>
      <c r="Q15" s="116">
        <v>564494.5410163881</v>
      </c>
      <c r="R15" s="116">
        <v>566112.98795916501</v>
      </c>
      <c r="S15" s="116">
        <v>571368.50949643308</v>
      </c>
      <c r="T15" s="116">
        <v>583248.74305039993</v>
      </c>
      <c r="U15" s="643"/>
      <c r="V15" s="21"/>
    </row>
    <row r="16" spans="1:22" ht="10.9" customHeight="1">
      <c r="A16" s="219"/>
      <c r="B16" s="1237" t="s">
        <v>782</v>
      </c>
      <c r="C16" s="116">
        <v>13868.960439811</v>
      </c>
      <c r="D16" s="116">
        <v>17746.039791865001</v>
      </c>
      <c r="E16" s="116">
        <v>16921.707877516001</v>
      </c>
      <c r="F16" s="116">
        <v>17532.207826115002</v>
      </c>
      <c r="G16" s="116">
        <v>17487.339144673002</v>
      </c>
      <c r="H16" s="116">
        <v>18063.823173962999</v>
      </c>
      <c r="I16" s="116">
        <v>18207.666115533</v>
      </c>
      <c r="J16" s="116">
        <v>17866.809452194997</v>
      </c>
      <c r="K16" s="116">
        <v>16565.584174437998</v>
      </c>
      <c r="L16" s="116">
        <v>17333.351538570998</v>
      </c>
      <c r="M16" s="116">
        <v>16979.734755419002</v>
      </c>
      <c r="N16" s="116">
        <v>16946.013374168</v>
      </c>
      <c r="O16" s="116">
        <v>17760.85522184</v>
      </c>
      <c r="P16" s="116">
        <v>17735.872081644997</v>
      </c>
      <c r="Q16" s="116">
        <v>16812.682995440999</v>
      </c>
      <c r="R16" s="116">
        <v>16510.191458508001</v>
      </c>
      <c r="S16" s="116">
        <v>16453.159183336</v>
      </c>
      <c r="T16" s="116">
        <v>16194.089593081</v>
      </c>
      <c r="U16" s="643"/>
      <c r="V16" s="21"/>
    </row>
    <row r="17" spans="1:22" ht="10.9" customHeight="1">
      <c r="A17" s="219" t="s">
        <v>25</v>
      </c>
      <c r="B17" s="1236" t="s">
        <v>43</v>
      </c>
      <c r="C17" s="116">
        <v>19287.949300574001</v>
      </c>
      <c r="D17" s="116">
        <v>22121.007033077</v>
      </c>
      <c r="E17" s="116">
        <v>22461.189859909002</v>
      </c>
      <c r="F17" s="116">
        <v>24254.019769516002</v>
      </c>
      <c r="G17" s="116">
        <v>26190.762747727</v>
      </c>
      <c r="H17" s="116">
        <v>27040.093869421002</v>
      </c>
      <c r="I17" s="116">
        <v>27213.052014237001</v>
      </c>
      <c r="J17" s="116">
        <v>27587.144348074999</v>
      </c>
      <c r="K17" s="116">
        <v>27804.127594638998</v>
      </c>
      <c r="L17" s="116">
        <v>27851.506645917998</v>
      </c>
      <c r="M17" s="116">
        <v>27949.539833929997</v>
      </c>
      <c r="N17" s="116">
        <v>28171.091475616999</v>
      </c>
      <c r="O17" s="116">
        <v>28210.089018625</v>
      </c>
      <c r="P17" s="116">
        <v>28411.606173734002</v>
      </c>
      <c r="Q17" s="116">
        <v>28564.370105878999</v>
      </c>
      <c r="R17" s="116">
        <v>28798.922457843997</v>
      </c>
      <c r="S17" s="116">
        <v>28934.265348424</v>
      </c>
      <c r="T17" s="116">
        <v>29291.238038200001</v>
      </c>
      <c r="U17" s="643"/>
      <c r="V17" s="21"/>
    </row>
    <row r="18" spans="1:22" ht="10.9" customHeight="1">
      <c r="A18" s="219"/>
      <c r="B18" s="1237" t="s">
        <v>782</v>
      </c>
      <c r="C18" s="116">
        <v>302.84534989500003</v>
      </c>
      <c r="D18" s="116">
        <v>355.83927900200001</v>
      </c>
      <c r="E18" s="116">
        <v>307.46701999800001</v>
      </c>
      <c r="F18" s="116">
        <v>332.98605574499999</v>
      </c>
      <c r="G18" s="116">
        <v>384.72757786699998</v>
      </c>
      <c r="H18" s="116">
        <v>544.21626594100007</v>
      </c>
      <c r="I18" s="116">
        <v>560.83866727000009</v>
      </c>
      <c r="J18" s="116">
        <v>579.32591190700009</v>
      </c>
      <c r="K18" s="116">
        <v>537.37185366200004</v>
      </c>
      <c r="L18" s="116">
        <v>594.14328444</v>
      </c>
      <c r="M18" s="116">
        <v>590.96417371300004</v>
      </c>
      <c r="N18" s="116">
        <v>544.56294100599996</v>
      </c>
      <c r="O18" s="116">
        <v>589.16669457800003</v>
      </c>
      <c r="P18" s="116">
        <v>569.30561413700002</v>
      </c>
      <c r="Q18" s="116">
        <v>547.29693845700001</v>
      </c>
      <c r="R18" s="116">
        <v>516.38085893100003</v>
      </c>
      <c r="S18" s="116">
        <v>500.53831931300004</v>
      </c>
      <c r="T18" s="116">
        <v>480.65603357700002</v>
      </c>
      <c r="U18" s="643"/>
      <c r="V18" s="21"/>
    </row>
    <row r="19" spans="1:22" ht="10.9" customHeight="1">
      <c r="A19" s="219" t="s">
        <v>26</v>
      </c>
      <c r="B19" s="1236" t="s">
        <v>44</v>
      </c>
      <c r="C19" s="116">
        <v>36581.493093494995</v>
      </c>
      <c r="D19" s="116">
        <v>41687.015218435001</v>
      </c>
      <c r="E19" s="116">
        <v>42534.635160820995</v>
      </c>
      <c r="F19" s="116">
        <v>44479.284190653001</v>
      </c>
      <c r="G19" s="116">
        <v>47270.253497477999</v>
      </c>
      <c r="H19" s="116">
        <v>48769.939270497998</v>
      </c>
      <c r="I19" s="116">
        <v>49083.191314165997</v>
      </c>
      <c r="J19" s="116">
        <v>49755.962906284003</v>
      </c>
      <c r="K19" s="116">
        <v>50203.499252378999</v>
      </c>
      <c r="L19" s="116">
        <v>50403.419439637</v>
      </c>
      <c r="M19" s="116">
        <v>50606.698909346</v>
      </c>
      <c r="N19" s="116">
        <v>51411.256154930001</v>
      </c>
      <c r="O19" s="116">
        <v>51470.092952630002</v>
      </c>
      <c r="P19" s="116">
        <v>52045.771297034997</v>
      </c>
      <c r="Q19" s="116">
        <v>52446.226352684003</v>
      </c>
      <c r="R19" s="116">
        <v>52529.176027743</v>
      </c>
      <c r="S19" s="116">
        <v>52748.182799660004</v>
      </c>
      <c r="T19" s="116">
        <v>53623.016752369003</v>
      </c>
      <c r="U19" s="643"/>
      <c r="V19" s="21"/>
    </row>
    <row r="20" spans="1:22" ht="10.9" customHeight="1">
      <c r="A20" s="219"/>
      <c r="B20" s="1237" t="s">
        <v>782</v>
      </c>
      <c r="C20" s="116">
        <v>963.36905368800001</v>
      </c>
      <c r="D20" s="116">
        <v>1154.3486133899999</v>
      </c>
      <c r="E20" s="116">
        <v>1083.275045976</v>
      </c>
      <c r="F20" s="116">
        <v>896.64891252199993</v>
      </c>
      <c r="G20" s="116">
        <v>893.22433084600004</v>
      </c>
      <c r="H20" s="116">
        <v>959.93214363300001</v>
      </c>
      <c r="I20" s="116">
        <v>952.82715543500001</v>
      </c>
      <c r="J20" s="116">
        <v>943.373083081</v>
      </c>
      <c r="K20" s="116">
        <v>910.397623737</v>
      </c>
      <c r="L20" s="116">
        <v>981.92512443300006</v>
      </c>
      <c r="M20" s="116">
        <v>1022.6480549319999</v>
      </c>
      <c r="N20" s="116">
        <v>990.37980301200002</v>
      </c>
      <c r="O20" s="116">
        <v>1036.5229590829999</v>
      </c>
      <c r="P20" s="116">
        <v>1045.9194034659999</v>
      </c>
      <c r="Q20" s="116">
        <v>1016.2844151290001</v>
      </c>
      <c r="R20" s="116">
        <v>1018.6644814580001</v>
      </c>
      <c r="S20" s="116">
        <v>1011.72745459</v>
      </c>
      <c r="T20" s="116">
        <v>991.29641565399993</v>
      </c>
      <c r="U20" s="643"/>
      <c r="V20" s="21"/>
    </row>
    <row r="21" spans="1:22" ht="10.9" customHeight="1">
      <c r="A21" s="219" t="s">
        <v>27</v>
      </c>
      <c r="B21" s="1236" t="s">
        <v>45</v>
      </c>
      <c r="C21" s="116">
        <v>35890.000740853997</v>
      </c>
      <c r="D21" s="116">
        <v>37054.150837329005</v>
      </c>
      <c r="E21" s="116">
        <v>36838.021328764</v>
      </c>
      <c r="F21" s="116">
        <v>31166.067076429001</v>
      </c>
      <c r="G21" s="116">
        <v>34231.992145359</v>
      </c>
      <c r="H21" s="116">
        <v>37479.98510469</v>
      </c>
      <c r="I21" s="116">
        <v>37756.509540185994</v>
      </c>
      <c r="J21" s="116">
        <v>38174.472449146</v>
      </c>
      <c r="K21" s="116">
        <v>38567.108994645001</v>
      </c>
      <c r="L21" s="116">
        <v>38204.440659141001</v>
      </c>
      <c r="M21" s="116">
        <v>38518.420863033003</v>
      </c>
      <c r="N21" s="116">
        <v>39059.231393356</v>
      </c>
      <c r="O21" s="116">
        <v>39545.169469423003</v>
      </c>
      <c r="P21" s="116">
        <v>40082.365664255005</v>
      </c>
      <c r="Q21" s="116">
        <v>40798.414540746999</v>
      </c>
      <c r="R21" s="116">
        <v>41270.176802589995</v>
      </c>
      <c r="S21" s="116">
        <v>41894.673630532998</v>
      </c>
      <c r="T21" s="116">
        <v>42512.884201448003</v>
      </c>
      <c r="U21" s="643"/>
      <c r="V21" s="21"/>
    </row>
    <row r="22" spans="1:22" ht="10.9" customHeight="1">
      <c r="A22" s="219"/>
      <c r="B22" s="1237" t="s">
        <v>782</v>
      </c>
      <c r="C22" s="116">
        <v>551.10945969900001</v>
      </c>
      <c r="D22" s="116">
        <v>931.63109242600001</v>
      </c>
      <c r="E22" s="116">
        <v>833.48207196500005</v>
      </c>
      <c r="F22" s="116">
        <v>604.64894033099995</v>
      </c>
      <c r="G22" s="116">
        <v>523.78538160999994</v>
      </c>
      <c r="H22" s="116">
        <v>673.80872179000005</v>
      </c>
      <c r="I22" s="116">
        <v>671.64364313199997</v>
      </c>
      <c r="J22" s="116">
        <v>646.21768078599996</v>
      </c>
      <c r="K22" s="116">
        <v>605.39678608199995</v>
      </c>
      <c r="L22" s="116">
        <v>627.62742340199998</v>
      </c>
      <c r="M22" s="116">
        <v>635.61728388200004</v>
      </c>
      <c r="N22" s="116">
        <v>656.37196782199999</v>
      </c>
      <c r="O22" s="116">
        <v>689.76626586999998</v>
      </c>
      <c r="P22" s="116">
        <v>678.919955641</v>
      </c>
      <c r="Q22" s="116">
        <v>657.75315243499995</v>
      </c>
      <c r="R22" s="116">
        <v>670.637533125</v>
      </c>
      <c r="S22" s="116">
        <v>696.88481620000005</v>
      </c>
      <c r="T22" s="116">
        <v>697.43776887599995</v>
      </c>
      <c r="U22" s="643"/>
      <c r="V22" s="21"/>
    </row>
    <row r="23" spans="1:22" ht="10.9" customHeight="1">
      <c r="A23" s="219" t="s">
        <v>28</v>
      </c>
      <c r="B23" s="1236" t="s">
        <v>173</v>
      </c>
      <c r="C23" s="116">
        <v>218458.42341782301</v>
      </c>
      <c r="D23" s="116">
        <v>218287.34584830701</v>
      </c>
      <c r="E23" s="116">
        <v>216540.158853389</v>
      </c>
      <c r="F23" s="116">
        <v>211424.01851726801</v>
      </c>
      <c r="G23" s="116">
        <v>222900.45935403899</v>
      </c>
      <c r="H23" s="116">
        <v>243595.54599323202</v>
      </c>
      <c r="I23" s="116">
        <v>246087.66810394399</v>
      </c>
      <c r="J23" s="116">
        <v>246927.59079361701</v>
      </c>
      <c r="K23" s="116">
        <v>250210.20085488501</v>
      </c>
      <c r="L23" s="116">
        <v>247594.27763413801</v>
      </c>
      <c r="M23" s="116">
        <v>247907.47045983199</v>
      </c>
      <c r="N23" s="116">
        <v>254576.21448844802</v>
      </c>
      <c r="O23" s="116">
        <v>254706.48946907002</v>
      </c>
      <c r="P23" s="116">
        <v>255771.647380949</v>
      </c>
      <c r="Q23" s="116">
        <v>261264.998705623</v>
      </c>
      <c r="R23" s="116">
        <v>263521.13369384099</v>
      </c>
      <c r="S23" s="116">
        <v>264238.14526936802</v>
      </c>
      <c r="T23" s="116">
        <v>266315.80875617999</v>
      </c>
      <c r="U23" s="643"/>
      <c r="V23" s="21"/>
    </row>
    <row r="24" spans="1:22" ht="10.9" customHeight="1">
      <c r="A24" s="219"/>
      <c r="B24" s="1237" t="s">
        <v>782</v>
      </c>
      <c r="C24" s="116">
        <v>5234.7712817070005</v>
      </c>
      <c r="D24" s="116">
        <v>7720.7093389740003</v>
      </c>
      <c r="E24" s="116">
        <v>7183.9168447089996</v>
      </c>
      <c r="F24" s="116">
        <v>5511.1847007080005</v>
      </c>
      <c r="G24" s="116">
        <v>5163.1102389600001</v>
      </c>
      <c r="H24" s="116">
        <v>5001.1025228540002</v>
      </c>
      <c r="I24" s="116">
        <v>4917.1436319980003</v>
      </c>
      <c r="J24" s="116">
        <v>4814.0086219069999</v>
      </c>
      <c r="K24" s="116">
        <v>4624.2340511680004</v>
      </c>
      <c r="L24" s="116">
        <v>5014.1111087729996</v>
      </c>
      <c r="M24" s="116">
        <v>5115.0949940419996</v>
      </c>
      <c r="N24" s="116">
        <v>5143.8036336279993</v>
      </c>
      <c r="O24" s="116">
        <v>5394.2948084660002</v>
      </c>
      <c r="P24" s="116">
        <v>5456.653779321</v>
      </c>
      <c r="Q24" s="116">
        <v>5299.200309717</v>
      </c>
      <c r="R24" s="116">
        <v>5363.3581045680003</v>
      </c>
      <c r="S24" s="116">
        <v>5128.7776418460007</v>
      </c>
      <c r="T24" s="116">
        <v>5048.9660988269998</v>
      </c>
      <c r="U24" s="643"/>
      <c r="V24" s="21"/>
    </row>
    <row r="25" spans="1:22" ht="10.9" customHeight="1">
      <c r="A25" s="219" t="s">
        <v>119</v>
      </c>
      <c r="B25" s="1236" t="s">
        <v>174</v>
      </c>
      <c r="C25" s="116">
        <v>49804.138247721996</v>
      </c>
      <c r="D25" s="116">
        <v>53134.792194235</v>
      </c>
      <c r="E25" s="116">
        <v>54553.014059269997</v>
      </c>
      <c r="F25" s="116">
        <v>58632.631482466997</v>
      </c>
      <c r="G25" s="116">
        <v>63335.718401000006</v>
      </c>
      <c r="H25" s="116">
        <v>66272.687589330992</v>
      </c>
      <c r="I25" s="116">
        <v>66841.017075258002</v>
      </c>
      <c r="J25" s="116">
        <v>67602.492608727</v>
      </c>
      <c r="K25" s="116">
        <v>67729.674743950003</v>
      </c>
      <c r="L25" s="116">
        <v>67700.408421356988</v>
      </c>
      <c r="M25" s="116">
        <v>67943.498620757004</v>
      </c>
      <c r="N25" s="116">
        <v>68554.135905415009</v>
      </c>
      <c r="O25" s="116">
        <v>68577.657935447991</v>
      </c>
      <c r="P25" s="116">
        <v>68886.883235632005</v>
      </c>
      <c r="Q25" s="116">
        <v>69365.629008835997</v>
      </c>
      <c r="R25" s="116">
        <v>69535.840984663009</v>
      </c>
      <c r="S25" s="116">
        <v>70153.600107117993</v>
      </c>
      <c r="T25" s="116">
        <v>70858.785571241009</v>
      </c>
      <c r="U25" s="643"/>
      <c r="V25" s="21"/>
    </row>
    <row r="26" spans="1:22" ht="10.9" customHeight="1">
      <c r="A26" s="219"/>
      <c r="B26" s="1237" t="s">
        <v>782</v>
      </c>
      <c r="C26" s="116">
        <v>1108.399128217</v>
      </c>
      <c r="D26" s="116">
        <v>1196.579588072</v>
      </c>
      <c r="E26" s="116">
        <v>1042.4622497560001</v>
      </c>
      <c r="F26" s="116">
        <v>1035.8045040110001</v>
      </c>
      <c r="G26" s="116">
        <v>1065.5498573710001</v>
      </c>
      <c r="H26" s="116">
        <v>1273.776173536</v>
      </c>
      <c r="I26" s="116">
        <v>1298.659629471</v>
      </c>
      <c r="J26" s="116">
        <v>1295.0401268369999</v>
      </c>
      <c r="K26" s="116">
        <v>1183.0350443350001</v>
      </c>
      <c r="L26" s="116">
        <v>1408.106481046</v>
      </c>
      <c r="M26" s="116">
        <v>1489.654611981</v>
      </c>
      <c r="N26" s="116">
        <v>1498.4677657769998</v>
      </c>
      <c r="O26" s="116">
        <v>1643.449744562</v>
      </c>
      <c r="P26" s="116">
        <v>1676.0487191969999</v>
      </c>
      <c r="Q26" s="116">
        <v>1589.1897287629999</v>
      </c>
      <c r="R26" s="116">
        <v>1574.6432369009999</v>
      </c>
      <c r="S26" s="116">
        <v>1548.1065484200001</v>
      </c>
      <c r="T26" s="116">
        <v>1487.9307424030001</v>
      </c>
      <c r="U26" s="643"/>
      <c r="V26" s="21"/>
    </row>
    <row r="27" spans="1:22" ht="10.9" customHeight="1">
      <c r="A27" s="219" t="s">
        <v>81</v>
      </c>
      <c r="B27" s="1236" t="s">
        <v>48</v>
      </c>
      <c r="C27" s="116">
        <v>65316.488182321002</v>
      </c>
      <c r="D27" s="116">
        <v>70642.088063688003</v>
      </c>
      <c r="E27" s="116">
        <v>72354.665597307001</v>
      </c>
      <c r="F27" s="116">
        <v>77625.279383219997</v>
      </c>
      <c r="G27" s="116">
        <v>84935.234268843997</v>
      </c>
      <c r="H27" s="116">
        <v>88897.919192290996</v>
      </c>
      <c r="I27" s="116">
        <v>89149.132721141999</v>
      </c>
      <c r="J27" s="116">
        <v>90371.235080349012</v>
      </c>
      <c r="K27" s="116">
        <v>91971.325068812002</v>
      </c>
      <c r="L27" s="116">
        <v>92370.276710124002</v>
      </c>
      <c r="M27" s="116">
        <v>92484.102804904003</v>
      </c>
      <c r="N27" s="116">
        <v>93646.446834037008</v>
      </c>
      <c r="O27" s="116">
        <v>93697.367086320999</v>
      </c>
      <c r="P27" s="116">
        <v>94562.612056710001</v>
      </c>
      <c r="Q27" s="116">
        <v>95398.03513992099</v>
      </c>
      <c r="R27" s="116">
        <v>96767.274668554994</v>
      </c>
      <c r="S27" s="116">
        <v>97937.07516487001</v>
      </c>
      <c r="T27" s="116">
        <v>98353.608337792</v>
      </c>
      <c r="U27" s="643"/>
      <c r="V27" s="21"/>
    </row>
    <row r="28" spans="1:22" ht="10.9" customHeight="1">
      <c r="A28" s="219"/>
      <c r="B28" s="1237" t="s">
        <v>782</v>
      </c>
      <c r="C28" s="116">
        <v>1742.6994873389999</v>
      </c>
      <c r="D28" s="116">
        <v>2077.6822495680003</v>
      </c>
      <c r="E28" s="116">
        <v>1817.0322309610001</v>
      </c>
      <c r="F28" s="116">
        <v>1769.5119773020001</v>
      </c>
      <c r="G28" s="116">
        <v>1658.0403830779999</v>
      </c>
      <c r="H28" s="116">
        <v>2060.163840749</v>
      </c>
      <c r="I28" s="116">
        <v>2079.2529376150001</v>
      </c>
      <c r="J28" s="116">
        <v>2074.0915000609998</v>
      </c>
      <c r="K28" s="116">
        <v>2004.1097413500001</v>
      </c>
      <c r="L28" s="116">
        <v>2190.6775577039998</v>
      </c>
      <c r="M28" s="116">
        <v>2246.1577132020002</v>
      </c>
      <c r="N28" s="116">
        <v>2243.6497369560002</v>
      </c>
      <c r="O28" s="116">
        <v>2319.30402288</v>
      </c>
      <c r="P28" s="116">
        <v>2425.473541196</v>
      </c>
      <c r="Q28" s="116">
        <v>2288.206441408</v>
      </c>
      <c r="R28" s="116">
        <v>2321.9141330369998</v>
      </c>
      <c r="S28" s="116">
        <v>2336.5349440370001</v>
      </c>
      <c r="T28" s="116">
        <v>2324.3754647709998</v>
      </c>
      <c r="U28" s="643"/>
      <c r="V28" s="21"/>
    </row>
    <row r="29" spans="1:22" ht="10.9" customHeight="1">
      <c r="A29" s="219" t="s">
        <v>82</v>
      </c>
      <c r="B29" s="1236" t="s">
        <v>175</v>
      </c>
      <c r="C29" s="116">
        <v>81602.323989131008</v>
      </c>
      <c r="D29" s="116">
        <v>85016.264223538994</v>
      </c>
      <c r="E29" s="116">
        <v>86176.877590527001</v>
      </c>
      <c r="F29" s="116">
        <v>89397.653171158003</v>
      </c>
      <c r="G29" s="116">
        <v>94766.799338844998</v>
      </c>
      <c r="H29" s="116">
        <v>102216.465052042</v>
      </c>
      <c r="I29" s="116">
        <v>102974.942529661</v>
      </c>
      <c r="J29" s="116">
        <v>104272.636341177</v>
      </c>
      <c r="K29" s="116">
        <v>103049.56499741299</v>
      </c>
      <c r="L29" s="116">
        <v>102018.467220543</v>
      </c>
      <c r="M29" s="116">
        <v>102617.413674827</v>
      </c>
      <c r="N29" s="116">
        <v>103959.961980988</v>
      </c>
      <c r="O29" s="116">
        <v>104958.294045078</v>
      </c>
      <c r="P29" s="116">
        <v>107384.828396842</v>
      </c>
      <c r="Q29" s="116">
        <v>109600.15108111101</v>
      </c>
      <c r="R29" s="116">
        <v>114590.31901079</v>
      </c>
      <c r="S29" s="116">
        <v>115106.322122557</v>
      </c>
      <c r="T29" s="116">
        <v>116364.45125420901</v>
      </c>
      <c r="U29" s="643"/>
      <c r="V29" s="21"/>
    </row>
    <row r="30" spans="1:22" ht="10.9" customHeight="1">
      <c r="A30" s="219"/>
      <c r="B30" s="1237" t="s">
        <v>782</v>
      </c>
      <c r="C30" s="116">
        <v>2796.3977862040001</v>
      </c>
      <c r="D30" s="116">
        <v>3915.2281048709997</v>
      </c>
      <c r="E30" s="116">
        <v>3471.6102523479999</v>
      </c>
      <c r="F30" s="116">
        <v>2747.011591212</v>
      </c>
      <c r="G30" s="116">
        <v>2792.3162805809998</v>
      </c>
      <c r="H30" s="116">
        <v>3741.763769058</v>
      </c>
      <c r="I30" s="116">
        <v>3755.9657090760002</v>
      </c>
      <c r="J30" s="116">
        <v>3745.972053257</v>
      </c>
      <c r="K30" s="116">
        <v>3523.0894885110001</v>
      </c>
      <c r="L30" s="116">
        <v>3650.4867382389998</v>
      </c>
      <c r="M30" s="116">
        <v>3692.4926014330003</v>
      </c>
      <c r="N30" s="116">
        <v>3696.0014715490001</v>
      </c>
      <c r="O30" s="116">
        <v>3700.5052926779999</v>
      </c>
      <c r="P30" s="116">
        <v>3848.2326052829999</v>
      </c>
      <c r="Q30" s="116">
        <v>2501.1498664979999</v>
      </c>
      <c r="R30" s="116">
        <v>2512.5374707680003</v>
      </c>
      <c r="S30" s="116">
        <v>2502.9820483379999</v>
      </c>
      <c r="T30" s="116">
        <v>2470.1594885069999</v>
      </c>
      <c r="U30" s="643"/>
      <c r="V30" s="21"/>
    </row>
    <row r="31" spans="1:22" ht="10.9" customHeight="1">
      <c r="A31" s="219" t="s">
        <v>83</v>
      </c>
      <c r="B31" s="1236" t="s">
        <v>51</v>
      </c>
      <c r="C31" s="116">
        <v>12444.472863702</v>
      </c>
      <c r="D31" s="116">
        <v>12480.709973645</v>
      </c>
      <c r="E31" s="116">
        <v>12362.025348211</v>
      </c>
      <c r="F31" s="116">
        <v>13027.812789019001</v>
      </c>
      <c r="G31" s="116">
        <v>14473.630158972999</v>
      </c>
      <c r="H31" s="116">
        <v>15840.610252683</v>
      </c>
      <c r="I31" s="116">
        <v>16260.929340657</v>
      </c>
      <c r="J31" s="116">
        <v>16335.070266008001</v>
      </c>
      <c r="K31" s="116">
        <v>16161.775838834999</v>
      </c>
      <c r="L31" s="116">
        <v>15986.219895173999</v>
      </c>
      <c r="M31" s="116">
        <v>15994.36122386</v>
      </c>
      <c r="N31" s="116">
        <v>16092.147376426001</v>
      </c>
      <c r="O31" s="116">
        <v>16099.111207889</v>
      </c>
      <c r="P31" s="116">
        <v>16232.888433140999</v>
      </c>
      <c r="Q31" s="116">
        <v>16517.326557830998</v>
      </c>
      <c r="R31" s="116">
        <v>16782.192702057</v>
      </c>
      <c r="S31" s="116">
        <v>17413.259155260999</v>
      </c>
      <c r="T31" s="116">
        <v>17551.842327814</v>
      </c>
      <c r="U31" s="643"/>
      <c r="V31" s="21"/>
    </row>
    <row r="32" spans="1:22" ht="10.9" customHeight="1">
      <c r="A32" s="219"/>
      <c r="B32" s="1237" t="s">
        <v>782</v>
      </c>
      <c r="C32" s="116">
        <v>171.42534349300001</v>
      </c>
      <c r="D32" s="116">
        <v>537.88040537999996</v>
      </c>
      <c r="E32" s="116">
        <v>287.96545484199999</v>
      </c>
      <c r="F32" s="116">
        <v>288.09259485300004</v>
      </c>
      <c r="G32" s="116">
        <v>477.88429052599997</v>
      </c>
      <c r="H32" s="116">
        <v>465.27014182800002</v>
      </c>
      <c r="I32" s="116">
        <v>468.77076089599996</v>
      </c>
      <c r="J32" s="116">
        <v>461.12944305100001</v>
      </c>
      <c r="K32" s="116">
        <v>263.63428777999997</v>
      </c>
      <c r="L32" s="116">
        <v>288.84842801900004</v>
      </c>
      <c r="M32" s="116">
        <v>294.63125881400003</v>
      </c>
      <c r="N32" s="116">
        <v>289.32183971799998</v>
      </c>
      <c r="O32" s="116">
        <v>305.12223942600002</v>
      </c>
      <c r="P32" s="116">
        <v>299.58082493900002</v>
      </c>
      <c r="Q32" s="116">
        <v>291.44305574700002</v>
      </c>
      <c r="R32" s="116">
        <v>327.50651933500001</v>
      </c>
      <c r="S32" s="116">
        <v>312.55244721499997</v>
      </c>
      <c r="T32" s="116">
        <v>296.452464749</v>
      </c>
      <c r="U32" s="643"/>
      <c r="V32" s="21"/>
    </row>
    <row r="33" spans="1:23" s="278" customFormat="1" ht="10.9" customHeight="1">
      <c r="A33" s="219" t="s">
        <v>84</v>
      </c>
      <c r="B33" s="1236" t="s">
        <v>49</v>
      </c>
      <c r="C33" s="116">
        <v>36704.407739079004</v>
      </c>
      <c r="D33" s="116">
        <v>37567.028332975002</v>
      </c>
      <c r="E33" s="116">
        <v>37770.772753634999</v>
      </c>
      <c r="F33" s="116">
        <v>40243.248629174996</v>
      </c>
      <c r="G33" s="116">
        <v>45724.396468785999</v>
      </c>
      <c r="H33" s="116">
        <v>48559.352011323004</v>
      </c>
      <c r="I33" s="116">
        <v>48962.347116926001</v>
      </c>
      <c r="J33" s="116">
        <v>49277.858942669998</v>
      </c>
      <c r="K33" s="116">
        <v>49441.315482439997</v>
      </c>
      <c r="L33" s="116">
        <v>48388.973199992004</v>
      </c>
      <c r="M33" s="116">
        <v>48807.062382429998</v>
      </c>
      <c r="N33" s="116">
        <v>48868.631879213994</v>
      </c>
      <c r="O33" s="116">
        <v>49451.490770570999</v>
      </c>
      <c r="P33" s="116">
        <v>49675.374873665998</v>
      </c>
      <c r="Q33" s="116">
        <v>51288.081672699998</v>
      </c>
      <c r="R33" s="116">
        <v>50701.852971045002</v>
      </c>
      <c r="S33" s="116">
        <v>51549.609703045993</v>
      </c>
      <c r="T33" s="116">
        <v>52207.037615400994</v>
      </c>
      <c r="U33" s="643"/>
      <c r="V33" s="217"/>
      <c r="W33" s="287"/>
    </row>
    <row r="34" spans="1:23" ht="10.9" customHeight="1">
      <c r="A34" s="219"/>
      <c r="B34" s="1237" t="s">
        <v>782</v>
      </c>
      <c r="C34" s="116">
        <v>895.19955676300003</v>
      </c>
      <c r="D34" s="116">
        <v>1570.6838632240001</v>
      </c>
      <c r="E34" s="116">
        <v>1536.2908510500001</v>
      </c>
      <c r="F34" s="116">
        <v>1201.531838549</v>
      </c>
      <c r="G34" s="116">
        <v>872.58964069399997</v>
      </c>
      <c r="H34" s="116">
        <v>2069.6195709149997</v>
      </c>
      <c r="I34" s="116">
        <v>2086.367401598</v>
      </c>
      <c r="J34" s="116">
        <v>2007.615396857</v>
      </c>
      <c r="K34" s="116">
        <v>1885.7045331709999</v>
      </c>
      <c r="L34" s="116">
        <v>1944.8817890560001</v>
      </c>
      <c r="M34" s="116">
        <v>1941.8591678859998</v>
      </c>
      <c r="N34" s="116">
        <v>1891.980639309</v>
      </c>
      <c r="O34" s="116">
        <v>2075.8458560249996</v>
      </c>
      <c r="P34" s="116">
        <v>2028.353476838</v>
      </c>
      <c r="Q34" s="116">
        <v>1971.5905237799998</v>
      </c>
      <c r="R34" s="116">
        <v>1988.0288255119999</v>
      </c>
      <c r="S34" s="116">
        <v>1989.7596841719999</v>
      </c>
      <c r="T34" s="116">
        <v>2000.2722268080001</v>
      </c>
      <c r="U34" s="643"/>
      <c r="V34" s="21"/>
    </row>
    <row r="35" spans="1:23" ht="10.9" customHeight="1">
      <c r="A35" s="219" t="s">
        <v>85</v>
      </c>
      <c r="B35" s="1236" t="s">
        <v>52</v>
      </c>
      <c r="C35" s="116">
        <v>51661.433891351</v>
      </c>
      <c r="D35" s="116">
        <v>52821.155576160003</v>
      </c>
      <c r="E35" s="116">
        <v>53348.096946623002</v>
      </c>
      <c r="F35" s="116">
        <v>56739.520068250997</v>
      </c>
      <c r="G35" s="116">
        <v>60667.195017897</v>
      </c>
      <c r="H35" s="116">
        <v>59717.035100367</v>
      </c>
      <c r="I35" s="116">
        <v>59834.476539726995</v>
      </c>
      <c r="J35" s="116">
        <v>59930.686226110993</v>
      </c>
      <c r="K35" s="116">
        <v>60478.746357399999</v>
      </c>
      <c r="L35" s="116">
        <v>60183.198966137999</v>
      </c>
      <c r="M35" s="116">
        <v>60536.488857441</v>
      </c>
      <c r="N35" s="116">
        <v>61829.116639128995</v>
      </c>
      <c r="O35" s="116">
        <v>62014.483623467</v>
      </c>
      <c r="P35" s="116">
        <v>62865.659013785997</v>
      </c>
      <c r="Q35" s="116">
        <v>63731.925058478002</v>
      </c>
      <c r="R35" s="116">
        <v>64304.769053563999</v>
      </c>
      <c r="S35" s="116">
        <v>64845.397440093002</v>
      </c>
      <c r="T35" s="116">
        <v>65106.188657478</v>
      </c>
      <c r="U35" s="643"/>
      <c r="V35" s="21"/>
    </row>
    <row r="36" spans="1:23" ht="10.9" customHeight="1">
      <c r="A36" s="219"/>
      <c r="B36" s="1237" t="s">
        <v>782</v>
      </c>
      <c r="C36" s="116">
        <v>1271.843187878</v>
      </c>
      <c r="D36" s="116">
        <v>1541.158694553</v>
      </c>
      <c r="E36" s="116">
        <v>1430.414985806</v>
      </c>
      <c r="F36" s="116">
        <v>3043.938075691</v>
      </c>
      <c r="G36" s="116">
        <v>2954.6275643519998</v>
      </c>
      <c r="H36" s="116">
        <v>1788.6997954169999</v>
      </c>
      <c r="I36" s="116">
        <v>1774.032277474</v>
      </c>
      <c r="J36" s="116">
        <v>1778.5815660759999</v>
      </c>
      <c r="K36" s="116">
        <v>1572.6438883520002</v>
      </c>
      <c r="L36" s="116">
        <v>1696.560147038</v>
      </c>
      <c r="M36" s="116">
        <v>1718.5630625039998</v>
      </c>
      <c r="N36" s="116">
        <v>1661.7501945689999</v>
      </c>
      <c r="O36" s="116">
        <v>1676.2812867120001</v>
      </c>
      <c r="P36" s="116">
        <v>1668.351819553</v>
      </c>
      <c r="Q36" s="116">
        <v>1630.8310312140002</v>
      </c>
      <c r="R36" s="116">
        <v>1607.5932739309999</v>
      </c>
      <c r="S36" s="116">
        <v>1745.633158929</v>
      </c>
      <c r="T36" s="116">
        <v>1695.07540395</v>
      </c>
      <c r="U36" s="643"/>
      <c r="V36" s="21"/>
    </row>
    <row r="37" spans="1:23" ht="10.9" customHeight="1">
      <c r="A37" s="219" t="s">
        <v>86</v>
      </c>
      <c r="B37" s="1236" t="s">
        <v>176</v>
      </c>
      <c r="C37" s="116">
        <v>51846.07938476</v>
      </c>
      <c r="D37" s="116">
        <v>51121.081453657003</v>
      </c>
      <c r="E37" s="116">
        <v>50947.669510230997</v>
      </c>
      <c r="F37" s="116">
        <v>53331.702326940002</v>
      </c>
      <c r="G37" s="116">
        <v>56903.863394078995</v>
      </c>
      <c r="H37" s="116">
        <v>60336.107261698999</v>
      </c>
      <c r="I37" s="116">
        <v>60914.385105681002</v>
      </c>
      <c r="J37" s="116">
        <v>63228.922638664997</v>
      </c>
      <c r="K37" s="116">
        <v>64693.201758032999</v>
      </c>
      <c r="L37" s="116">
        <v>65257.980723637003</v>
      </c>
      <c r="M37" s="116">
        <v>65312.880651434003</v>
      </c>
      <c r="N37" s="116">
        <v>66276.081537584003</v>
      </c>
      <c r="O37" s="116">
        <v>67879.788592369994</v>
      </c>
      <c r="P37" s="116">
        <v>67341.034566123999</v>
      </c>
      <c r="Q37" s="116">
        <v>69166.085070056011</v>
      </c>
      <c r="R37" s="116">
        <v>71817.919227544</v>
      </c>
      <c r="S37" s="116">
        <v>72779.599719086997</v>
      </c>
      <c r="T37" s="116">
        <v>74581.365999190006</v>
      </c>
      <c r="U37" s="643"/>
      <c r="V37" s="21"/>
    </row>
    <row r="38" spans="1:23" ht="10.9" customHeight="1">
      <c r="A38" s="219"/>
      <c r="B38" s="1237" t="s">
        <v>782</v>
      </c>
      <c r="C38" s="116">
        <v>1373.3736977410001</v>
      </c>
      <c r="D38" s="116">
        <v>1294.2456237889999</v>
      </c>
      <c r="E38" s="116">
        <v>1169.4425825870001</v>
      </c>
      <c r="F38" s="116">
        <v>1275.4920115</v>
      </c>
      <c r="G38" s="116">
        <v>1460.92211234</v>
      </c>
      <c r="H38" s="116">
        <v>1562.987079342</v>
      </c>
      <c r="I38" s="116">
        <v>1562.953938466</v>
      </c>
      <c r="J38" s="116">
        <v>1532.171287933</v>
      </c>
      <c r="K38" s="116">
        <v>1421.4937573709999</v>
      </c>
      <c r="L38" s="116">
        <v>1458.6502645139999</v>
      </c>
      <c r="M38" s="116">
        <v>1530.4931756870001</v>
      </c>
      <c r="N38" s="116">
        <v>1571.1628001870001</v>
      </c>
      <c r="O38" s="116">
        <v>1561.2706590530001</v>
      </c>
      <c r="P38" s="116">
        <v>1604.345424247</v>
      </c>
      <c r="Q38" s="116">
        <v>1514.583670214</v>
      </c>
      <c r="R38" s="116">
        <v>1552.167539867</v>
      </c>
      <c r="S38" s="116">
        <v>1533.149313849</v>
      </c>
      <c r="T38" s="116">
        <v>1573.74985801</v>
      </c>
      <c r="U38" s="643"/>
      <c r="V38" s="21"/>
    </row>
    <row r="39" spans="1:23" ht="10.9" customHeight="1">
      <c r="A39" s="219" t="s">
        <v>87</v>
      </c>
      <c r="B39" s="1236" t="s">
        <v>177</v>
      </c>
      <c r="C39" s="116">
        <v>49356.503788067996</v>
      </c>
      <c r="D39" s="116">
        <v>54213.554627769001</v>
      </c>
      <c r="E39" s="116">
        <v>55952.386989757004</v>
      </c>
      <c r="F39" s="116">
        <v>58137.538344617999</v>
      </c>
      <c r="G39" s="116">
        <v>64787.184594354003</v>
      </c>
      <c r="H39" s="116">
        <v>69262.583689146995</v>
      </c>
      <c r="I39" s="116">
        <v>69755.271548256002</v>
      </c>
      <c r="J39" s="116">
        <v>70314.525221589996</v>
      </c>
      <c r="K39" s="116">
        <v>71394.615182302994</v>
      </c>
      <c r="L39" s="116">
        <v>70790.966054067001</v>
      </c>
      <c r="M39" s="116">
        <v>71596.548253925008</v>
      </c>
      <c r="N39" s="116">
        <v>72155.829572803006</v>
      </c>
      <c r="O39" s="116">
        <v>72433.692881203009</v>
      </c>
      <c r="P39" s="116">
        <v>73055.926099946009</v>
      </c>
      <c r="Q39" s="116">
        <v>74752.06751808399</v>
      </c>
      <c r="R39" s="116">
        <v>74691.021700248995</v>
      </c>
      <c r="S39" s="116">
        <v>74953.722291729995</v>
      </c>
      <c r="T39" s="116">
        <v>75437.699854980005</v>
      </c>
      <c r="U39" s="643"/>
      <c r="V39" s="18"/>
    </row>
    <row r="40" spans="1:23" ht="10.9" customHeight="1">
      <c r="A40" s="219"/>
      <c r="B40" s="1237" t="s">
        <v>782</v>
      </c>
      <c r="C40" s="116">
        <v>900.80784759999995</v>
      </c>
      <c r="D40" s="116">
        <v>1053.104578617</v>
      </c>
      <c r="E40" s="116">
        <v>960.25017943800003</v>
      </c>
      <c r="F40" s="116">
        <v>1262.1273559159999</v>
      </c>
      <c r="G40" s="116">
        <v>1260.2077573089998</v>
      </c>
      <c r="H40" s="116">
        <v>1359.2087907519999</v>
      </c>
      <c r="I40" s="116">
        <v>1371.3642145839999</v>
      </c>
      <c r="J40" s="116">
        <v>1325.648609288</v>
      </c>
      <c r="K40" s="116">
        <v>1257.449060749</v>
      </c>
      <c r="L40" s="116">
        <v>1454.7636449890001</v>
      </c>
      <c r="M40" s="116">
        <v>1409.962341185</v>
      </c>
      <c r="N40" s="116">
        <v>1361.59201949</v>
      </c>
      <c r="O40" s="116">
        <v>1511.6573938179999</v>
      </c>
      <c r="P40" s="116">
        <v>1667.8434706989999</v>
      </c>
      <c r="Q40" s="116">
        <v>1674.7272021259998</v>
      </c>
      <c r="R40" s="116">
        <v>1716.2007660470001</v>
      </c>
      <c r="S40" s="116">
        <v>1675.712873319</v>
      </c>
      <c r="T40" s="116">
        <v>1680.4563557890001</v>
      </c>
      <c r="U40" s="643"/>
      <c r="V40" s="218"/>
    </row>
    <row r="41" spans="1:23" ht="10.9" customHeight="1">
      <c r="A41" s="219" t="s">
        <v>88</v>
      </c>
      <c r="B41" s="1236" t="s">
        <v>178</v>
      </c>
      <c r="C41" s="116">
        <v>72625.304647579003</v>
      </c>
      <c r="D41" s="116">
        <v>72639.188008505007</v>
      </c>
      <c r="E41" s="116">
        <v>73371.760631355006</v>
      </c>
      <c r="F41" s="116">
        <v>80962.814337137999</v>
      </c>
      <c r="G41" s="116">
        <v>88371.703876932996</v>
      </c>
      <c r="H41" s="116">
        <v>97330.148456580006</v>
      </c>
      <c r="I41" s="116">
        <v>98756.968580499</v>
      </c>
      <c r="J41" s="116">
        <v>100130.49853121499</v>
      </c>
      <c r="K41" s="116">
        <v>100730.903729197</v>
      </c>
      <c r="L41" s="116">
        <v>97836.865856632008</v>
      </c>
      <c r="M41" s="116">
        <v>98965.243837364993</v>
      </c>
      <c r="N41" s="116">
        <v>97700.849733520998</v>
      </c>
      <c r="O41" s="116">
        <v>98417.754092268995</v>
      </c>
      <c r="P41" s="116">
        <v>98749.904579540002</v>
      </c>
      <c r="Q41" s="116">
        <v>99316.031181218001</v>
      </c>
      <c r="R41" s="116">
        <v>101430.98864819799</v>
      </c>
      <c r="S41" s="116">
        <v>101449.53410653</v>
      </c>
      <c r="T41" s="116">
        <v>102666.359283981</v>
      </c>
      <c r="U41" s="643"/>
    </row>
    <row r="42" spans="1:23" ht="10.9" customHeight="1">
      <c r="A42" s="219"/>
      <c r="B42" s="1237" t="s">
        <v>782</v>
      </c>
      <c r="C42" s="116">
        <v>3814.3710260410003</v>
      </c>
      <c r="D42" s="116">
        <v>4499.4447979269999</v>
      </c>
      <c r="E42" s="116">
        <v>4038.9248972200003</v>
      </c>
      <c r="F42" s="116">
        <v>3150.8012418920002</v>
      </c>
      <c r="G42" s="116">
        <v>2890.4059936039998</v>
      </c>
      <c r="H42" s="116">
        <v>2038.717936752</v>
      </c>
      <c r="I42" s="116">
        <v>2105.6039537760003</v>
      </c>
      <c r="J42" s="116">
        <v>2103.8019074600002</v>
      </c>
      <c r="K42" s="116">
        <v>1907.524835532</v>
      </c>
      <c r="L42" s="116">
        <v>2199.2467698840001</v>
      </c>
      <c r="M42" s="116">
        <v>2018.9311679370001</v>
      </c>
      <c r="N42" s="116">
        <v>2060.2336327180001</v>
      </c>
      <c r="O42" s="116">
        <v>2125.750283887</v>
      </c>
      <c r="P42" s="116">
        <v>2231.7646256849998</v>
      </c>
      <c r="Q42" s="116">
        <v>1893.908246875</v>
      </c>
      <c r="R42" s="116">
        <v>1899.3928443510001</v>
      </c>
      <c r="S42" s="116">
        <v>1934.5796184859998</v>
      </c>
      <c r="T42" s="116">
        <v>2156.651353704</v>
      </c>
      <c r="U42" s="643"/>
    </row>
    <row r="43" spans="1:23" ht="12">
      <c r="A43" s="219" t="s">
        <v>120</v>
      </c>
      <c r="B43" s="1236" t="s">
        <v>56</v>
      </c>
      <c r="C43" s="116">
        <v>26831.231403785998</v>
      </c>
      <c r="D43" s="116">
        <v>32641.251156680999</v>
      </c>
      <c r="E43" s="116">
        <v>33652.585458145004</v>
      </c>
      <c r="F43" s="116">
        <v>36544.000334894001</v>
      </c>
      <c r="G43" s="116">
        <v>42588.369682935998</v>
      </c>
      <c r="H43" s="116">
        <v>45256.627909390001</v>
      </c>
      <c r="I43" s="116">
        <v>45779.475468940997</v>
      </c>
      <c r="J43" s="116">
        <v>45742.525410929004</v>
      </c>
      <c r="K43" s="116">
        <v>47033.648185858001</v>
      </c>
      <c r="L43" s="116">
        <v>46643.550689530995</v>
      </c>
      <c r="M43" s="116">
        <v>45940.377063943</v>
      </c>
      <c r="N43" s="116">
        <v>46175.042769114996</v>
      </c>
      <c r="O43" s="116">
        <v>46261.115170038</v>
      </c>
      <c r="P43" s="116">
        <v>45972.728041180999</v>
      </c>
      <c r="Q43" s="116">
        <v>48272.531471407994</v>
      </c>
      <c r="R43" s="116">
        <v>48977.191028547</v>
      </c>
      <c r="S43" s="116">
        <v>49195.961672514</v>
      </c>
      <c r="T43" s="116">
        <v>49508.807771208005</v>
      </c>
      <c r="U43" s="643"/>
    </row>
    <row r="44" spans="1:23" ht="10.9" customHeight="1">
      <c r="A44" s="187"/>
      <c r="B44" s="1237" t="s">
        <v>782</v>
      </c>
      <c r="C44" s="202">
        <v>242.84501243699998</v>
      </c>
      <c r="D44" s="202">
        <v>453.08596806000003</v>
      </c>
      <c r="E44" s="202">
        <v>405.40199480499996</v>
      </c>
      <c r="F44" s="202">
        <v>450.190544827</v>
      </c>
      <c r="G44" s="202">
        <v>487.91127423800003</v>
      </c>
      <c r="H44" s="202">
        <v>607.52726315400002</v>
      </c>
      <c r="I44" s="202">
        <v>650.41556365099996</v>
      </c>
      <c r="J44" s="202">
        <v>674.43452419899995</v>
      </c>
      <c r="K44" s="202">
        <v>633.35878686900003</v>
      </c>
      <c r="L44" s="202">
        <v>705.985582314</v>
      </c>
      <c r="M44" s="202">
        <v>767.80331589500008</v>
      </c>
      <c r="N44" s="202">
        <v>779.41480088200001</v>
      </c>
      <c r="O44" s="202">
        <v>809.81216974099993</v>
      </c>
      <c r="P44" s="202">
        <v>841.54023699999993</v>
      </c>
      <c r="Q44" s="202">
        <v>803.78310589600005</v>
      </c>
      <c r="R44" s="202">
        <v>813.16468874499992</v>
      </c>
      <c r="S44" s="202">
        <v>803.02750142499997</v>
      </c>
      <c r="T44" s="202">
        <v>786.41673189599999</v>
      </c>
      <c r="U44" s="614"/>
    </row>
    <row r="45" spans="1:23" ht="10.9" customHeight="1">
      <c r="A45" s="219" t="s">
        <v>186</v>
      </c>
      <c r="B45" s="1236" t="s">
        <v>179</v>
      </c>
      <c r="C45" s="116">
        <v>27707.765291448002</v>
      </c>
      <c r="D45" s="116">
        <v>30759.308006666</v>
      </c>
      <c r="E45" s="116">
        <v>31086.110462930003</v>
      </c>
      <c r="F45" s="116">
        <v>38353.802710052005</v>
      </c>
      <c r="G45" s="116">
        <v>45256.236340102005</v>
      </c>
      <c r="H45" s="116">
        <v>46135.210599159996</v>
      </c>
      <c r="I45" s="116">
        <v>46720.530527057999</v>
      </c>
      <c r="J45" s="116">
        <v>47972.706529291005</v>
      </c>
      <c r="K45" s="116">
        <v>48260.197468784994</v>
      </c>
      <c r="L45" s="116">
        <v>49778.764944736002</v>
      </c>
      <c r="M45" s="116">
        <v>49980.652986672001</v>
      </c>
      <c r="N45" s="116">
        <v>52595.398096640994</v>
      </c>
      <c r="O45" s="116">
        <v>52111.390068382003</v>
      </c>
      <c r="P45" s="116">
        <v>52639.173110018004</v>
      </c>
      <c r="Q45" s="116">
        <v>53916.394043869004</v>
      </c>
      <c r="R45" s="116">
        <v>55338.826537834</v>
      </c>
      <c r="S45" s="116">
        <v>56230.462849023999</v>
      </c>
      <c r="T45" s="116">
        <v>56878.654216859002</v>
      </c>
      <c r="U45" s="643"/>
    </row>
    <row r="46" spans="1:23" ht="10.9" customHeight="1">
      <c r="A46" s="219"/>
      <c r="B46" s="1237" t="s">
        <v>782</v>
      </c>
      <c r="C46" s="116">
        <v>540.48167195200006</v>
      </c>
      <c r="D46" s="116">
        <v>690.65614541499997</v>
      </c>
      <c r="E46" s="116">
        <v>565.30732410300004</v>
      </c>
      <c r="F46" s="116">
        <v>733.09937700900002</v>
      </c>
      <c r="G46" s="116">
        <v>756.52181093899992</v>
      </c>
      <c r="H46" s="116">
        <v>850.22739945599994</v>
      </c>
      <c r="I46" s="116">
        <v>869.04448600000001</v>
      </c>
      <c r="J46" s="116">
        <v>910.421978319</v>
      </c>
      <c r="K46" s="116">
        <v>840.20465123100007</v>
      </c>
      <c r="L46" s="116">
        <v>901.17313829400007</v>
      </c>
      <c r="M46" s="116">
        <v>880.90453080700001</v>
      </c>
      <c r="N46" s="116">
        <v>858.47772448900002</v>
      </c>
      <c r="O46" s="116">
        <v>928.11503035399994</v>
      </c>
      <c r="P46" s="116">
        <v>946.2020708099999</v>
      </c>
      <c r="Q46" s="116">
        <v>842.32454168599998</v>
      </c>
      <c r="R46" s="116">
        <v>844.22685869199995</v>
      </c>
      <c r="S46" s="116">
        <v>837.84537569099996</v>
      </c>
      <c r="T46" s="116">
        <v>834.69253953400005</v>
      </c>
      <c r="U46" s="643"/>
    </row>
    <row r="47" spans="1:23" ht="10.9" customHeight="1">
      <c r="A47" s="219" t="s">
        <v>187</v>
      </c>
      <c r="B47" s="1236" t="s">
        <v>180</v>
      </c>
      <c r="C47" s="116">
        <v>117923.958530376</v>
      </c>
      <c r="D47" s="116">
        <v>119905.90134365601</v>
      </c>
      <c r="E47" s="116">
        <v>122562.54696533299</v>
      </c>
      <c r="F47" s="116">
        <v>126947.528496442</v>
      </c>
      <c r="G47" s="116">
        <v>136667.01100976302</v>
      </c>
      <c r="H47" s="116">
        <v>149850.48572443199</v>
      </c>
      <c r="I47" s="116">
        <v>151058.69311169998</v>
      </c>
      <c r="J47" s="116">
        <v>152961.59065032002</v>
      </c>
      <c r="K47" s="116">
        <v>154689.841814516</v>
      </c>
      <c r="L47" s="116">
        <v>153770.88627337999</v>
      </c>
      <c r="M47" s="116">
        <v>155124.010042309</v>
      </c>
      <c r="N47" s="116">
        <v>156776.244964126</v>
      </c>
      <c r="O47" s="116">
        <v>156468.26413861502</v>
      </c>
      <c r="P47" s="116">
        <v>157149.14314442899</v>
      </c>
      <c r="Q47" s="116">
        <v>158108.598061464</v>
      </c>
      <c r="R47" s="116">
        <v>158392.61956429898</v>
      </c>
      <c r="S47" s="116">
        <v>159175.23217339802</v>
      </c>
      <c r="T47" s="116">
        <v>160131.60536724998</v>
      </c>
      <c r="U47" s="643"/>
    </row>
    <row r="48" spans="1:23" ht="10.9" customHeight="1">
      <c r="A48" s="219"/>
      <c r="B48" s="1237" t="s">
        <v>782</v>
      </c>
      <c r="C48" s="116">
        <v>4153.2608082280003</v>
      </c>
      <c r="D48" s="116">
        <v>3132.3232130790002</v>
      </c>
      <c r="E48" s="116">
        <v>3036.6708334099999</v>
      </c>
      <c r="F48" s="116">
        <v>4173.5151641450002</v>
      </c>
      <c r="G48" s="116">
        <v>3414.5406811429998</v>
      </c>
      <c r="H48" s="116">
        <v>4282.2716329189998</v>
      </c>
      <c r="I48" s="116">
        <v>4404.9997410559999</v>
      </c>
      <c r="J48" s="116">
        <v>4479.0146582430007</v>
      </c>
      <c r="K48" s="116">
        <v>4346.4066696190002</v>
      </c>
      <c r="L48" s="116">
        <v>4669.1712826410003</v>
      </c>
      <c r="M48" s="116">
        <v>4772.8813532080003</v>
      </c>
      <c r="N48" s="116">
        <v>4705.4569728320002</v>
      </c>
      <c r="O48" s="116">
        <v>5136.4039836430002</v>
      </c>
      <c r="P48" s="116">
        <v>5105.2282124200001</v>
      </c>
      <c r="Q48" s="116">
        <v>4806.1535512119999</v>
      </c>
      <c r="R48" s="116">
        <v>4771.1872075650008</v>
      </c>
      <c r="S48" s="116">
        <v>4740.504622294</v>
      </c>
      <c r="T48" s="116">
        <v>4647.8603457639992</v>
      </c>
      <c r="U48" s="643"/>
    </row>
    <row r="49" spans="1:21" ht="10.9" customHeight="1">
      <c r="A49" s="219" t="s">
        <v>188</v>
      </c>
      <c r="B49" s="1236" t="s">
        <v>181</v>
      </c>
      <c r="C49" s="116">
        <v>36882.701509913997</v>
      </c>
      <c r="D49" s="116">
        <v>39510.744953968999</v>
      </c>
      <c r="E49" s="116">
        <v>39385.598754775005</v>
      </c>
      <c r="F49" s="116">
        <v>41432.687731702004</v>
      </c>
      <c r="G49" s="116">
        <v>44068.485187951999</v>
      </c>
      <c r="H49" s="116">
        <v>48327.023923717999</v>
      </c>
      <c r="I49" s="116">
        <v>48623.224279213995</v>
      </c>
      <c r="J49" s="116">
        <v>48785.122646710995</v>
      </c>
      <c r="K49" s="116">
        <v>48841.181195042001</v>
      </c>
      <c r="L49" s="116">
        <v>48854.977387619001</v>
      </c>
      <c r="M49" s="116">
        <v>49018.149406043005</v>
      </c>
      <c r="N49" s="116">
        <v>49359.780655570998</v>
      </c>
      <c r="O49" s="116">
        <v>49729.437317361</v>
      </c>
      <c r="P49" s="116">
        <v>49860.000154823996</v>
      </c>
      <c r="Q49" s="116">
        <v>50225.578709083005</v>
      </c>
      <c r="R49" s="116">
        <v>50350.190380076994</v>
      </c>
      <c r="S49" s="116">
        <v>50291.552653792998</v>
      </c>
      <c r="T49" s="116">
        <v>50779.786883235996</v>
      </c>
      <c r="U49" s="643"/>
    </row>
    <row r="50" spans="1:21" ht="10.9" customHeight="1">
      <c r="A50" s="219"/>
      <c r="B50" s="1237" t="s">
        <v>782</v>
      </c>
      <c r="C50" s="116">
        <v>1087.4093682750001</v>
      </c>
      <c r="D50" s="116">
        <v>1493.1779527380002</v>
      </c>
      <c r="E50" s="116">
        <v>1396.3051443539998</v>
      </c>
      <c r="F50" s="116">
        <v>1316.2463776069999</v>
      </c>
      <c r="G50" s="116">
        <v>1211.1130735229999</v>
      </c>
      <c r="H50" s="116">
        <v>1144.0731845390001</v>
      </c>
      <c r="I50" s="116">
        <v>1190.1514586230001</v>
      </c>
      <c r="J50" s="116">
        <v>1220.9701263700001</v>
      </c>
      <c r="K50" s="116">
        <v>1207.1557181899998</v>
      </c>
      <c r="L50" s="116">
        <v>1218.654917306</v>
      </c>
      <c r="M50" s="116">
        <v>1229.8777835129999</v>
      </c>
      <c r="N50" s="116">
        <v>1181.4614319970001</v>
      </c>
      <c r="O50" s="116">
        <v>1249.64512225</v>
      </c>
      <c r="P50" s="116">
        <v>1213.366685251</v>
      </c>
      <c r="Q50" s="116">
        <v>1148.3329479009999</v>
      </c>
      <c r="R50" s="116">
        <v>1120.1023076209999</v>
      </c>
      <c r="S50" s="116">
        <v>1086.2610590109998</v>
      </c>
      <c r="T50" s="116">
        <v>1055.480102218</v>
      </c>
      <c r="U50" s="643"/>
    </row>
    <row r="51" spans="1:21" ht="10.9" customHeight="1">
      <c r="A51" s="219" t="s">
        <v>189</v>
      </c>
      <c r="B51" s="1236" t="s">
        <v>62</v>
      </c>
      <c r="C51" s="116">
        <v>12178.546785215001</v>
      </c>
      <c r="D51" s="116">
        <v>14474.063574953001</v>
      </c>
      <c r="E51" s="116">
        <v>14590.279593474001</v>
      </c>
      <c r="F51" s="116">
        <v>15901.358029811001</v>
      </c>
      <c r="G51" s="116">
        <v>17035.642759866998</v>
      </c>
      <c r="H51" s="116">
        <v>17590.025803914999</v>
      </c>
      <c r="I51" s="116">
        <v>17606.653508604999</v>
      </c>
      <c r="J51" s="116">
        <v>17546.232241518002</v>
      </c>
      <c r="K51" s="116">
        <v>17545.261112761</v>
      </c>
      <c r="L51" s="116">
        <v>17527.240114303</v>
      </c>
      <c r="M51" s="116">
        <v>17529.816195223</v>
      </c>
      <c r="N51" s="116">
        <v>17677.47654684</v>
      </c>
      <c r="O51" s="116">
        <v>17628.205910311</v>
      </c>
      <c r="P51" s="116">
        <v>17621.377160640997</v>
      </c>
      <c r="Q51" s="116">
        <v>17435.054682175003</v>
      </c>
      <c r="R51" s="116">
        <v>17454.501592019998</v>
      </c>
      <c r="S51" s="116">
        <v>17363.096274364998</v>
      </c>
      <c r="T51" s="116">
        <v>17372.74190352</v>
      </c>
      <c r="U51" s="643"/>
    </row>
    <row r="52" spans="1:21" ht="10.9" customHeight="1">
      <c r="A52" s="219"/>
      <c r="B52" s="1237" t="s">
        <v>782</v>
      </c>
      <c r="C52" s="116">
        <v>355.49039467199998</v>
      </c>
      <c r="D52" s="116">
        <v>527.94199901400009</v>
      </c>
      <c r="E52" s="116">
        <v>513.72872887899996</v>
      </c>
      <c r="F52" s="116">
        <v>596.10180139099998</v>
      </c>
      <c r="G52" s="116">
        <v>606.9324444990001</v>
      </c>
      <c r="H52" s="116">
        <v>909.22159526900009</v>
      </c>
      <c r="I52" s="116">
        <v>958.00787726600004</v>
      </c>
      <c r="J52" s="116">
        <v>969.54692611100006</v>
      </c>
      <c r="K52" s="116">
        <v>943.27238360999991</v>
      </c>
      <c r="L52" s="116">
        <v>962.30512622899994</v>
      </c>
      <c r="M52" s="116">
        <v>933.50372475799998</v>
      </c>
      <c r="N52" s="116">
        <v>883.75980006299994</v>
      </c>
      <c r="O52" s="116">
        <v>886.67437645300004</v>
      </c>
      <c r="P52" s="116">
        <v>865.94686987099999</v>
      </c>
      <c r="Q52" s="116">
        <v>660.64947522499995</v>
      </c>
      <c r="R52" s="116">
        <v>671.64796734399999</v>
      </c>
      <c r="S52" s="116">
        <v>657.8525838569999</v>
      </c>
      <c r="T52" s="116">
        <v>612.45065436200002</v>
      </c>
      <c r="U52" s="643"/>
    </row>
    <row r="53" spans="1:21" ht="10.9" customHeight="1">
      <c r="A53" s="219" t="s">
        <v>190</v>
      </c>
      <c r="B53" s="1236" t="s">
        <v>182</v>
      </c>
      <c r="C53" s="116">
        <v>7524.9448639550001</v>
      </c>
      <c r="D53" s="116">
        <v>8996.9329009310004</v>
      </c>
      <c r="E53" s="116">
        <v>9197.5061778929994</v>
      </c>
      <c r="F53" s="116">
        <v>10049.088619189</v>
      </c>
      <c r="G53" s="116">
        <v>10894.322677980001</v>
      </c>
      <c r="H53" s="116">
        <v>11569.513544963</v>
      </c>
      <c r="I53" s="116">
        <v>11667.8728231</v>
      </c>
      <c r="J53" s="116">
        <v>11739.555131789</v>
      </c>
      <c r="K53" s="116">
        <v>11896.914511644</v>
      </c>
      <c r="L53" s="116">
        <v>11838.784837250001</v>
      </c>
      <c r="M53" s="116">
        <v>11917.783977233001</v>
      </c>
      <c r="N53" s="116">
        <v>12020.362157242</v>
      </c>
      <c r="O53" s="116">
        <v>12083.290590027</v>
      </c>
      <c r="P53" s="116">
        <v>12173.336132889001</v>
      </c>
      <c r="Q53" s="116">
        <v>12167.061048419</v>
      </c>
      <c r="R53" s="116">
        <v>12218.209620274001</v>
      </c>
      <c r="S53" s="116">
        <v>12232.199010503</v>
      </c>
      <c r="T53" s="116">
        <v>12298.867672882001</v>
      </c>
      <c r="U53" s="643"/>
    </row>
    <row r="54" spans="1:21" ht="10.9" customHeight="1">
      <c r="A54" s="219"/>
      <c r="B54" s="1237" t="s">
        <v>782</v>
      </c>
      <c r="C54" s="116">
        <v>113.766150716</v>
      </c>
      <c r="D54" s="116">
        <v>109.771446561</v>
      </c>
      <c r="E54" s="116">
        <v>106.13395161300001</v>
      </c>
      <c r="F54" s="116">
        <v>131.696250924</v>
      </c>
      <c r="G54" s="116">
        <v>205.54347496400001</v>
      </c>
      <c r="H54" s="116">
        <v>277.55882481799995</v>
      </c>
      <c r="I54" s="116">
        <v>276.75962179300001</v>
      </c>
      <c r="J54" s="116">
        <v>276.00964542899999</v>
      </c>
      <c r="K54" s="116">
        <v>259.58910313299998</v>
      </c>
      <c r="L54" s="116">
        <v>288.71417539599997</v>
      </c>
      <c r="M54" s="116">
        <v>290.88473006600003</v>
      </c>
      <c r="N54" s="116">
        <v>293.482213081</v>
      </c>
      <c r="O54" s="116">
        <v>312.71533558800002</v>
      </c>
      <c r="P54" s="116">
        <v>316.15659812400003</v>
      </c>
      <c r="Q54" s="116">
        <v>281.71662025300003</v>
      </c>
      <c r="R54" s="116">
        <v>291.58672630900003</v>
      </c>
      <c r="S54" s="116">
        <v>292.48789969199998</v>
      </c>
      <c r="T54" s="116">
        <v>296.88976666299999</v>
      </c>
      <c r="U54" s="643"/>
    </row>
    <row r="55" spans="1:21" ht="10.9" customHeight="1">
      <c r="A55" s="219" t="s">
        <v>191</v>
      </c>
      <c r="B55" s="1236" t="s">
        <v>60</v>
      </c>
      <c r="C55" s="116">
        <v>22925.89643216</v>
      </c>
      <c r="D55" s="116">
        <v>26630.313834656001</v>
      </c>
      <c r="E55" s="116">
        <v>27258.144659699003</v>
      </c>
      <c r="F55" s="116">
        <v>32255.331895198</v>
      </c>
      <c r="G55" s="116">
        <v>36139.505972974999</v>
      </c>
      <c r="H55" s="116">
        <v>34733.801715360001</v>
      </c>
      <c r="I55" s="116">
        <v>35044.314878104997</v>
      </c>
      <c r="J55" s="116">
        <v>35359.313590017999</v>
      </c>
      <c r="K55" s="116">
        <v>35787.424301717998</v>
      </c>
      <c r="L55" s="116">
        <v>35869.843818032001</v>
      </c>
      <c r="M55" s="116">
        <v>36129.223221205997</v>
      </c>
      <c r="N55" s="116">
        <v>36565.302535094001</v>
      </c>
      <c r="O55" s="116">
        <v>36683.913375863005</v>
      </c>
      <c r="P55" s="116">
        <v>36936.711168731999</v>
      </c>
      <c r="Q55" s="116">
        <v>37411.628227287001</v>
      </c>
      <c r="R55" s="116">
        <v>37702.755207438997</v>
      </c>
      <c r="S55" s="116">
        <v>38869.778268497001</v>
      </c>
      <c r="T55" s="116">
        <v>39336.160584448</v>
      </c>
      <c r="U55" s="643"/>
    </row>
    <row r="56" spans="1:21" ht="10.9" customHeight="1">
      <c r="A56" s="219"/>
      <c r="B56" s="1237" t="s">
        <v>782</v>
      </c>
      <c r="C56" s="116">
        <v>502.14649137700002</v>
      </c>
      <c r="D56" s="116">
        <v>630.06832364399997</v>
      </c>
      <c r="E56" s="116">
        <v>533.21596320899994</v>
      </c>
      <c r="F56" s="116">
        <v>560.482078828</v>
      </c>
      <c r="G56" s="116">
        <v>534.35450128499997</v>
      </c>
      <c r="H56" s="116">
        <v>645.50081666300002</v>
      </c>
      <c r="I56" s="116">
        <v>641.6819613670001</v>
      </c>
      <c r="J56" s="116">
        <v>612.56333822799991</v>
      </c>
      <c r="K56" s="116">
        <v>580.74589191000007</v>
      </c>
      <c r="L56" s="116">
        <v>629.54492568700005</v>
      </c>
      <c r="M56" s="116">
        <v>656.96683739000002</v>
      </c>
      <c r="N56" s="116">
        <v>644.70246899800009</v>
      </c>
      <c r="O56" s="116">
        <v>668.63435274800008</v>
      </c>
      <c r="P56" s="116">
        <v>662.09734823000008</v>
      </c>
      <c r="Q56" s="116">
        <v>602.88491964600007</v>
      </c>
      <c r="R56" s="116">
        <v>626.172934381</v>
      </c>
      <c r="S56" s="116">
        <v>632.07607469300001</v>
      </c>
      <c r="T56" s="116">
        <v>630.50814713699992</v>
      </c>
      <c r="U56" s="643"/>
    </row>
    <row r="57" spans="1:21" ht="10.9" customHeight="1">
      <c r="A57" s="219" t="s">
        <v>192</v>
      </c>
      <c r="B57" s="1236" t="s">
        <v>183</v>
      </c>
      <c r="C57" s="116">
        <v>38322.447845569004</v>
      </c>
      <c r="D57" s="116">
        <v>50284.595798279996</v>
      </c>
      <c r="E57" s="116">
        <v>50606.948598781004</v>
      </c>
      <c r="F57" s="116">
        <v>53696.397037139002</v>
      </c>
      <c r="G57" s="116">
        <v>54265.351298563997</v>
      </c>
      <c r="H57" s="116">
        <v>61091.304751800999</v>
      </c>
      <c r="I57" s="116">
        <v>61742.747776762</v>
      </c>
      <c r="J57" s="116">
        <v>62064.056356701003</v>
      </c>
      <c r="K57" s="116">
        <v>62732.998320597995</v>
      </c>
      <c r="L57" s="116">
        <v>62831.164327099999</v>
      </c>
      <c r="M57" s="116">
        <v>65298.352886688001</v>
      </c>
      <c r="N57" s="116">
        <v>65972.953993934003</v>
      </c>
      <c r="O57" s="116">
        <v>64810.137135320001</v>
      </c>
      <c r="P57" s="116">
        <v>63793.704961744996</v>
      </c>
      <c r="Q57" s="116">
        <v>64346.613652427004</v>
      </c>
      <c r="R57" s="116">
        <v>64659.084788941997</v>
      </c>
      <c r="S57" s="116">
        <v>66710.580707892994</v>
      </c>
      <c r="T57" s="116">
        <v>66672.981530138</v>
      </c>
      <c r="U57" s="643"/>
    </row>
    <row r="58" spans="1:21" ht="10.9" customHeight="1">
      <c r="A58" s="219"/>
      <c r="B58" s="1237" t="s">
        <v>782</v>
      </c>
      <c r="C58" s="116">
        <v>472.31797806600002</v>
      </c>
      <c r="D58" s="116">
        <v>508.63958047699998</v>
      </c>
      <c r="E58" s="116">
        <v>520.82426117599994</v>
      </c>
      <c r="F58" s="116">
        <v>734.45188234799991</v>
      </c>
      <c r="G58" s="116">
        <v>887.52065871899993</v>
      </c>
      <c r="H58" s="116">
        <v>752.09665046700002</v>
      </c>
      <c r="I58" s="116">
        <v>759.97261450600001</v>
      </c>
      <c r="J58" s="116">
        <v>746.9979873530001</v>
      </c>
      <c r="K58" s="116">
        <v>719.27598126099997</v>
      </c>
      <c r="L58" s="116">
        <v>833.68204867099996</v>
      </c>
      <c r="M58" s="116">
        <v>917.40500752100002</v>
      </c>
      <c r="N58" s="116">
        <v>924.25835491400005</v>
      </c>
      <c r="O58" s="116">
        <v>1010.8882052150001</v>
      </c>
      <c r="P58" s="116">
        <v>1049.216918355</v>
      </c>
      <c r="Q58" s="116">
        <v>1113.546193871</v>
      </c>
      <c r="R58" s="116">
        <v>1188.150744303</v>
      </c>
      <c r="S58" s="116">
        <v>1141.7104640320001</v>
      </c>
      <c r="T58" s="116">
        <v>1241.936564956</v>
      </c>
      <c r="U58" s="643"/>
    </row>
    <row r="59" spans="1:21" ht="10.9" customHeight="1">
      <c r="A59" s="219" t="s">
        <v>193</v>
      </c>
      <c r="B59" s="1236" t="s">
        <v>64</v>
      </c>
      <c r="C59" s="116">
        <v>75386.270193025994</v>
      </c>
      <c r="D59" s="116">
        <v>81481.551371693</v>
      </c>
      <c r="E59" s="116">
        <v>81876.286661110003</v>
      </c>
      <c r="F59" s="116">
        <v>83298.68299559399</v>
      </c>
      <c r="G59" s="116">
        <v>86820.926158734001</v>
      </c>
      <c r="H59" s="116">
        <v>90296.993272637003</v>
      </c>
      <c r="I59" s="116">
        <v>91336.729561614993</v>
      </c>
      <c r="J59" s="116">
        <v>91842.135988409005</v>
      </c>
      <c r="K59" s="116">
        <v>92264.967273884991</v>
      </c>
      <c r="L59" s="116">
        <v>92010.454062364995</v>
      </c>
      <c r="M59" s="116">
        <v>92567.781592537998</v>
      </c>
      <c r="N59" s="116">
        <v>93165.992324660998</v>
      </c>
      <c r="O59" s="116">
        <v>93692.523786115999</v>
      </c>
      <c r="P59" s="116">
        <v>94490.97221360699</v>
      </c>
      <c r="Q59" s="116">
        <v>95666.675779104</v>
      </c>
      <c r="R59" s="116">
        <v>96375.920170598998</v>
      </c>
      <c r="S59" s="116">
        <v>97357.949780834999</v>
      </c>
      <c r="T59" s="116">
        <v>97989.997520461999</v>
      </c>
      <c r="U59" s="643"/>
    </row>
    <row r="60" spans="1:21" ht="10.9" customHeight="1">
      <c r="A60" s="219"/>
      <c r="B60" s="1237" t="s">
        <v>782</v>
      </c>
      <c r="C60" s="116">
        <v>1963.031247016</v>
      </c>
      <c r="D60" s="116">
        <v>2194.2384326259998</v>
      </c>
      <c r="E60" s="116">
        <v>1911.1055134129999</v>
      </c>
      <c r="F60" s="116">
        <v>2111.0139010130001</v>
      </c>
      <c r="G60" s="116">
        <v>2083.1291393299998</v>
      </c>
      <c r="H60" s="116">
        <v>1699.3413269980001</v>
      </c>
      <c r="I60" s="116">
        <v>1698.20670264</v>
      </c>
      <c r="J60" s="116">
        <v>1660.141050127</v>
      </c>
      <c r="K60" s="116">
        <v>1466.399100657</v>
      </c>
      <c r="L60" s="116">
        <v>1528.4883872299999</v>
      </c>
      <c r="M60" s="116">
        <v>1550.8045065040001</v>
      </c>
      <c r="N60" s="116">
        <v>1484.1855130829999</v>
      </c>
      <c r="O60" s="116">
        <v>1611.9866448499999</v>
      </c>
      <c r="P60" s="116">
        <v>1640.536684464</v>
      </c>
      <c r="Q60" s="116">
        <v>1640.424376342</v>
      </c>
      <c r="R60" s="116">
        <v>1612.168995558</v>
      </c>
      <c r="S60" s="116">
        <v>1648.679546826</v>
      </c>
      <c r="T60" s="116">
        <v>1590.0313296209999</v>
      </c>
      <c r="U60" s="643"/>
    </row>
    <row r="61" spans="1:21" ht="10.9" customHeight="1">
      <c r="A61" s="219" t="s">
        <v>194</v>
      </c>
      <c r="B61" s="1236" t="s">
        <v>184</v>
      </c>
      <c r="C61" s="116">
        <v>28694.140086755</v>
      </c>
      <c r="D61" s="116">
        <v>33964.859248715999</v>
      </c>
      <c r="E61" s="116">
        <v>34297.438190802</v>
      </c>
      <c r="F61" s="116">
        <v>36859.55171906</v>
      </c>
      <c r="G61" s="116">
        <v>39765.736317901996</v>
      </c>
      <c r="H61" s="116">
        <v>43470.336026786994</v>
      </c>
      <c r="I61" s="116">
        <v>43807.784675424999</v>
      </c>
      <c r="J61" s="116">
        <v>44126.922507232004</v>
      </c>
      <c r="K61" s="116">
        <v>44236.146516349996</v>
      </c>
      <c r="L61" s="116">
        <v>44131.326295809995</v>
      </c>
      <c r="M61" s="116">
        <v>44164.192961028006</v>
      </c>
      <c r="N61" s="116">
        <v>44555.772861601996</v>
      </c>
      <c r="O61" s="116">
        <v>44678.914882948993</v>
      </c>
      <c r="P61" s="116">
        <v>44930.611449620999</v>
      </c>
      <c r="Q61" s="116">
        <v>45076.676326733002</v>
      </c>
      <c r="R61" s="116">
        <v>45252.209745689004</v>
      </c>
      <c r="S61" s="116">
        <v>45397.062771664001</v>
      </c>
      <c r="T61" s="116">
        <v>45560.498744474004</v>
      </c>
      <c r="U61" s="643"/>
    </row>
    <row r="62" spans="1:21" ht="10.9" customHeight="1">
      <c r="A62" s="219"/>
      <c r="B62" s="1237" t="s">
        <v>782</v>
      </c>
      <c r="C62" s="116">
        <v>565.08329515000003</v>
      </c>
      <c r="D62" s="116">
        <v>672.19702693099998</v>
      </c>
      <c r="E62" s="116">
        <v>612.891396934</v>
      </c>
      <c r="F62" s="116">
        <v>465.003338251</v>
      </c>
      <c r="G62" s="116">
        <v>534.13887067799999</v>
      </c>
      <c r="H62" s="116">
        <v>800.63801916500006</v>
      </c>
      <c r="I62" s="116">
        <v>812.16190888599999</v>
      </c>
      <c r="J62" s="116">
        <v>810.20023561000005</v>
      </c>
      <c r="K62" s="116">
        <v>728.01833460800003</v>
      </c>
      <c r="L62" s="116">
        <v>873.47652263099997</v>
      </c>
      <c r="M62" s="116">
        <v>927.58844619600006</v>
      </c>
      <c r="N62" s="116">
        <v>944.323863867</v>
      </c>
      <c r="O62" s="116">
        <v>1130.9684787199999</v>
      </c>
      <c r="P62" s="116">
        <v>1164.2131647459998</v>
      </c>
      <c r="Q62" s="116">
        <v>1311.5098957140001</v>
      </c>
      <c r="R62" s="116">
        <v>1387.9173312549999</v>
      </c>
      <c r="S62" s="116">
        <v>1422.7800846560001</v>
      </c>
      <c r="T62" s="116">
        <v>1522.4871907640002</v>
      </c>
      <c r="U62" s="643"/>
    </row>
    <row r="63" spans="1:21" ht="10.9" customHeight="1">
      <c r="A63" s="219" t="s">
        <v>195</v>
      </c>
      <c r="B63" s="1236" t="s">
        <v>66</v>
      </c>
      <c r="C63" s="116">
        <v>10897.702314335002</v>
      </c>
      <c r="D63" s="116">
        <v>12597.860984685001</v>
      </c>
      <c r="E63" s="116">
        <v>12761.792085973999</v>
      </c>
      <c r="F63" s="116">
        <v>13650.035503645</v>
      </c>
      <c r="G63" s="116">
        <v>14808.387619206</v>
      </c>
      <c r="H63" s="116">
        <v>15713.108423135</v>
      </c>
      <c r="I63" s="116">
        <v>15857.191707246</v>
      </c>
      <c r="J63" s="116">
        <v>16103.695690638</v>
      </c>
      <c r="K63" s="116">
        <v>16110.084863841999</v>
      </c>
      <c r="L63" s="116">
        <v>16093.684288734001</v>
      </c>
      <c r="M63" s="116">
        <v>16150.85440749</v>
      </c>
      <c r="N63" s="116">
        <v>16324.21504218</v>
      </c>
      <c r="O63" s="116">
        <v>16341.758837364001</v>
      </c>
      <c r="P63" s="116">
        <v>16441.155626042</v>
      </c>
      <c r="Q63" s="116">
        <v>16558.178919270002</v>
      </c>
      <c r="R63" s="116">
        <v>16752.061953668002</v>
      </c>
      <c r="S63" s="116">
        <v>16940.321093518003</v>
      </c>
      <c r="T63" s="116">
        <v>17029.735872675999</v>
      </c>
      <c r="U63" s="643"/>
    </row>
    <row r="64" spans="1:21" ht="10.9" customHeight="1">
      <c r="A64" s="219"/>
      <c r="B64" s="1237" t="s">
        <v>782</v>
      </c>
      <c r="C64" s="116">
        <v>138.32485193000002</v>
      </c>
      <c r="D64" s="116">
        <v>188.79336491500001</v>
      </c>
      <c r="E64" s="116">
        <v>156.409927748</v>
      </c>
      <c r="F64" s="116">
        <v>246.35733793200001</v>
      </c>
      <c r="G64" s="116">
        <v>257.58399943699999</v>
      </c>
      <c r="H64" s="116">
        <v>351.314952543</v>
      </c>
      <c r="I64" s="116">
        <v>357.85757049099999</v>
      </c>
      <c r="J64" s="116">
        <v>362.48721031600002</v>
      </c>
      <c r="K64" s="116">
        <v>358.88567863799994</v>
      </c>
      <c r="L64" s="116">
        <v>377.82759604099999</v>
      </c>
      <c r="M64" s="116">
        <v>383.93689600099998</v>
      </c>
      <c r="N64" s="116">
        <v>397.91882064099997</v>
      </c>
      <c r="O64" s="116">
        <v>401.67027998999998</v>
      </c>
      <c r="P64" s="116">
        <v>458.33806269299998</v>
      </c>
      <c r="Q64" s="116">
        <v>452.31827820399997</v>
      </c>
      <c r="R64" s="116">
        <v>485.19866133099998</v>
      </c>
      <c r="S64" s="116">
        <v>476.12867262999998</v>
      </c>
      <c r="T64" s="116">
        <v>425.04773945600004</v>
      </c>
      <c r="U64" s="643"/>
    </row>
    <row r="65" spans="1:32" ht="10.9" customHeight="1">
      <c r="A65" s="219" t="s">
        <v>196</v>
      </c>
      <c r="B65" s="1236" t="s">
        <v>67</v>
      </c>
      <c r="C65" s="116">
        <v>27582.879124583</v>
      </c>
      <c r="D65" s="116">
        <v>30508.848600185</v>
      </c>
      <c r="E65" s="116">
        <v>31321.727774999003</v>
      </c>
      <c r="F65" s="116">
        <v>32443.191080688001</v>
      </c>
      <c r="G65" s="116">
        <v>34762.561144630003</v>
      </c>
      <c r="H65" s="116">
        <v>38394.760074787002</v>
      </c>
      <c r="I65" s="116">
        <v>38763.442779436002</v>
      </c>
      <c r="J65" s="116">
        <v>38878.365623114005</v>
      </c>
      <c r="K65" s="116">
        <v>38775.576551423001</v>
      </c>
      <c r="L65" s="116">
        <v>38308.722341755005</v>
      </c>
      <c r="M65" s="116">
        <v>38339.427324925004</v>
      </c>
      <c r="N65" s="116">
        <v>39036.152419619</v>
      </c>
      <c r="O65" s="116">
        <v>39100.886286189001</v>
      </c>
      <c r="P65" s="116">
        <v>39345.483600523999</v>
      </c>
      <c r="Q65" s="116">
        <v>39716.936654679994</v>
      </c>
      <c r="R65" s="116">
        <v>39803.798882663999</v>
      </c>
      <c r="S65" s="116">
        <v>40022.627928795999</v>
      </c>
      <c r="T65" s="116">
        <v>40276.138768258999</v>
      </c>
      <c r="U65" s="643"/>
    </row>
    <row r="66" spans="1:32" ht="10.9" customHeight="1">
      <c r="A66" s="219"/>
      <c r="B66" s="1237" t="s">
        <v>782</v>
      </c>
      <c r="C66" s="116">
        <v>773.25161792500001</v>
      </c>
      <c r="D66" s="116">
        <v>749.71038110099994</v>
      </c>
      <c r="E66" s="116">
        <v>678.37734708199991</v>
      </c>
      <c r="F66" s="116">
        <v>842.81473719000007</v>
      </c>
      <c r="G66" s="116">
        <v>862.64119241599997</v>
      </c>
      <c r="H66" s="116">
        <v>987.10651587699999</v>
      </c>
      <c r="I66" s="116">
        <v>1013.696203917</v>
      </c>
      <c r="J66" s="116">
        <v>995.82457113800001</v>
      </c>
      <c r="K66" s="116">
        <v>957.27544004799995</v>
      </c>
      <c r="L66" s="116">
        <v>1041.4919030579999</v>
      </c>
      <c r="M66" s="116">
        <v>1092.415484162</v>
      </c>
      <c r="N66" s="116">
        <v>1088.967497895</v>
      </c>
      <c r="O66" s="116">
        <v>1207.22859528</v>
      </c>
      <c r="P66" s="116">
        <v>1239.6881247360002</v>
      </c>
      <c r="Q66" s="116">
        <v>1103.962000666</v>
      </c>
      <c r="R66" s="116">
        <v>1090.504278959</v>
      </c>
      <c r="S66" s="116">
        <v>1134.1406052970001</v>
      </c>
      <c r="T66" s="116">
        <v>1096.0681816470001</v>
      </c>
      <c r="U66" s="643"/>
    </row>
    <row r="67" spans="1:32" ht="10.9" customHeight="1">
      <c r="A67" s="219" t="s">
        <v>197</v>
      </c>
      <c r="B67" s="1236" t="s">
        <v>185</v>
      </c>
      <c r="C67" s="116">
        <v>8362.5698084029991</v>
      </c>
      <c r="D67" s="116">
        <v>9655.497677718</v>
      </c>
      <c r="E67" s="116">
        <v>9756.1592788630005</v>
      </c>
      <c r="F67" s="116">
        <v>10676.727570152001</v>
      </c>
      <c r="G67" s="116">
        <v>14042.320469475</v>
      </c>
      <c r="H67" s="116">
        <v>14665.556779343</v>
      </c>
      <c r="I67" s="116">
        <v>14751.099651404</v>
      </c>
      <c r="J67" s="116">
        <v>14812.945063372001</v>
      </c>
      <c r="K67" s="116">
        <v>14862.909335437</v>
      </c>
      <c r="L67" s="116">
        <v>14854.839674773</v>
      </c>
      <c r="M67" s="116">
        <v>14888.163013089999</v>
      </c>
      <c r="N67" s="116">
        <v>14968.587708754001</v>
      </c>
      <c r="O67" s="116">
        <v>15008.436299011</v>
      </c>
      <c r="P67" s="116">
        <v>15038.910881168</v>
      </c>
      <c r="Q67" s="116">
        <v>15128.519343111</v>
      </c>
      <c r="R67" s="116">
        <v>15174.048782595</v>
      </c>
      <c r="S67" s="116">
        <v>15637.827851763001</v>
      </c>
      <c r="T67" s="116">
        <v>16105.276053472</v>
      </c>
      <c r="U67" s="643"/>
    </row>
    <row r="68" spans="1:32" ht="10.9" customHeight="1">
      <c r="A68" s="219"/>
      <c r="B68" s="1237" t="s">
        <v>782</v>
      </c>
      <c r="C68" s="116">
        <v>118.536482799</v>
      </c>
      <c r="D68" s="116">
        <v>129.87371274399999</v>
      </c>
      <c r="E68" s="116">
        <v>115.29495274</v>
      </c>
      <c r="F68" s="116">
        <v>143.52514497600001</v>
      </c>
      <c r="G68" s="116">
        <v>149.991114979</v>
      </c>
      <c r="H68" s="116">
        <v>213.47191839299998</v>
      </c>
      <c r="I68" s="116">
        <v>215.744008796</v>
      </c>
      <c r="J68" s="116">
        <v>225.28160004599999</v>
      </c>
      <c r="K68" s="116">
        <v>226.416379573</v>
      </c>
      <c r="L68" s="116">
        <v>245.649943323</v>
      </c>
      <c r="M68" s="116">
        <v>246.96929386100001</v>
      </c>
      <c r="N68" s="116">
        <v>234.69608244199998</v>
      </c>
      <c r="O68" s="116">
        <v>270.41503620200001</v>
      </c>
      <c r="P68" s="116">
        <v>250.21139638900002</v>
      </c>
      <c r="Q68" s="116">
        <v>429.032431911</v>
      </c>
      <c r="R68" s="116">
        <v>452.220227271</v>
      </c>
      <c r="S68" s="116">
        <v>464.63682915700002</v>
      </c>
      <c r="T68" s="116">
        <v>513.224312532</v>
      </c>
      <c r="U68" s="643"/>
    </row>
    <row r="69" spans="1:32" ht="10.9" customHeight="1">
      <c r="A69" s="219" t="s">
        <v>198</v>
      </c>
      <c r="B69" s="1236" t="s">
        <v>129</v>
      </c>
      <c r="C69" s="116">
        <v>11931.909627018002</v>
      </c>
      <c r="D69" s="116">
        <v>13676.53286322</v>
      </c>
      <c r="E69" s="116">
        <v>13980.374354699999</v>
      </c>
      <c r="F69" s="116">
        <v>15069.477830409</v>
      </c>
      <c r="G69" s="116">
        <v>15784.800906151</v>
      </c>
      <c r="H69" s="116">
        <v>16523.10163039</v>
      </c>
      <c r="I69" s="116">
        <v>16642.080439469999</v>
      </c>
      <c r="J69" s="116">
        <v>16633.322805903001</v>
      </c>
      <c r="K69" s="116">
        <v>16666.192165983</v>
      </c>
      <c r="L69" s="116">
        <v>16526.061071800999</v>
      </c>
      <c r="M69" s="116">
        <v>16570.059577962002</v>
      </c>
      <c r="N69" s="116">
        <v>16726.336000832001</v>
      </c>
      <c r="O69" s="116">
        <v>16745.414689150999</v>
      </c>
      <c r="P69" s="116">
        <v>16797.404885208998</v>
      </c>
      <c r="Q69" s="116">
        <v>16969.377549741999</v>
      </c>
      <c r="R69" s="116">
        <v>17078.281273825</v>
      </c>
      <c r="S69" s="116">
        <v>17184.496218799999</v>
      </c>
      <c r="T69" s="116">
        <v>17350.416281095</v>
      </c>
      <c r="U69" s="643"/>
    </row>
    <row r="70" spans="1:32" ht="10.9" customHeight="1">
      <c r="A70" s="219"/>
      <c r="B70" s="1237" t="s">
        <v>782</v>
      </c>
      <c r="C70" s="116">
        <v>301.50504780199998</v>
      </c>
      <c r="D70" s="116">
        <v>343.60858075699997</v>
      </c>
      <c r="E70" s="116">
        <v>350.70235934700003</v>
      </c>
      <c r="F70" s="116">
        <v>390.559009758</v>
      </c>
      <c r="G70" s="116">
        <v>557.97659059499995</v>
      </c>
      <c r="H70" s="116">
        <v>477.550331771</v>
      </c>
      <c r="I70" s="116">
        <v>509.67972227899998</v>
      </c>
      <c r="J70" s="116">
        <v>499.05424369600001</v>
      </c>
      <c r="K70" s="116">
        <v>414.71766734800002</v>
      </c>
      <c r="L70" s="116">
        <v>449.92011559299999</v>
      </c>
      <c r="M70" s="116">
        <v>446.66471221099999</v>
      </c>
      <c r="N70" s="116">
        <v>456.26388659499997</v>
      </c>
      <c r="O70" s="116">
        <v>493.56980717100004</v>
      </c>
      <c r="P70" s="116">
        <v>501.24144358300003</v>
      </c>
      <c r="Q70" s="116">
        <v>505.65004514100002</v>
      </c>
      <c r="R70" s="116">
        <v>491.17118824800002</v>
      </c>
      <c r="S70" s="116">
        <v>490.081388355</v>
      </c>
      <c r="T70" s="116">
        <v>503.57603153100001</v>
      </c>
      <c r="U70" s="643"/>
    </row>
    <row r="71" spans="1:32" ht="10.9" customHeight="1">
      <c r="A71" s="219" t="s">
        <v>199</v>
      </c>
      <c r="B71" s="1236" t="s">
        <v>328</v>
      </c>
      <c r="C71" s="639">
        <v>73534.065766831001</v>
      </c>
      <c r="D71" s="639">
        <v>98300.315178893012</v>
      </c>
      <c r="E71" s="639">
        <v>100857.736785291</v>
      </c>
      <c r="F71" s="639">
        <v>124320.717851692</v>
      </c>
      <c r="G71" s="639">
        <v>151934.26188974897</v>
      </c>
      <c r="H71" s="639">
        <v>151796.48852345499</v>
      </c>
      <c r="I71" s="639">
        <v>159173.18358413901</v>
      </c>
      <c r="J71" s="639">
        <v>153602.53946582999</v>
      </c>
      <c r="K71" s="639">
        <v>157768.91969266802</v>
      </c>
      <c r="L71" s="639">
        <v>161369.16137470899</v>
      </c>
      <c r="M71" s="639">
        <v>159275.71093448601</v>
      </c>
      <c r="N71" s="639">
        <v>164857.258053809</v>
      </c>
      <c r="O71" s="639">
        <v>172082.100486921</v>
      </c>
      <c r="P71" s="639">
        <v>173450.03601390898</v>
      </c>
      <c r="Q71" s="639">
        <v>183039.358001154</v>
      </c>
      <c r="R71" s="639">
        <v>187083.54929624902</v>
      </c>
      <c r="S71" s="639">
        <v>180471.83196230201</v>
      </c>
      <c r="T71" s="639">
        <v>180190.99186515503</v>
      </c>
      <c r="U71" s="644"/>
    </row>
    <row r="72" spans="1:32" ht="10.9" customHeight="1">
      <c r="A72" s="219"/>
      <c r="B72" s="1237" t="s">
        <v>782</v>
      </c>
      <c r="C72" s="639">
        <v>375.92132209300001</v>
      </c>
      <c r="D72" s="639">
        <v>546.56166868699995</v>
      </c>
      <c r="E72" s="639">
        <v>1510.986716294</v>
      </c>
      <c r="F72" s="640">
        <v>236.70370528699999</v>
      </c>
      <c r="G72" s="640">
        <v>379.52523248599999</v>
      </c>
      <c r="H72" s="640">
        <v>329.19690525800002</v>
      </c>
      <c r="I72" s="640">
        <v>338.13295371700002</v>
      </c>
      <c r="J72" s="640">
        <v>330.54679559599998</v>
      </c>
      <c r="K72" s="640">
        <v>325.97483479800002</v>
      </c>
      <c r="L72" s="640">
        <v>444.353982632</v>
      </c>
      <c r="M72" s="640">
        <v>911.20370306899997</v>
      </c>
      <c r="N72" s="640">
        <v>693.42296190699994</v>
      </c>
      <c r="O72" s="640">
        <v>711.398510031</v>
      </c>
      <c r="P72" s="640">
        <v>714.38905970799999</v>
      </c>
      <c r="Q72" s="640">
        <v>604.63232856900004</v>
      </c>
      <c r="R72" s="640">
        <v>600.72699222900007</v>
      </c>
      <c r="S72" s="640">
        <v>571.70818747300007</v>
      </c>
      <c r="T72" s="640">
        <v>561.05516547799994</v>
      </c>
      <c r="U72" s="645"/>
    </row>
    <row r="73" spans="1:32" ht="14.25" customHeight="1">
      <c r="A73" s="646"/>
      <c r="B73" s="1238"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6837296.220095383</v>
      </c>
      <c r="I73" s="647">
        <v>6902982.9411056945</v>
      </c>
      <c r="J73" s="647">
        <v>6965899.1746142553</v>
      </c>
      <c r="K73" s="647">
        <v>7090243.3965132954</v>
      </c>
      <c r="L73" s="647">
        <v>7057558.2799588758</v>
      </c>
      <c r="M73" s="647">
        <v>7094514.1250502001</v>
      </c>
      <c r="N73" s="647">
        <v>7244637.0354833817</v>
      </c>
      <c r="O73" s="647">
        <v>7310683.145792162</v>
      </c>
      <c r="P73" s="647">
        <v>7376114.2362962049</v>
      </c>
      <c r="Q73" s="647">
        <v>7478404.338747561</v>
      </c>
      <c r="R73" s="647">
        <v>7514618.0423877407</v>
      </c>
      <c r="S73" s="647">
        <v>7507703.7331629628</v>
      </c>
      <c r="T73" s="647">
        <v>7579249.9572821241</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166478.62297570801</v>
      </c>
      <c r="I74" s="651">
        <v>166777.61585801997</v>
      </c>
      <c r="J74" s="651">
        <v>164637.94589433097</v>
      </c>
      <c r="K74" s="651">
        <v>154976.98575482098</v>
      </c>
      <c r="L74" s="651">
        <v>165548.02968752291</v>
      </c>
      <c r="M74" s="651">
        <v>166603.05245478606</v>
      </c>
      <c r="N74" s="651">
        <v>163259.68226056694</v>
      </c>
      <c r="O74" s="651">
        <v>170001.76183633998</v>
      </c>
      <c r="P74" s="651">
        <v>172338.99394236502</v>
      </c>
      <c r="Q74" s="651">
        <v>169233.53879177192</v>
      </c>
      <c r="R74" s="651">
        <v>170895.08731691298</v>
      </c>
      <c r="S74" s="651">
        <v>169595.71407737202</v>
      </c>
      <c r="T74" s="651">
        <v>167192.26097059596</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9">
    <mergeCell ref="A2:U2"/>
    <mergeCell ref="A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zoomScale="80" zoomScaleNormal="90" zoomScaleSheetLayoutView="80" workbookViewId="0">
      <selection activeCell="R4" sqref="R4"/>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7" t="s">
        <v>841</v>
      </c>
      <c r="B2" s="1408"/>
      <c r="C2" s="1408"/>
      <c r="D2" s="1408"/>
      <c r="E2" s="1408"/>
      <c r="F2" s="1408"/>
      <c r="G2" s="1408"/>
      <c r="H2" s="1408"/>
      <c r="I2" s="1408"/>
      <c r="J2" s="1408"/>
      <c r="K2" s="1408"/>
      <c r="L2" s="1408"/>
      <c r="M2" s="1408"/>
      <c r="N2" s="1408"/>
      <c r="O2" s="1408"/>
      <c r="P2" s="1408"/>
      <c r="Q2" s="1408"/>
      <c r="R2" s="1408"/>
      <c r="S2" s="1408"/>
      <c r="T2" s="1409"/>
      <c r="U2" s="23"/>
    </row>
    <row r="3" spans="1:23" ht="25.15" customHeight="1">
      <c r="A3" s="1363" t="s">
        <v>419</v>
      </c>
      <c r="B3" s="1484"/>
      <c r="C3" s="1536" t="s">
        <v>277</v>
      </c>
      <c r="D3" s="1371" t="s">
        <v>842</v>
      </c>
      <c r="E3" s="1365">
        <v>2021</v>
      </c>
      <c r="F3" s="1365">
        <v>2022</v>
      </c>
      <c r="G3" s="1365">
        <v>2023</v>
      </c>
      <c r="H3" s="1365"/>
      <c r="I3" s="1365"/>
      <c r="J3" s="1365"/>
      <c r="K3" s="1365"/>
      <c r="L3" s="1365"/>
      <c r="M3" s="1365"/>
      <c r="N3" s="1365"/>
      <c r="O3" s="1365">
        <v>2024</v>
      </c>
      <c r="P3" s="1365"/>
      <c r="Q3" s="1365"/>
      <c r="R3" s="1365"/>
      <c r="S3" s="1365"/>
      <c r="T3" s="863"/>
    </row>
    <row r="4" spans="1:23" ht="25.15" customHeight="1">
      <c r="A4" s="1363"/>
      <c r="B4" s="1484"/>
      <c r="C4" s="1537"/>
      <c r="D4" s="1378"/>
      <c r="E4" s="1365"/>
      <c r="F4" s="1365"/>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3" ht="27.2" customHeight="1">
      <c r="A5" s="1560" t="s">
        <v>653</v>
      </c>
      <c r="B5" s="1561"/>
      <c r="C5" s="653">
        <v>5215149.8762653517</v>
      </c>
      <c r="D5" s="653">
        <v>5426326.1809069682</v>
      </c>
      <c r="E5" s="653">
        <v>5710967.7361796079</v>
      </c>
      <c r="F5" s="653">
        <v>6371758.3082811087</v>
      </c>
      <c r="G5" s="653">
        <v>6781283.8343597585</v>
      </c>
      <c r="H5" s="653">
        <v>6847554.6893320382</v>
      </c>
      <c r="I5" s="653">
        <v>6911024.5693661124</v>
      </c>
      <c r="J5" s="653">
        <v>7031242.8063031137</v>
      </c>
      <c r="K5" s="653">
        <v>6997929.0396371232</v>
      </c>
      <c r="L5" s="653">
        <v>7034071.8570731785</v>
      </c>
      <c r="M5" s="653">
        <v>7182920.614804863</v>
      </c>
      <c r="N5" s="653">
        <v>7247995.5334576722</v>
      </c>
      <c r="O5" s="653">
        <v>7313502.9465962537</v>
      </c>
      <c r="P5" s="653">
        <v>7414496.5390988598</v>
      </c>
      <c r="Q5" s="653">
        <v>7451940.5024182526</v>
      </c>
      <c r="R5" s="653">
        <v>7448463.2204586314</v>
      </c>
      <c r="S5" s="653">
        <v>7520105.7583111981</v>
      </c>
      <c r="T5" s="659"/>
      <c r="U5" s="23"/>
      <c r="V5" s="23"/>
      <c r="W5" s="23"/>
    </row>
    <row r="6" spans="1:23" ht="25.15" customHeight="1">
      <c r="A6" s="220" t="s">
        <v>409</v>
      </c>
      <c r="B6" s="1239"/>
      <c r="C6" s="654">
        <v>4853548.8141535101</v>
      </c>
      <c r="D6" s="654">
        <v>5017730.8013706896</v>
      </c>
      <c r="E6" s="654">
        <v>5301445.1360619301</v>
      </c>
      <c r="F6" s="654">
        <v>5972132.8969529802</v>
      </c>
      <c r="G6" s="654">
        <v>6298699.64468766</v>
      </c>
      <c r="H6" s="654">
        <v>6363583.8971827002</v>
      </c>
      <c r="I6" s="654">
        <v>6430185.6278420296</v>
      </c>
      <c r="J6" s="654">
        <v>6571409.1519435998</v>
      </c>
      <c r="K6" s="654">
        <v>6481314.3214577297</v>
      </c>
      <c r="L6" s="654">
        <v>6510077.1418185001</v>
      </c>
      <c r="M6" s="654">
        <v>6665042.9601952303</v>
      </c>
      <c r="N6" s="654">
        <v>6711796.6951566702</v>
      </c>
      <c r="O6" s="654">
        <v>6786675.5207248097</v>
      </c>
      <c r="P6" s="654">
        <v>6892716.1190116499</v>
      </c>
      <c r="Q6" s="654">
        <v>6938258.7239023298</v>
      </c>
      <c r="R6" s="654">
        <v>6939050.9109486099</v>
      </c>
      <c r="S6" s="654">
        <v>7003921.9135045204</v>
      </c>
      <c r="T6" s="660"/>
      <c r="U6" s="23"/>
    </row>
    <row r="7" spans="1:23" ht="25.15" customHeight="1">
      <c r="A7" s="220" t="s">
        <v>410</v>
      </c>
      <c r="B7" s="1239"/>
      <c r="C7" s="654">
        <v>236528.10713364699</v>
      </c>
      <c r="D7" s="654">
        <v>242206.810026591</v>
      </c>
      <c r="E7" s="654">
        <v>236567.40245484101</v>
      </c>
      <c r="F7" s="654">
        <v>243367.45586190099</v>
      </c>
      <c r="G7" s="654">
        <v>316446.05599579902</v>
      </c>
      <c r="H7" s="654">
        <v>317588.724391089</v>
      </c>
      <c r="I7" s="654">
        <v>316541.73995646503</v>
      </c>
      <c r="J7" s="654">
        <v>305188.45312565198</v>
      </c>
      <c r="K7" s="654">
        <v>351419.89034542802</v>
      </c>
      <c r="L7" s="654">
        <v>357746.84159409499</v>
      </c>
      <c r="M7" s="654">
        <v>354973.62792761897</v>
      </c>
      <c r="N7" s="654">
        <v>366623.69272985298</v>
      </c>
      <c r="O7" s="654">
        <v>354910.18757896702</v>
      </c>
      <c r="P7" s="654">
        <v>353000.44550635101</v>
      </c>
      <c r="Q7" s="654">
        <v>343233.78583244199</v>
      </c>
      <c r="R7" s="654">
        <v>340233.57669881202</v>
      </c>
      <c r="S7" s="654">
        <v>349437.41746736597</v>
      </c>
      <c r="T7" s="660"/>
      <c r="U7" s="23"/>
    </row>
    <row r="8" spans="1:23" ht="25.15" customHeight="1">
      <c r="A8" s="220" t="s">
        <v>411</v>
      </c>
      <c r="B8" s="1239"/>
      <c r="C8" s="654">
        <v>20362.693169672999</v>
      </c>
      <c r="D8" s="654">
        <v>26784.196052161999</v>
      </c>
      <c r="E8" s="654">
        <v>21521.385406326001</v>
      </c>
      <c r="F8" s="654">
        <v>18778.979281991</v>
      </c>
      <c r="G8" s="654">
        <v>22717.179222179999</v>
      </c>
      <c r="H8" s="654">
        <v>24973.382529431001</v>
      </c>
      <c r="I8" s="654">
        <v>22893.306352206</v>
      </c>
      <c r="J8" s="654">
        <v>23176.72099446</v>
      </c>
      <c r="K8" s="654">
        <v>29909.886799288</v>
      </c>
      <c r="L8" s="654">
        <v>26312.212951383</v>
      </c>
      <c r="M8" s="654">
        <v>22118.816307836001</v>
      </c>
      <c r="N8" s="654">
        <v>25888.863750232002</v>
      </c>
      <c r="O8" s="654">
        <v>23960.672074500999</v>
      </c>
      <c r="P8" s="654">
        <v>25261.543426982</v>
      </c>
      <c r="Q8" s="654">
        <v>27345.751571887999</v>
      </c>
      <c r="R8" s="654">
        <v>22097.747497961001</v>
      </c>
      <c r="S8" s="654">
        <v>22229.135557481</v>
      </c>
      <c r="T8" s="660"/>
    </row>
    <row r="9" spans="1:23" ht="25.15" customHeight="1">
      <c r="A9" s="220" t="s">
        <v>412</v>
      </c>
      <c r="B9" s="1239"/>
      <c r="C9" s="654">
        <v>16685.88423254</v>
      </c>
      <c r="D9" s="654">
        <v>14452.961253161</v>
      </c>
      <c r="E9" s="654">
        <v>20604.778439786998</v>
      </c>
      <c r="F9" s="654">
        <v>25407.464660657999</v>
      </c>
      <c r="G9" s="654">
        <v>29517.620651204001</v>
      </c>
      <c r="H9" s="654">
        <v>26823.135270411</v>
      </c>
      <c r="I9" s="654">
        <v>25448.598917288</v>
      </c>
      <c r="J9" s="654">
        <v>24675.386937085001</v>
      </c>
      <c r="K9" s="654">
        <v>26757.066532905999</v>
      </c>
      <c r="L9" s="654">
        <v>28147.845035806</v>
      </c>
      <c r="M9" s="654">
        <v>29692.961548313</v>
      </c>
      <c r="N9" s="654">
        <v>26635.920818931001</v>
      </c>
      <c r="O9" s="654">
        <v>28017.465761658001</v>
      </c>
      <c r="P9" s="654">
        <v>28894.732458490002</v>
      </c>
      <c r="Q9" s="654">
        <v>26964.175480180998</v>
      </c>
      <c r="R9" s="654">
        <v>29258.365038925</v>
      </c>
      <c r="S9" s="654">
        <v>26904.826987944001</v>
      </c>
      <c r="T9" s="660"/>
    </row>
    <row r="10" spans="1:23" ht="25.15" customHeight="1">
      <c r="A10" s="220" t="s">
        <v>654</v>
      </c>
      <c r="B10" s="1239"/>
      <c r="C10" s="654">
        <v>88024.377575980994</v>
      </c>
      <c r="D10" s="654">
        <v>125151.412204365</v>
      </c>
      <c r="E10" s="654">
        <v>130829.033816724</v>
      </c>
      <c r="F10" s="654">
        <v>112071.511523579</v>
      </c>
      <c r="G10" s="654">
        <v>113903.33380291599</v>
      </c>
      <c r="H10" s="654">
        <v>114585.54995840701</v>
      </c>
      <c r="I10" s="654">
        <v>115955.296298125</v>
      </c>
      <c r="J10" s="654">
        <v>106793.09330231699</v>
      </c>
      <c r="K10" s="654">
        <v>108527.874501771</v>
      </c>
      <c r="L10" s="654">
        <v>111787.815673394</v>
      </c>
      <c r="M10" s="654">
        <v>111092.248825865</v>
      </c>
      <c r="N10" s="654">
        <v>117050.361001985</v>
      </c>
      <c r="O10" s="654">
        <v>119939.100456318</v>
      </c>
      <c r="P10" s="654">
        <v>114623.69869538699</v>
      </c>
      <c r="Q10" s="654">
        <v>116138.06563141099</v>
      </c>
      <c r="R10" s="654">
        <v>117822.620274324</v>
      </c>
      <c r="S10" s="654">
        <v>117612.464793887</v>
      </c>
      <c r="T10" s="660"/>
    </row>
    <row r="11" spans="1:23" ht="25.15" customHeight="1">
      <c r="A11" s="1562" t="s">
        <v>655</v>
      </c>
      <c r="B11" s="1563"/>
      <c r="C11" s="654">
        <v>125072.954978194</v>
      </c>
      <c r="D11" s="654">
        <v>166388.56950968801</v>
      </c>
      <c r="E11" s="654">
        <v>172955.19766283699</v>
      </c>
      <c r="F11" s="654">
        <v>156257.95546622801</v>
      </c>
      <c r="G11" s="654">
        <v>166138.1336763</v>
      </c>
      <c r="H11" s="654">
        <v>166382.067758249</v>
      </c>
      <c r="I11" s="654">
        <v>164297.20156761899</v>
      </c>
      <c r="J11" s="654">
        <v>154645.201233862</v>
      </c>
      <c r="K11" s="654">
        <v>165194.82783396501</v>
      </c>
      <c r="L11" s="654">
        <v>166247.87366058299</v>
      </c>
      <c r="M11" s="654">
        <v>162904.026682014</v>
      </c>
      <c r="N11" s="654">
        <v>169575.14557114799</v>
      </c>
      <c r="O11" s="654">
        <v>171917.23829247701</v>
      </c>
      <c r="P11" s="654">
        <v>168779.97458085901</v>
      </c>
      <c r="Q11" s="654">
        <v>170447.99268348</v>
      </c>
      <c r="R11" s="654">
        <v>169178.73281121001</v>
      </c>
      <c r="S11" s="654">
        <v>166746.42733931201</v>
      </c>
      <c r="T11" s="660"/>
    </row>
    <row r="12" spans="1:23" ht="25.15" customHeight="1">
      <c r="A12" s="1560" t="s">
        <v>656</v>
      </c>
      <c r="B12" s="1561"/>
      <c r="C12" s="653">
        <v>79732.002910844996</v>
      </c>
      <c r="D12" s="653">
        <v>55233.634969163002</v>
      </c>
      <c r="E12" s="653">
        <v>57617.717063803</v>
      </c>
      <c r="F12" s="653">
        <v>51805.265059030004</v>
      </c>
      <c r="G12" s="653">
        <v>56012.385735618001</v>
      </c>
      <c r="H12" s="653">
        <v>55428.251773657998</v>
      </c>
      <c r="I12" s="653">
        <v>54874.605248147003</v>
      </c>
      <c r="J12" s="653">
        <v>59000.590210178008</v>
      </c>
      <c r="K12" s="653">
        <v>59629.240321750003</v>
      </c>
      <c r="L12" s="653">
        <v>60442.267977013995</v>
      </c>
      <c r="M12" s="653">
        <v>61716.420678512004</v>
      </c>
      <c r="N12" s="653">
        <v>62687.612334498997</v>
      </c>
      <c r="O12" s="653">
        <v>62611.289699949994</v>
      </c>
      <c r="P12" s="653">
        <v>63907.799648701999</v>
      </c>
      <c r="Q12" s="653">
        <v>62677.539969495992</v>
      </c>
      <c r="R12" s="653">
        <v>59240.512704328998</v>
      </c>
      <c r="S12" s="653">
        <v>59144.198970924001</v>
      </c>
      <c r="T12" s="659"/>
    </row>
    <row r="13" spans="1:23" ht="25.15" customHeight="1">
      <c r="A13" s="220" t="s">
        <v>409</v>
      </c>
      <c r="B13" s="1239"/>
      <c r="C13" s="655">
        <v>77804.212641462</v>
      </c>
      <c r="D13" s="655">
        <v>52613.891953354003</v>
      </c>
      <c r="E13" s="655">
        <v>57189.751335959998</v>
      </c>
      <c r="F13" s="655">
        <v>50487.746360730001</v>
      </c>
      <c r="G13" s="655">
        <v>54408.845059473999</v>
      </c>
      <c r="H13" s="655">
        <v>53945.057518344998</v>
      </c>
      <c r="I13" s="655">
        <v>53585.275314623999</v>
      </c>
      <c r="J13" s="655">
        <v>57713.568041496997</v>
      </c>
      <c r="K13" s="655">
        <v>56953.547360807002</v>
      </c>
      <c r="L13" s="655">
        <v>57865.110170489999</v>
      </c>
      <c r="M13" s="655">
        <v>59155.498387355998</v>
      </c>
      <c r="N13" s="655">
        <v>60109.031207849002</v>
      </c>
      <c r="O13" s="655">
        <v>60129.390753991996</v>
      </c>
      <c r="P13" s="655">
        <v>61446.404479821998</v>
      </c>
      <c r="Q13" s="655">
        <v>60199.102088339001</v>
      </c>
      <c r="R13" s="655">
        <v>56761.678878061</v>
      </c>
      <c r="S13" s="655">
        <v>56505.927395202998</v>
      </c>
      <c r="T13" s="661"/>
      <c r="U13" s="23"/>
    </row>
    <row r="14" spans="1:23" ht="25.15" customHeight="1">
      <c r="A14" s="220" t="s">
        <v>410</v>
      </c>
      <c r="B14" s="1239"/>
      <c r="C14" s="655">
        <v>1737.225101361</v>
      </c>
      <c r="D14" s="655">
        <v>1300.9557871730001</v>
      </c>
      <c r="E14" s="655">
        <v>112.709363528</v>
      </c>
      <c r="F14" s="655">
        <v>999.69470096199996</v>
      </c>
      <c r="G14" s="655">
        <v>1263.0513767360001</v>
      </c>
      <c r="H14" s="655">
        <v>1087.6461555420001</v>
      </c>
      <c r="I14" s="655">
        <v>948.58560681100005</v>
      </c>
      <c r="J14" s="655">
        <v>955.23764772200002</v>
      </c>
      <c r="K14" s="655">
        <v>2322.4911073849999</v>
      </c>
      <c r="L14" s="655">
        <v>2221.979012321</v>
      </c>
      <c r="M14" s="655">
        <v>2205.2667126030001</v>
      </c>
      <c r="N14" s="655">
        <v>2151.9648614580001</v>
      </c>
      <c r="O14" s="655">
        <v>2060.1432960699999</v>
      </c>
      <c r="P14" s="655">
        <v>2007.8309579669999</v>
      </c>
      <c r="Q14" s="655">
        <v>2031.3432477240001</v>
      </c>
      <c r="R14" s="655">
        <v>2061.8525601060001</v>
      </c>
      <c r="S14" s="655">
        <v>2192.4379444370002</v>
      </c>
      <c r="T14" s="661"/>
    </row>
    <row r="15" spans="1:23" ht="25.15" customHeight="1">
      <c r="A15" s="220" t="s">
        <v>411</v>
      </c>
      <c r="B15" s="1239"/>
      <c r="C15" s="208">
        <v>5.8510048809999997</v>
      </c>
      <c r="D15" s="208">
        <v>395.56651404000002</v>
      </c>
      <c r="E15" s="208">
        <v>245.48940690699999</v>
      </c>
      <c r="F15" s="208">
        <v>2.311772779</v>
      </c>
      <c r="G15" s="208">
        <v>6.5118985069999997</v>
      </c>
      <c r="H15" s="208">
        <v>50.888908743000002</v>
      </c>
      <c r="I15" s="208">
        <v>6.496032177</v>
      </c>
      <c r="J15" s="208">
        <v>3.1101906459999999</v>
      </c>
      <c r="K15" s="208">
        <v>4.9193833949999997</v>
      </c>
      <c r="L15" s="208">
        <v>5.5781589240000002</v>
      </c>
      <c r="M15" s="208">
        <v>5.4056461379999998</v>
      </c>
      <c r="N15" s="208">
        <v>75.378736798999995</v>
      </c>
      <c r="O15" s="208">
        <v>21.750620858000001</v>
      </c>
      <c r="P15" s="208">
        <v>44.088487364000002</v>
      </c>
      <c r="Q15" s="208">
        <v>4.3550999279999996</v>
      </c>
      <c r="R15" s="208">
        <v>3.2451343590000001</v>
      </c>
      <c r="S15" s="208">
        <v>34.851091332000003</v>
      </c>
      <c r="T15" s="662"/>
    </row>
    <row r="16" spans="1:23" ht="25.15" customHeight="1">
      <c r="A16" s="220" t="s">
        <v>412</v>
      </c>
      <c r="B16" s="1239"/>
      <c r="C16" s="320">
        <v>4.2811609920000002</v>
      </c>
      <c r="D16" s="320">
        <v>4.0131101249999999</v>
      </c>
      <c r="E16" s="320">
        <v>10.122897453</v>
      </c>
      <c r="F16" s="320">
        <v>5.9960235439999998</v>
      </c>
      <c r="G16" s="320">
        <v>10.806756678999999</v>
      </c>
      <c r="H16" s="320">
        <v>8.3425889689999995</v>
      </c>
      <c r="I16" s="320">
        <v>15.262145102</v>
      </c>
      <c r="J16" s="320">
        <v>13.494093594000001</v>
      </c>
      <c r="K16" s="320">
        <v>12.651404259</v>
      </c>
      <c r="L16" s="320">
        <v>2.4673993400000001</v>
      </c>
      <c r="M16" s="320">
        <v>4.0030913200000002</v>
      </c>
      <c r="N16" s="320">
        <v>3.6333088679999999</v>
      </c>
      <c r="O16" s="320">
        <v>72.727930939999993</v>
      </c>
      <c r="P16" s="320">
        <v>90.265958373000004</v>
      </c>
      <c r="Q16" s="320">
        <v>108.04542640299999</v>
      </c>
      <c r="R16" s="320">
        <v>77.722188215000003</v>
      </c>
      <c r="S16" s="320">
        <v>73.124548365999999</v>
      </c>
      <c r="T16" s="663"/>
    </row>
    <row r="17" spans="1:23" ht="25.15" customHeight="1">
      <c r="A17" s="220" t="s">
        <v>654</v>
      </c>
      <c r="B17" s="1239"/>
      <c r="C17" s="320">
        <v>180.433002149</v>
      </c>
      <c r="D17" s="320">
        <v>919.20760447099997</v>
      </c>
      <c r="E17" s="320">
        <v>59.644059955000003</v>
      </c>
      <c r="F17" s="320">
        <v>309.51620101499998</v>
      </c>
      <c r="G17" s="320">
        <v>323.17064422200002</v>
      </c>
      <c r="H17" s="320">
        <v>336.31660205899999</v>
      </c>
      <c r="I17" s="320">
        <v>318.98614943299998</v>
      </c>
      <c r="J17" s="320">
        <v>315.18023671899999</v>
      </c>
      <c r="K17" s="320">
        <v>335.63106590400002</v>
      </c>
      <c r="L17" s="320">
        <v>347.13323593899997</v>
      </c>
      <c r="M17" s="320">
        <v>346.24684109499998</v>
      </c>
      <c r="N17" s="320">
        <v>347.60421952500002</v>
      </c>
      <c r="O17" s="320">
        <v>327.27709808999998</v>
      </c>
      <c r="P17" s="320">
        <v>319.20976517600002</v>
      </c>
      <c r="Q17" s="320">
        <v>334.69410710199998</v>
      </c>
      <c r="R17" s="320">
        <v>336.01394358800002</v>
      </c>
      <c r="S17" s="320">
        <v>337.85799158600003</v>
      </c>
      <c r="T17" s="663"/>
    </row>
    <row r="18" spans="1:23" ht="25.15" customHeight="1" thickBot="1">
      <c r="A18" s="1567" t="s">
        <v>657</v>
      </c>
      <c r="B18" s="1568"/>
      <c r="C18" s="664">
        <v>190.56516802199999</v>
      </c>
      <c r="D18" s="664">
        <v>1318.787228636</v>
      </c>
      <c r="E18" s="664">
        <v>315.25636431499998</v>
      </c>
      <c r="F18" s="664">
        <v>317.82399733800003</v>
      </c>
      <c r="G18" s="664">
        <v>340.48929940800002</v>
      </c>
      <c r="H18" s="664">
        <v>395.54809977100001</v>
      </c>
      <c r="I18" s="664">
        <v>340.74432671199997</v>
      </c>
      <c r="J18" s="895">
        <v>331.78452095900002</v>
      </c>
      <c r="K18" s="895">
        <v>353.20185355799998</v>
      </c>
      <c r="L18" s="895">
        <v>355.178794203</v>
      </c>
      <c r="M18" s="895">
        <v>355.655578553</v>
      </c>
      <c r="N18" s="895">
        <v>426.61626519200001</v>
      </c>
      <c r="O18" s="895">
        <v>421.75564988799999</v>
      </c>
      <c r="P18" s="895">
        <v>453.56421091300001</v>
      </c>
      <c r="Q18" s="895">
        <v>447.09463343300001</v>
      </c>
      <c r="R18" s="895">
        <v>416.981266162</v>
      </c>
      <c r="S18" s="895">
        <v>445.83363128399998</v>
      </c>
      <c r="T18" s="665"/>
    </row>
    <row r="19" spans="1:23" ht="10.9" hidden="1" customHeight="1" thickBot="1">
      <c r="A19" s="1392" t="s">
        <v>243</v>
      </c>
      <c r="B19" s="1389"/>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92" t="s">
        <v>241</v>
      </c>
      <c r="B20" s="1388"/>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92" t="s">
        <v>242</v>
      </c>
      <c r="B21" s="1388"/>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92" t="s">
        <v>239</v>
      </c>
      <c r="B22" s="1388"/>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92" t="s">
        <v>243</v>
      </c>
      <c r="B23" s="1389"/>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92" t="s">
        <v>241</v>
      </c>
      <c r="B24" s="1388"/>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65" t="s">
        <v>242</v>
      </c>
      <c r="B25" s="1566"/>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92" t="s">
        <v>239</v>
      </c>
      <c r="B26" s="1388"/>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07" t="s">
        <v>827</v>
      </c>
      <c r="B28" s="1408"/>
      <c r="C28" s="1408"/>
      <c r="D28" s="1408"/>
      <c r="E28" s="1408"/>
      <c r="F28" s="1408"/>
      <c r="G28" s="1408"/>
      <c r="H28" s="1408"/>
      <c r="I28" s="1408"/>
      <c r="J28" s="1408"/>
      <c r="K28" s="1408"/>
      <c r="L28" s="1408"/>
      <c r="M28" s="1408"/>
      <c r="N28" s="1408"/>
      <c r="O28" s="1408"/>
      <c r="P28" s="1408"/>
      <c r="Q28" s="1408"/>
      <c r="R28" s="1408"/>
      <c r="S28" s="1408"/>
      <c r="T28" s="1409"/>
      <c r="U28" s="23"/>
    </row>
    <row r="29" spans="1:23" ht="30" customHeight="1">
      <c r="A29" s="1363" t="s">
        <v>643</v>
      </c>
      <c r="B29" s="1484"/>
      <c r="C29" s="1536" t="s">
        <v>277</v>
      </c>
      <c r="D29" s="1371" t="s">
        <v>842</v>
      </c>
      <c r="E29" s="1365">
        <v>2021</v>
      </c>
      <c r="F29" s="1365">
        <v>2022</v>
      </c>
      <c r="G29" s="1365">
        <v>2023</v>
      </c>
      <c r="H29" s="1365"/>
      <c r="I29" s="1365"/>
      <c r="J29" s="1365"/>
      <c r="K29" s="1365"/>
      <c r="L29" s="1365"/>
      <c r="M29" s="1365"/>
      <c r="N29" s="1365"/>
      <c r="O29" s="1365">
        <v>2024</v>
      </c>
      <c r="P29" s="1365"/>
      <c r="Q29" s="1365"/>
      <c r="R29" s="1365"/>
      <c r="S29" s="1365"/>
      <c r="T29" s="863"/>
    </row>
    <row r="30" spans="1:23" ht="24.75" customHeight="1">
      <c r="A30" s="1363"/>
      <c r="B30" s="1484"/>
      <c r="C30" s="1537"/>
      <c r="D30" s="1378"/>
      <c r="E30" s="1365"/>
      <c r="F30" s="1365"/>
      <c r="G30" s="786" t="s">
        <v>7</v>
      </c>
      <c r="H30" s="786" t="s">
        <v>13</v>
      </c>
      <c r="I30" s="786" t="s">
        <v>14</v>
      </c>
      <c r="J30" s="786" t="s">
        <v>15</v>
      </c>
      <c r="K30" s="786" t="s">
        <v>0</v>
      </c>
      <c r="L30" s="786" t="s">
        <v>1</v>
      </c>
      <c r="M30" s="896" t="s">
        <v>2</v>
      </c>
      <c r="N30" s="896" t="s">
        <v>3</v>
      </c>
      <c r="O30" s="896" t="s">
        <v>4</v>
      </c>
      <c r="P30" s="896" t="s">
        <v>5</v>
      </c>
      <c r="Q30" s="896" t="s">
        <v>6</v>
      </c>
      <c r="R30" s="896" t="s">
        <v>267</v>
      </c>
      <c r="S30" s="896" t="s">
        <v>7</v>
      </c>
      <c r="T30" s="785"/>
    </row>
    <row r="31" spans="1:23" ht="24.75" customHeight="1">
      <c r="A31" s="222" t="s">
        <v>18</v>
      </c>
      <c r="B31" s="1240" t="s">
        <v>659</v>
      </c>
      <c r="C31" s="656">
        <v>25444.834474906998</v>
      </c>
      <c r="D31" s="656">
        <v>24855.880179668002</v>
      </c>
      <c r="E31" s="791">
        <v>27472.094791432999</v>
      </c>
      <c r="F31" s="791">
        <v>32095.543615472001</v>
      </c>
      <c r="G31" s="791">
        <v>33953.060002245002</v>
      </c>
      <c r="H31" s="791">
        <v>34482.541138811001</v>
      </c>
      <c r="I31" s="791">
        <v>35008.562697718</v>
      </c>
      <c r="J31" s="791">
        <v>35706.935364124998</v>
      </c>
      <c r="K31" s="791">
        <v>36002.651101058997</v>
      </c>
      <c r="L31" s="791">
        <v>36160.113719333</v>
      </c>
      <c r="M31" s="791">
        <v>36267.403475503001</v>
      </c>
      <c r="N31" s="791">
        <v>36289.73951965</v>
      </c>
      <c r="O31" s="791">
        <v>36519.262903474999</v>
      </c>
      <c r="P31" s="791">
        <v>37193.287085793003</v>
      </c>
      <c r="Q31" s="791">
        <v>37451.155358397998</v>
      </c>
      <c r="R31" s="791">
        <v>37665.020488062997</v>
      </c>
      <c r="S31" s="791">
        <v>38125.487326543996</v>
      </c>
      <c r="T31" s="792"/>
      <c r="U31" s="34"/>
    </row>
    <row r="32" spans="1:23" ht="24.75" customHeight="1">
      <c r="A32" s="222"/>
      <c r="B32" s="1240" t="s">
        <v>107</v>
      </c>
      <c r="C32" s="656">
        <v>609.08742359799999</v>
      </c>
      <c r="D32" s="656">
        <v>768.04814927400002</v>
      </c>
      <c r="E32" s="793">
        <v>575.35889109100003</v>
      </c>
      <c r="F32" s="793">
        <v>366.38205928799999</v>
      </c>
      <c r="G32" s="793">
        <v>452.19631298399997</v>
      </c>
      <c r="H32" s="793">
        <v>454.43211301899998</v>
      </c>
      <c r="I32" s="793">
        <v>473.067784512</v>
      </c>
      <c r="J32" s="793">
        <v>480.70309290500001</v>
      </c>
      <c r="K32" s="793">
        <v>499.79732905200001</v>
      </c>
      <c r="L32" s="793">
        <v>510.33082682999998</v>
      </c>
      <c r="M32" s="793">
        <v>520.53086860899998</v>
      </c>
      <c r="N32" s="793">
        <v>526.15919556300003</v>
      </c>
      <c r="O32" s="793">
        <v>531.87863174400002</v>
      </c>
      <c r="P32" s="793">
        <v>539.22519137799998</v>
      </c>
      <c r="Q32" s="793">
        <v>517.34971342400002</v>
      </c>
      <c r="R32" s="793">
        <v>506.04067466999999</v>
      </c>
      <c r="S32" s="793">
        <v>516.58750730400004</v>
      </c>
      <c r="T32" s="794"/>
      <c r="U32" s="34"/>
    </row>
    <row r="33" spans="1:23" ht="24.75" customHeight="1">
      <c r="A33" s="289" t="s">
        <v>19</v>
      </c>
      <c r="B33" s="1240" t="s">
        <v>660</v>
      </c>
      <c r="C33" s="656">
        <v>1.3</v>
      </c>
      <c r="D33" s="656">
        <v>0</v>
      </c>
      <c r="E33" s="793">
        <v>0</v>
      </c>
      <c r="F33" s="793">
        <v>0</v>
      </c>
      <c r="G33" s="793">
        <v>3.3700000000000002E-3</v>
      </c>
      <c r="H33" s="793">
        <v>0.05</v>
      </c>
      <c r="I33" s="793">
        <v>3.8999999999999999E-5</v>
      </c>
      <c r="J33" s="793">
        <v>1.1508241000000001E-2</v>
      </c>
      <c r="K33" s="793">
        <v>1.1070359E-2</v>
      </c>
      <c r="L33" s="793">
        <v>3.4000099999999999E-4</v>
      </c>
      <c r="M33" s="793">
        <v>6.4292999999999998E-3</v>
      </c>
      <c r="N33" s="793">
        <v>0</v>
      </c>
      <c r="O33" s="793">
        <v>1.284E-3</v>
      </c>
      <c r="P33" s="793">
        <v>3.1205941000000001E-2</v>
      </c>
      <c r="Q33" s="793">
        <v>0.62856911500000001</v>
      </c>
      <c r="R33" s="793">
        <v>2.7835981570000001</v>
      </c>
      <c r="S33" s="793">
        <v>5.1568176279999998</v>
      </c>
      <c r="T33" s="794"/>
      <c r="U33" s="34"/>
    </row>
    <row r="34" spans="1:23" ht="24.75" customHeight="1">
      <c r="A34" s="222"/>
      <c r="B34" s="1240" t="s">
        <v>107</v>
      </c>
      <c r="C34" s="656">
        <v>0</v>
      </c>
      <c r="D34" s="656">
        <v>0</v>
      </c>
      <c r="E34" s="793">
        <v>0</v>
      </c>
      <c r="F34" s="793">
        <v>0</v>
      </c>
      <c r="G34" s="793">
        <v>0</v>
      </c>
      <c r="H34" s="793">
        <v>0</v>
      </c>
      <c r="I34" s="793">
        <v>0</v>
      </c>
      <c r="J34" s="793">
        <v>0</v>
      </c>
      <c r="K34" s="793">
        <v>0</v>
      </c>
      <c r="L34" s="793">
        <v>0</v>
      </c>
      <c r="M34" s="793">
        <v>0</v>
      </c>
      <c r="N34" s="793">
        <v>0</v>
      </c>
      <c r="O34" s="793">
        <v>0</v>
      </c>
      <c r="P34" s="793">
        <v>0</v>
      </c>
      <c r="Q34" s="793"/>
      <c r="R34" s="793"/>
      <c r="S34" s="793">
        <v>0</v>
      </c>
      <c r="T34" s="794"/>
      <c r="U34" s="34"/>
    </row>
    <row r="35" spans="1:23" s="40" customFormat="1" ht="24.75" customHeight="1">
      <c r="A35" s="289" t="s">
        <v>20</v>
      </c>
      <c r="B35" s="1240" t="s">
        <v>658</v>
      </c>
      <c r="C35" s="656">
        <v>47237.029781399004</v>
      </c>
      <c r="D35" s="656">
        <v>42528.817470028</v>
      </c>
      <c r="E35" s="793">
        <v>42178.51774703899</v>
      </c>
      <c r="F35" s="793">
        <v>47344.348228258001</v>
      </c>
      <c r="G35" s="793">
        <v>50604.253434396</v>
      </c>
      <c r="H35" s="793">
        <v>51086.807494784996</v>
      </c>
      <c r="I35" s="793">
        <v>57299.558583409002</v>
      </c>
      <c r="J35" s="793">
        <v>58638.527894227002</v>
      </c>
      <c r="K35" s="793">
        <v>59033.23382098</v>
      </c>
      <c r="L35" s="913">
        <v>58924.341332304</v>
      </c>
      <c r="M35" s="913">
        <v>59419.801136091002</v>
      </c>
      <c r="N35" s="913">
        <v>59991.084504995997</v>
      </c>
      <c r="O35" s="913">
        <v>59805.504683738996</v>
      </c>
      <c r="P35" s="913">
        <v>60924.86215537</v>
      </c>
      <c r="Q35" s="913">
        <v>60986.891098334003</v>
      </c>
      <c r="R35" s="913">
        <v>61630.461501177</v>
      </c>
      <c r="S35" s="913">
        <v>61994.458431940999</v>
      </c>
      <c r="T35" s="794"/>
      <c r="U35" s="34"/>
      <c r="V35" s="1"/>
      <c r="W35" s="1"/>
    </row>
    <row r="36" spans="1:23" s="40" customFormat="1" ht="24.75" customHeight="1">
      <c r="A36" s="222"/>
      <c r="B36" s="1240" t="s">
        <v>107</v>
      </c>
      <c r="C36" s="656">
        <v>1191.7104750359999</v>
      </c>
      <c r="D36" s="656">
        <v>1049.3084620019999</v>
      </c>
      <c r="E36" s="793">
        <v>1129.4470203100002</v>
      </c>
      <c r="F36" s="793">
        <v>919.26383394599998</v>
      </c>
      <c r="G36" s="793">
        <v>969.77750029200001</v>
      </c>
      <c r="H36" s="793">
        <v>972.51727373400001</v>
      </c>
      <c r="I36" s="793">
        <v>1086.0372864599999</v>
      </c>
      <c r="J36" s="793">
        <v>1081.8993709399999</v>
      </c>
      <c r="K36" s="793">
        <v>1104.449813339</v>
      </c>
      <c r="L36" s="913">
        <v>1134.541123487</v>
      </c>
      <c r="M36" s="913">
        <v>1170.416147941</v>
      </c>
      <c r="N36" s="913">
        <v>1195.768135388</v>
      </c>
      <c r="O36" s="913">
        <v>1220.8419660899999</v>
      </c>
      <c r="P36" s="913">
        <v>1214.724703972</v>
      </c>
      <c r="Q36" s="913">
        <v>1200.826584958</v>
      </c>
      <c r="R36" s="913">
        <v>1186.443172277</v>
      </c>
      <c r="S36" s="913">
        <v>1178.426920679</v>
      </c>
      <c r="T36" s="794"/>
      <c r="U36" s="34"/>
      <c r="V36" s="1"/>
      <c r="W36" s="1"/>
    </row>
    <row r="37" spans="1:23" s="40" customFormat="1" ht="25.5">
      <c r="A37" s="289" t="s">
        <v>22</v>
      </c>
      <c r="B37" s="1240" t="s">
        <v>661</v>
      </c>
      <c r="C37" s="656">
        <v>7945.2546216829996</v>
      </c>
      <c r="D37" s="656">
        <v>5918.0531134419998</v>
      </c>
      <c r="E37" s="793">
        <v>5704.5962187759997</v>
      </c>
      <c r="F37" s="793">
        <v>6086.7801238370002</v>
      </c>
      <c r="G37" s="793">
        <v>6321.4811851049999</v>
      </c>
      <c r="H37" s="793">
        <v>6058.9246140149999</v>
      </c>
      <c r="I37" s="793">
        <v>622.36051803299995</v>
      </c>
      <c r="J37" s="793">
        <v>163.04225411900001</v>
      </c>
      <c r="K37" s="793">
        <v>148.801437287</v>
      </c>
      <c r="L37" s="913">
        <v>166.99455189400001</v>
      </c>
      <c r="M37" s="913">
        <v>149.52482108199999</v>
      </c>
      <c r="N37" s="913">
        <v>140.84378417100001</v>
      </c>
      <c r="O37" s="913">
        <v>208.22029671999999</v>
      </c>
      <c r="P37" s="913">
        <v>151.875968414</v>
      </c>
      <c r="Q37" s="913">
        <v>156.787052209</v>
      </c>
      <c r="R37" s="913">
        <v>150.891208498</v>
      </c>
      <c r="S37" s="913">
        <v>148.28178260999999</v>
      </c>
      <c r="T37" s="794"/>
      <c r="U37" s="34"/>
      <c r="V37" s="1"/>
      <c r="W37" s="1"/>
    </row>
    <row r="38" spans="1:23" s="40" customFormat="1" ht="24.75" customHeight="1">
      <c r="A38" s="222"/>
      <c r="B38" s="1240" t="s">
        <v>107</v>
      </c>
      <c r="C38" s="656">
        <v>207.725962853</v>
      </c>
      <c r="D38" s="656">
        <v>191.30056153500001</v>
      </c>
      <c r="E38" s="791">
        <v>128.01366651199999</v>
      </c>
      <c r="F38" s="791">
        <v>98.531167736</v>
      </c>
      <c r="G38" s="791">
        <v>108.613397484</v>
      </c>
      <c r="H38" s="791">
        <v>113.845710213</v>
      </c>
      <c r="I38" s="791">
        <v>8.5943334460000003</v>
      </c>
      <c r="J38" s="791">
        <v>8.7088500759999992</v>
      </c>
      <c r="K38" s="791">
        <v>7.4355445170000003</v>
      </c>
      <c r="L38" s="791">
        <v>4.8149429000000001</v>
      </c>
      <c r="M38" s="791">
        <v>2.8389594749999998</v>
      </c>
      <c r="N38" s="791">
        <v>3.4938447049999999</v>
      </c>
      <c r="O38" s="791">
        <v>2.6330852340000002</v>
      </c>
      <c r="P38" s="791">
        <v>1.5336918740000001</v>
      </c>
      <c r="Q38" s="791">
        <v>1.19418471</v>
      </c>
      <c r="R38" s="791">
        <v>1.4983579579999999</v>
      </c>
      <c r="S38" s="791">
        <v>1.0763378349999999</v>
      </c>
      <c r="T38" s="792"/>
      <c r="U38" s="34"/>
      <c r="V38" s="1"/>
      <c r="W38" s="1"/>
    </row>
    <row r="39" spans="1:23" s="40" customFormat="1" ht="24.75" customHeight="1">
      <c r="A39" s="289" t="s">
        <v>23</v>
      </c>
      <c r="B39" s="1240" t="s">
        <v>662</v>
      </c>
      <c r="C39" s="657">
        <v>80628.418877988996</v>
      </c>
      <c r="D39" s="657">
        <v>73302.750763137999</v>
      </c>
      <c r="E39" s="795">
        <v>75355.208757247994</v>
      </c>
      <c r="F39" s="795">
        <v>85526.671967567003</v>
      </c>
      <c r="G39" s="795">
        <v>90878.797991746003</v>
      </c>
      <c r="H39" s="795">
        <v>91628.323247610999</v>
      </c>
      <c r="I39" s="795">
        <v>92930.481838160005</v>
      </c>
      <c r="J39" s="795">
        <v>94508.517020711995</v>
      </c>
      <c r="K39" s="795">
        <v>95184.697429684995</v>
      </c>
      <c r="L39" s="795">
        <v>95251.449943532003</v>
      </c>
      <c r="M39" s="795">
        <v>95836.735861976005</v>
      </c>
      <c r="N39" s="795">
        <v>96421.667808816987</v>
      </c>
      <c r="O39" s="795">
        <v>96532.989167933993</v>
      </c>
      <c r="P39" s="795">
        <v>98270.056415518004</v>
      </c>
      <c r="Q39" s="795">
        <v>98595.462078055993</v>
      </c>
      <c r="R39" s="795">
        <v>99449.156795895004</v>
      </c>
      <c r="S39" s="795">
        <v>100273.38435872299</v>
      </c>
      <c r="T39" s="796"/>
      <c r="U39" s="221"/>
    </row>
    <row r="40" spans="1:23" ht="24.75" customHeight="1" thickBot="1">
      <c r="A40" s="666"/>
      <c r="B40" s="667" t="s">
        <v>107</v>
      </c>
      <c r="C40" s="668">
        <v>2008.523861487</v>
      </c>
      <c r="D40" s="668">
        <v>2008.657172811</v>
      </c>
      <c r="E40" s="797">
        <v>1832.8195779130001</v>
      </c>
      <c r="F40" s="797">
        <v>1384.17706097</v>
      </c>
      <c r="G40" s="797">
        <v>1530.5872107599998</v>
      </c>
      <c r="H40" s="797">
        <v>1540.7950969660001</v>
      </c>
      <c r="I40" s="797">
        <v>1567.6994044179999</v>
      </c>
      <c r="J40" s="797">
        <v>1571.311313921</v>
      </c>
      <c r="K40" s="797">
        <v>1611.6826869080001</v>
      </c>
      <c r="L40" s="797">
        <v>1649.686893217</v>
      </c>
      <c r="M40" s="797">
        <v>1693.7859760249999</v>
      </c>
      <c r="N40" s="797">
        <v>1725.4211756559998</v>
      </c>
      <c r="O40" s="797">
        <v>1755.3536830679998</v>
      </c>
      <c r="P40" s="797">
        <v>1755.4835872240001</v>
      </c>
      <c r="Q40" s="797">
        <v>1719.3704830919999</v>
      </c>
      <c r="R40" s="797">
        <v>1693.9822049050001</v>
      </c>
      <c r="S40" s="797">
        <v>1696.0907658180001</v>
      </c>
      <c r="T40" s="798"/>
      <c r="U40" s="221"/>
      <c r="V40" s="40"/>
      <c r="W40" s="40"/>
    </row>
    <row r="41" spans="1:23" ht="20.100000000000001" hidden="1" customHeight="1" thickBot="1">
      <c r="A41" s="1388" t="s">
        <v>243</v>
      </c>
      <c r="B41" s="1564"/>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88" t="s">
        <v>241</v>
      </c>
      <c r="B42" s="1388"/>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88" t="s">
        <v>242</v>
      </c>
      <c r="B43" s="1388"/>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88" t="s">
        <v>239</v>
      </c>
      <c r="B44" s="1388"/>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2">
    <mergeCell ref="G3:N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O3:S3"/>
    <mergeCell ref="G29:N29"/>
    <mergeCell ref="O29:S29"/>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90" zoomScaleNormal="100" zoomScaleSheetLayoutView="90" workbookViewId="0">
      <selection activeCell="R4" sqref="R4"/>
    </sheetView>
  </sheetViews>
  <sheetFormatPr defaultColWidth="8.88671875" defaultRowHeight="12"/>
  <cols>
    <col min="1" max="1" width="3.109375" style="1" customWidth="1"/>
    <col min="2" max="2" width="38.109375" style="115" customWidth="1"/>
    <col min="3" max="3" width="8.109375" style="132" hidden="1" customWidth="1"/>
    <col min="4" max="12" width="8.109375" style="132" customWidth="1"/>
    <col min="13"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7" t="s">
        <v>911</v>
      </c>
      <c r="B2" s="1408"/>
      <c r="C2" s="1408"/>
      <c r="D2" s="1408"/>
      <c r="E2" s="1408"/>
      <c r="F2" s="1408"/>
      <c r="G2" s="1408"/>
      <c r="H2" s="1408"/>
      <c r="I2" s="1408"/>
      <c r="J2" s="1408"/>
      <c r="K2" s="1408"/>
      <c r="L2" s="1408"/>
      <c r="M2" s="1408"/>
      <c r="N2" s="1408"/>
      <c r="O2" s="1408"/>
      <c r="P2" s="1408"/>
      <c r="Q2" s="1408"/>
      <c r="R2" s="1408"/>
      <c r="S2" s="1408"/>
      <c r="T2" s="1409"/>
      <c r="U2" s="23"/>
    </row>
    <row r="3" spans="1:21" ht="25.35" customHeight="1">
      <c r="A3" s="1363" t="s">
        <v>567</v>
      </c>
      <c r="B3" s="1484"/>
      <c r="C3" s="1569" t="s">
        <v>277</v>
      </c>
      <c r="D3" s="1569" t="s">
        <v>842</v>
      </c>
      <c r="E3" s="1403">
        <v>2021</v>
      </c>
      <c r="F3" s="1465">
        <v>2022</v>
      </c>
      <c r="G3" s="1403">
        <v>2023</v>
      </c>
      <c r="H3" s="1403"/>
      <c r="I3" s="1403"/>
      <c r="J3" s="1403"/>
      <c r="K3" s="1403">
        <v>2024</v>
      </c>
      <c r="L3" s="1403"/>
      <c r="M3" s="1403"/>
      <c r="N3" s="1403"/>
      <c r="O3" s="1403"/>
      <c r="P3" s="1403"/>
      <c r="Q3" s="1403"/>
      <c r="R3" s="1403"/>
      <c r="S3" s="1403"/>
      <c r="T3" s="1404"/>
      <c r="U3" s="1"/>
    </row>
    <row r="4" spans="1:21" ht="25.35" customHeight="1">
      <c r="A4" s="1363"/>
      <c r="B4" s="1484"/>
      <c r="C4" s="1570"/>
      <c r="D4" s="1570"/>
      <c r="E4" s="1465"/>
      <c r="F4" s="1465"/>
      <c r="G4" s="896" t="s">
        <v>7</v>
      </c>
      <c r="H4" s="896" t="s">
        <v>13</v>
      </c>
      <c r="I4" s="896" t="s">
        <v>14</v>
      </c>
      <c r="J4" s="896" t="s">
        <v>15</v>
      </c>
      <c r="K4" s="896" t="s">
        <v>0</v>
      </c>
      <c r="L4" s="896" t="s">
        <v>1</v>
      </c>
      <c r="M4" s="896" t="s">
        <v>2</v>
      </c>
      <c r="N4" s="896" t="s">
        <v>3</v>
      </c>
      <c r="O4" s="896" t="s">
        <v>4</v>
      </c>
      <c r="P4" s="896" t="s">
        <v>5</v>
      </c>
      <c r="Q4" s="909" t="s">
        <v>922</v>
      </c>
      <c r="R4" s="896" t="s">
        <v>267</v>
      </c>
      <c r="S4" s="896" t="s">
        <v>7</v>
      </c>
      <c r="T4" s="945"/>
      <c r="U4" s="1"/>
    </row>
    <row r="5" spans="1:21" ht="24.75" customHeight="1">
      <c r="A5" s="196">
        <v>1</v>
      </c>
      <c r="B5" s="1214" t="s">
        <v>663</v>
      </c>
      <c r="C5" s="327">
        <v>5634.7153319999998</v>
      </c>
      <c r="D5" s="327">
        <v>6462.4092800229591</v>
      </c>
      <c r="E5" s="327">
        <v>7040.7090233819999</v>
      </c>
      <c r="F5" s="327">
        <v>8616.1597163139995</v>
      </c>
      <c r="G5" s="327">
        <v>8596.5050032950003</v>
      </c>
      <c r="H5" s="327">
        <v>8520.0115463469992</v>
      </c>
      <c r="I5" s="327">
        <v>9410.3917847209996</v>
      </c>
      <c r="J5" s="327">
        <v>9316.7105456339996</v>
      </c>
      <c r="K5" s="327">
        <v>9370.556742707</v>
      </c>
      <c r="L5" s="327">
        <v>9510.1587507860004</v>
      </c>
      <c r="M5" s="327">
        <v>9653.5443516809992</v>
      </c>
      <c r="N5" s="327">
        <v>9553.5738533629992</v>
      </c>
      <c r="O5" s="327">
        <v>9550.0957667090006</v>
      </c>
      <c r="P5" s="327">
        <v>9529.7582343649992</v>
      </c>
      <c r="Q5" s="327">
        <v>9523.7630640900006</v>
      </c>
      <c r="R5" s="327">
        <v>9485.3236549939993</v>
      </c>
      <c r="S5" s="327">
        <v>9461.3738662209998</v>
      </c>
      <c r="T5" s="371"/>
      <c r="U5" s="1276"/>
    </row>
    <row r="6" spans="1:21" ht="25.35" customHeight="1">
      <c r="A6" s="196">
        <v>2</v>
      </c>
      <c r="B6" s="1214" t="s">
        <v>614</v>
      </c>
      <c r="C6" s="327">
        <v>426.15399400000001</v>
      </c>
      <c r="D6" s="327">
        <v>511.17108811499929</v>
      </c>
      <c r="E6" s="327">
        <v>504.15356990200002</v>
      </c>
      <c r="F6" s="327">
        <v>608.92377850499997</v>
      </c>
      <c r="G6" s="327">
        <v>629.21041641900001</v>
      </c>
      <c r="H6" s="327">
        <v>624.15462915800003</v>
      </c>
      <c r="I6" s="327">
        <v>626.44615871799999</v>
      </c>
      <c r="J6" s="327">
        <v>644.66269391599997</v>
      </c>
      <c r="K6" s="327">
        <v>644.44812719100003</v>
      </c>
      <c r="L6" s="327">
        <v>642.74831882499996</v>
      </c>
      <c r="M6" s="327">
        <v>629.55590919400004</v>
      </c>
      <c r="N6" s="327">
        <v>627.42067190499995</v>
      </c>
      <c r="O6" s="327">
        <v>620.25607438099996</v>
      </c>
      <c r="P6" s="327">
        <v>626.16342202500005</v>
      </c>
      <c r="Q6" s="327">
        <v>620.65139174000001</v>
      </c>
      <c r="R6" s="327">
        <v>617.01743306699996</v>
      </c>
      <c r="S6" s="327">
        <v>613.21340432199997</v>
      </c>
      <c r="T6" s="371"/>
      <c r="U6" s="1276"/>
    </row>
    <row r="7" spans="1:21" ht="25.35" customHeight="1">
      <c r="A7" s="196">
        <v>3</v>
      </c>
      <c r="B7" s="1214" t="s">
        <v>615</v>
      </c>
      <c r="C7" s="327">
        <v>282.34640400000001</v>
      </c>
      <c r="D7" s="327">
        <v>666.9024901549983</v>
      </c>
      <c r="E7" s="327">
        <v>635.15856840900005</v>
      </c>
      <c r="F7" s="327">
        <v>941.18523521899999</v>
      </c>
      <c r="G7" s="327">
        <v>1083.0940953510001</v>
      </c>
      <c r="H7" s="327">
        <v>1137.6955635449999</v>
      </c>
      <c r="I7" s="327">
        <v>1200.9270605290001</v>
      </c>
      <c r="J7" s="327">
        <v>1237.463241148</v>
      </c>
      <c r="K7" s="327">
        <v>1224.418661145</v>
      </c>
      <c r="L7" s="327">
        <v>1231.3041654890001</v>
      </c>
      <c r="M7" s="327">
        <v>1213.0650842519999</v>
      </c>
      <c r="N7" s="327">
        <v>1198.2943373099999</v>
      </c>
      <c r="O7" s="327">
        <v>1100.3545922339999</v>
      </c>
      <c r="P7" s="327">
        <v>1116.3765649490001</v>
      </c>
      <c r="Q7" s="327">
        <v>1102.5778729579999</v>
      </c>
      <c r="R7" s="327">
        <v>1085.802292028</v>
      </c>
      <c r="S7" s="327">
        <v>1089.5941555859999</v>
      </c>
      <c r="T7" s="371"/>
      <c r="U7" s="1276"/>
    </row>
    <row r="8" spans="1:21" ht="25.35" customHeight="1">
      <c r="A8" s="196">
        <v>4</v>
      </c>
      <c r="B8" s="1214" t="s">
        <v>568</v>
      </c>
      <c r="C8" s="327">
        <v>1494.274283</v>
      </c>
      <c r="D8" s="327">
        <v>2394.5610053810046</v>
      </c>
      <c r="E8" s="327">
        <v>2783.5689688990001</v>
      </c>
      <c r="F8" s="327">
        <v>3985.7895302369998</v>
      </c>
      <c r="G8" s="327">
        <v>4768.4644468590004</v>
      </c>
      <c r="H8" s="327">
        <v>4758.6122999609997</v>
      </c>
      <c r="I8" s="327">
        <v>4840.3550046199998</v>
      </c>
      <c r="J8" s="327">
        <v>4777.7744170960004</v>
      </c>
      <c r="K8" s="327">
        <v>4788.5893111100004</v>
      </c>
      <c r="L8" s="327">
        <v>4813.0592792699999</v>
      </c>
      <c r="M8" s="327">
        <v>5115.6717718170003</v>
      </c>
      <c r="N8" s="327">
        <v>5216.6758476519999</v>
      </c>
      <c r="O8" s="327">
        <v>5004.6290953050002</v>
      </c>
      <c r="P8" s="327">
        <v>5016.8837142149996</v>
      </c>
      <c r="Q8" s="327">
        <v>5088.8687377469996</v>
      </c>
      <c r="R8" s="327">
        <v>5090.7114211979997</v>
      </c>
      <c r="S8" s="327">
        <v>5130.360509094</v>
      </c>
      <c r="T8" s="371"/>
      <c r="U8" s="1276"/>
    </row>
    <row r="9" spans="1:21" ht="25.35" customHeight="1">
      <c r="A9" s="196">
        <v>5</v>
      </c>
      <c r="B9" s="1214" t="s">
        <v>664</v>
      </c>
      <c r="C9" s="327">
        <v>136.71985699999999</v>
      </c>
      <c r="D9" s="327">
        <v>154.82227087200008</v>
      </c>
      <c r="E9" s="327">
        <v>162.96688404</v>
      </c>
      <c r="F9" s="327">
        <v>158.68290448299999</v>
      </c>
      <c r="G9" s="327">
        <v>220.186767702</v>
      </c>
      <c r="H9" s="327">
        <v>215.774439632</v>
      </c>
      <c r="I9" s="327">
        <v>206.86885390099999</v>
      </c>
      <c r="J9" s="327">
        <v>211.11383207</v>
      </c>
      <c r="K9" s="327">
        <v>181.843245814</v>
      </c>
      <c r="L9" s="327">
        <v>181.72823790699999</v>
      </c>
      <c r="M9" s="327">
        <v>188.95822782900001</v>
      </c>
      <c r="N9" s="327">
        <v>188.44836752000001</v>
      </c>
      <c r="O9" s="327">
        <v>208.74431798800001</v>
      </c>
      <c r="P9" s="327">
        <v>200.73795829299999</v>
      </c>
      <c r="Q9" s="327">
        <v>205.12398227899999</v>
      </c>
      <c r="R9" s="327">
        <v>210.80042510999999</v>
      </c>
      <c r="S9" s="327">
        <v>214.40436326599999</v>
      </c>
      <c r="T9" s="371"/>
      <c r="U9" s="1276"/>
    </row>
    <row r="10" spans="1:21" ht="25.35" customHeight="1">
      <c r="A10" s="196">
        <v>6</v>
      </c>
      <c r="B10" s="1214" t="s">
        <v>570</v>
      </c>
      <c r="C10" s="327">
        <v>3643.6094370000001</v>
      </c>
      <c r="D10" s="327">
        <v>4344.5857238499975</v>
      </c>
      <c r="E10" s="327">
        <v>4858.2324995549998</v>
      </c>
      <c r="F10" s="327">
        <v>6420.6179491800003</v>
      </c>
      <c r="G10" s="327">
        <v>7732.4978015839997</v>
      </c>
      <c r="H10" s="327">
        <v>7984.0325257180002</v>
      </c>
      <c r="I10" s="327">
        <v>8035.3091305830003</v>
      </c>
      <c r="J10" s="327">
        <v>8028.5689011129998</v>
      </c>
      <c r="K10" s="327">
        <v>7831.5858466239997</v>
      </c>
      <c r="L10" s="327">
        <v>7939.520659021</v>
      </c>
      <c r="M10" s="327">
        <v>8094.559915201</v>
      </c>
      <c r="N10" s="327">
        <v>8107.947191624</v>
      </c>
      <c r="O10" s="327">
        <v>8202.9307920709998</v>
      </c>
      <c r="P10" s="327">
        <v>8363.8213191819996</v>
      </c>
      <c r="Q10" s="327">
        <v>8565.4493612200004</v>
      </c>
      <c r="R10" s="327">
        <v>8632.1553550829994</v>
      </c>
      <c r="S10" s="327">
        <v>8760.9770222059997</v>
      </c>
      <c r="T10" s="371"/>
      <c r="U10" s="1276"/>
    </row>
    <row r="11" spans="1:21" ht="25.35" customHeight="1">
      <c r="A11" s="196">
        <v>7</v>
      </c>
      <c r="B11" s="1214" t="s">
        <v>618</v>
      </c>
      <c r="C11" s="327">
        <v>24680.89673</v>
      </c>
      <c r="D11" s="327">
        <v>23264.105685531249</v>
      </c>
      <c r="E11" s="327">
        <v>24746.262334352999</v>
      </c>
      <c r="F11" s="327">
        <v>26560.149023350001</v>
      </c>
      <c r="G11" s="327">
        <v>28490.109987079999</v>
      </c>
      <c r="H11" s="327">
        <v>28431.805263879</v>
      </c>
      <c r="I11" s="327">
        <v>28598.187160374</v>
      </c>
      <c r="J11" s="327">
        <v>28738.252202709002</v>
      </c>
      <c r="K11" s="327">
        <v>28537.724843944001</v>
      </c>
      <c r="L11" s="327">
        <v>28869.333543441</v>
      </c>
      <c r="M11" s="327">
        <v>29069.655661414999</v>
      </c>
      <c r="N11" s="327">
        <v>28955.69622618</v>
      </c>
      <c r="O11" s="327">
        <v>28844.233253406001</v>
      </c>
      <c r="P11" s="327">
        <v>28737.498969724002</v>
      </c>
      <c r="Q11" s="327">
        <v>28791.553330425999</v>
      </c>
      <c r="R11" s="327">
        <v>28878.863818566999</v>
      </c>
      <c r="S11" s="327">
        <v>28851.248950957</v>
      </c>
      <c r="T11" s="371"/>
      <c r="U11" s="1276"/>
    </row>
    <row r="12" spans="1:21" ht="36">
      <c r="A12" s="196">
        <v>8</v>
      </c>
      <c r="B12" s="1214" t="s">
        <v>665</v>
      </c>
      <c r="C12" s="327">
        <v>1088.925469</v>
      </c>
      <c r="D12" s="327">
        <v>1967.7653463330053</v>
      </c>
      <c r="E12" s="327">
        <v>2227.5400910869998</v>
      </c>
      <c r="F12" s="327">
        <v>2993.5259766129998</v>
      </c>
      <c r="G12" s="327">
        <v>3523.8530747760001</v>
      </c>
      <c r="H12" s="327">
        <v>3580.9606161739998</v>
      </c>
      <c r="I12" s="327">
        <v>3564.7804469369999</v>
      </c>
      <c r="J12" s="327">
        <v>3628.6340393370001</v>
      </c>
      <c r="K12" s="327">
        <v>3662.9618215780001</v>
      </c>
      <c r="L12" s="327">
        <v>3701.3387037000002</v>
      </c>
      <c r="M12" s="327">
        <v>3745.856136803</v>
      </c>
      <c r="N12" s="327">
        <v>3559.3713756130001</v>
      </c>
      <c r="O12" s="327">
        <v>3616.8636597459999</v>
      </c>
      <c r="P12" s="327">
        <v>3582.3485991450002</v>
      </c>
      <c r="Q12" s="327">
        <v>3616.8004456519998</v>
      </c>
      <c r="R12" s="327">
        <v>3605.6094601089999</v>
      </c>
      <c r="S12" s="327">
        <v>3610.2099514490001</v>
      </c>
      <c r="T12" s="371"/>
      <c r="U12" s="1276"/>
    </row>
    <row r="13" spans="1:21" ht="25.35" customHeight="1">
      <c r="A13" s="196">
        <v>9</v>
      </c>
      <c r="B13" s="1214" t="s">
        <v>666</v>
      </c>
      <c r="C13" s="327">
        <v>2296.403331</v>
      </c>
      <c r="D13" s="327">
        <v>2860.2942733500008</v>
      </c>
      <c r="E13" s="327">
        <v>3104.018244372</v>
      </c>
      <c r="F13" s="327">
        <v>3788.6779423439998</v>
      </c>
      <c r="G13" s="327">
        <v>4814.3210851599997</v>
      </c>
      <c r="H13" s="327">
        <v>4943.3837479760004</v>
      </c>
      <c r="I13" s="327">
        <v>5016.2572758320002</v>
      </c>
      <c r="J13" s="327">
        <v>5089.2983679540002</v>
      </c>
      <c r="K13" s="327">
        <v>5247.3439569410002</v>
      </c>
      <c r="L13" s="327">
        <v>5294.2301204189998</v>
      </c>
      <c r="M13" s="327">
        <v>5394.8770384879999</v>
      </c>
      <c r="N13" s="327">
        <v>5415.5322153349998</v>
      </c>
      <c r="O13" s="327">
        <v>5499.4685879500003</v>
      </c>
      <c r="P13" s="327">
        <v>5543.9808345029996</v>
      </c>
      <c r="Q13" s="327">
        <v>5570.8625695780001</v>
      </c>
      <c r="R13" s="327">
        <v>5683.6924139089997</v>
      </c>
      <c r="S13" s="327">
        <v>5679.7696468020004</v>
      </c>
      <c r="T13" s="371"/>
      <c r="U13" s="1276"/>
    </row>
    <row r="14" spans="1:21" ht="25.35" customHeight="1">
      <c r="A14" s="196">
        <v>10</v>
      </c>
      <c r="B14" s="1214" t="s">
        <v>667</v>
      </c>
      <c r="C14" s="327">
        <v>378.56532800000002</v>
      </c>
      <c r="D14" s="327">
        <v>735.68759695399979</v>
      </c>
      <c r="E14" s="327">
        <v>835.14336209800001</v>
      </c>
      <c r="F14" s="327">
        <v>1640.249220703</v>
      </c>
      <c r="G14" s="327">
        <v>2143.1012299230001</v>
      </c>
      <c r="H14" s="327">
        <v>2126.3184126850001</v>
      </c>
      <c r="I14" s="327">
        <v>2081.4229549520001</v>
      </c>
      <c r="J14" s="327">
        <v>1968.761638874</v>
      </c>
      <c r="K14" s="327">
        <v>2005.4178093170001</v>
      </c>
      <c r="L14" s="327">
        <v>2119.8250495289999</v>
      </c>
      <c r="M14" s="327">
        <v>2273.3096626830002</v>
      </c>
      <c r="N14" s="327">
        <v>2259.701840746</v>
      </c>
      <c r="O14" s="327">
        <v>2226.5861290329999</v>
      </c>
      <c r="P14" s="327">
        <v>2185.781507059</v>
      </c>
      <c r="Q14" s="327">
        <v>2223.1265423969999</v>
      </c>
      <c r="R14" s="327">
        <v>2242.107460448</v>
      </c>
      <c r="S14" s="327">
        <v>2246.3853954430001</v>
      </c>
      <c r="T14" s="371"/>
      <c r="U14" s="1276"/>
    </row>
    <row r="15" spans="1:21" ht="24">
      <c r="A15" s="196">
        <v>11</v>
      </c>
      <c r="B15" s="1241" t="s">
        <v>622</v>
      </c>
      <c r="C15" s="327">
        <v>2693.1977069999998</v>
      </c>
      <c r="D15" s="327">
        <v>4336.6917139780044</v>
      </c>
      <c r="E15" s="327">
        <v>4373.9771822160001</v>
      </c>
      <c r="F15" s="327">
        <v>4905.8301788420004</v>
      </c>
      <c r="G15" s="327">
        <v>5402.32076521</v>
      </c>
      <c r="H15" s="327">
        <v>5377.9801908239997</v>
      </c>
      <c r="I15" s="327">
        <v>5492.2756446510002</v>
      </c>
      <c r="J15" s="327">
        <v>5709.2159385650002</v>
      </c>
      <c r="K15" s="327">
        <v>5741.1796039620003</v>
      </c>
      <c r="L15" s="327">
        <v>5727.0578507370001</v>
      </c>
      <c r="M15" s="327">
        <v>5795.8188649780004</v>
      </c>
      <c r="N15" s="327">
        <v>5872.7288737890003</v>
      </c>
      <c r="O15" s="327">
        <v>5914.6367271050003</v>
      </c>
      <c r="P15" s="327">
        <v>6000.9782087149997</v>
      </c>
      <c r="Q15" s="327">
        <v>6080.9848211910003</v>
      </c>
      <c r="R15" s="327">
        <v>6140.9148417380002</v>
      </c>
      <c r="S15" s="327">
        <v>6251.9188269819997</v>
      </c>
      <c r="T15" s="371"/>
      <c r="U15" s="1276"/>
    </row>
    <row r="16" spans="1:21" ht="40.5" customHeight="1">
      <c r="A16" s="196">
        <v>12</v>
      </c>
      <c r="B16" s="1214" t="s">
        <v>668</v>
      </c>
      <c r="C16" s="327">
        <v>148.069759</v>
      </c>
      <c r="D16" s="327">
        <v>91.111530933999887</v>
      </c>
      <c r="E16" s="327">
        <v>101.714031097</v>
      </c>
      <c r="F16" s="327">
        <v>236.26497865100001</v>
      </c>
      <c r="G16" s="327">
        <v>248.90677464000001</v>
      </c>
      <c r="H16" s="327">
        <v>247.33712517500001</v>
      </c>
      <c r="I16" s="327">
        <v>241.64440036400001</v>
      </c>
      <c r="J16" s="327">
        <v>248.748992808</v>
      </c>
      <c r="K16" s="327">
        <v>248.21372641100001</v>
      </c>
      <c r="L16" s="327">
        <v>240.7109858</v>
      </c>
      <c r="M16" s="327">
        <v>241.56318332699999</v>
      </c>
      <c r="N16" s="327">
        <v>241.55614856599999</v>
      </c>
      <c r="O16" s="327">
        <v>247.7849813</v>
      </c>
      <c r="P16" s="327">
        <v>240.600303986</v>
      </c>
      <c r="Q16" s="327">
        <v>240.43372399399999</v>
      </c>
      <c r="R16" s="327">
        <v>229.92827764699999</v>
      </c>
      <c r="S16" s="327">
        <v>235.05159133199999</v>
      </c>
      <c r="T16" s="371"/>
      <c r="U16" s="1276"/>
    </row>
    <row r="17" spans="1:24" ht="25.35" customHeight="1">
      <c r="A17" s="196">
        <v>13</v>
      </c>
      <c r="B17" s="1214" t="s">
        <v>577</v>
      </c>
      <c r="C17" s="327">
        <v>342.48825499999998</v>
      </c>
      <c r="D17" s="327">
        <v>362.71073440799921</v>
      </c>
      <c r="E17" s="327">
        <v>372.09341163699997</v>
      </c>
      <c r="F17" s="327">
        <v>425.54177868900001</v>
      </c>
      <c r="G17" s="327">
        <v>474.75840363499998</v>
      </c>
      <c r="H17" s="327">
        <v>468.46149501100001</v>
      </c>
      <c r="I17" s="327">
        <v>465.558644383</v>
      </c>
      <c r="J17" s="327">
        <v>508.286613923</v>
      </c>
      <c r="K17" s="327">
        <v>503.04191154099999</v>
      </c>
      <c r="L17" s="327">
        <v>506.60808794299999</v>
      </c>
      <c r="M17" s="327">
        <v>514.77341979699997</v>
      </c>
      <c r="N17" s="327">
        <v>500.79230355999999</v>
      </c>
      <c r="O17" s="327">
        <v>497.20314942300001</v>
      </c>
      <c r="P17" s="327">
        <v>507.52347490800003</v>
      </c>
      <c r="Q17" s="327">
        <v>505.21499589199999</v>
      </c>
      <c r="R17" s="327">
        <v>506.79936694399998</v>
      </c>
      <c r="S17" s="327">
        <v>517.43349820499998</v>
      </c>
      <c r="T17" s="371"/>
      <c r="U17" s="1276"/>
      <c r="X17" s="48"/>
    </row>
    <row r="18" spans="1:24" ht="25.35" customHeight="1">
      <c r="A18" s="196">
        <v>14</v>
      </c>
      <c r="B18" s="1214" t="s">
        <v>625</v>
      </c>
      <c r="C18" s="327">
        <v>275.282779</v>
      </c>
      <c r="D18" s="327">
        <v>619.5669204910007</v>
      </c>
      <c r="E18" s="327">
        <v>636.24120373699998</v>
      </c>
      <c r="F18" s="327">
        <v>697.60666748200003</v>
      </c>
      <c r="G18" s="327">
        <v>680.50094245000003</v>
      </c>
      <c r="H18" s="327">
        <v>703.60358922900002</v>
      </c>
      <c r="I18" s="327">
        <v>720.20702809600004</v>
      </c>
      <c r="J18" s="327">
        <v>757.93634422699995</v>
      </c>
      <c r="K18" s="327">
        <v>742.69322667599999</v>
      </c>
      <c r="L18" s="327">
        <v>742.43244146300003</v>
      </c>
      <c r="M18" s="327">
        <v>774.60740435399998</v>
      </c>
      <c r="N18" s="327">
        <v>756.88412706500003</v>
      </c>
      <c r="O18" s="327">
        <v>747.85774865099995</v>
      </c>
      <c r="P18" s="327">
        <v>753.70026906999999</v>
      </c>
      <c r="Q18" s="327">
        <v>737.60815800600005</v>
      </c>
      <c r="R18" s="327">
        <v>698.76234313600003</v>
      </c>
      <c r="S18" s="327">
        <v>710.27213190999998</v>
      </c>
      <c r="T18" s="371"/>
      <c r="U18" s="1276"/>
      <c r="X18" s="48"/>
    </row>
    <row r="19" spans="1:24" ht="38.25" customHeight="1">
      <c r="A19" s="196">
        <v>15</v>
      </c>
      <c r="B19" s="1214" t="s">
        <v>669</v>
      </c>
      <c r="C19" s="327">
        <v>2549.1316449999999</v>
      </c>
      <c r="D19" s="327">
        <v>6280.7949285399745</v>
      </c>
      <c r="E19" s="327">
        <v>6901.503482393</v>
      </c>
      <c r="F19" s="327">
        <v>9059.5532739099999</v>
      </c>
      <c r="G19" s="327">
        <v>9277.5050185020009</v>
      </c>
      <c r="H19" s="327">
        <v>9352.0868296139997</v>
      </c>
      <c r="I19" s="327">
        <v>9268.3099026210002</v>
      </c>
      <c r="J19" s="327">
        <v>9353.7627304550006</v>
      </c>
      <c r="K19" s="327">
        <v>9310.9682397969991</v>
      </c>
      <c r="L19" s="327">
        <v>9004.0087611140007</v>
      </c>
      <c r="M19" s="327">
        <v>9033.5853360790006</v>
      </c>
      <c r="N19" s="327">
        <v>8998.8357651999995</v>
      </c>
      <c r="O19" s="327">
        <v>8907.2052092329996</v>
      </c>
      <c r="P19" s="327">
        <v>8954.0598815310004</v>
      </c>
      <c r="Q19" s="327">
        <v>8923.7238786569997</v>
      </c>
      <c r="R19" s="327">
        <v>8843.7489034150003</v>
      </c>
      <c r="S19" s="327">
        <v>8873.3866483769998</v>
      </c>
      <c r="T19" s="371"/>
      <c r="U19" s="1276"/>
      <c r="W19" s="48"/>
      <c r="X19" s="48"/>
    </row>
    <row r="20" spans="1:24" ht="25.35" customHeight="1">
      <c r="A20" s="196">
        <v>16</v>
      </c>
      <c r="B20" s="1214" t="s">
        <v>627</v>
      </c>
      <c r="C20" s="327">
        <v>1212.0232470000001</v>
      </c>
      <c r="D20" s="327">
        <v>752.50408804700032</v>
      </c>
      <c r="E20" s="327">
        <v>815.88116141199998</v>
      </c>
      <c r="F20" s="327">
        <v>259.24600560900001</v>
      </c>
      <c r="G20" s="327">
        <v>210.082099255</v>
      </c>
      <c r="H20" s="327">
        <v>206.792462003</v>
      </c>
      <c r="I20" s="327">
        <v>210.07265384600001</v>
      </c>
      <c r="J20" s="327">
        <v>199.804762334</v>
      </c>
      <c r="K20" s="327">
        <v>193.87722020199999</v>
      </c>
      <c r="L20" s="327">
        <v>191.701074697</v>
      </c>
      <c r="M20" s="327">
        <v>190.22763815499999</v>
      </c>
      <c r="N20" s="327">
        <v>188.675843606</v>
      </c>
      <c r="O20" s="327">
        <v>188.48307627</v>
      </c>
      <c r="P20" s="327">
        <v>188.96595972099999</v>
      </c>
      <c r="Q20" s="327">
        <v>179.08791800399999</v>
      </c>
      <c r="R20" s="327">
        <v>181.279967352</v>
      </c>
      <c r="S20" s="327">
        <v>175.27564988</v>
      </c>
      <c r="T20" s="371"/>
      <c r="U20" s="1276"/>
      <c r="X20" s="48"/>
    </row>
    <row r="21" spans="1:24" ht="25.35" customHeight="1">
      <c r="A21" s="196">
        <v>17</v>
      </c>
      <c r="B21" s="1214" t="s">
        <v>670</v>
      </c>
      <c r="C21" s="327">
        <v>4381.6860699999997</v>
      </c>
      <c r="D21" s="327">
        <v>2774.4664591209948</v>
      </c>
      <c r="E21" s="327">
        <v>2627.912612522</v>
      </c>
      <c r="F21" s="327">
        <v>3.4840327069999999</v>
      </c>
      <c r="G21" s="327">
        <v>13.596716795000001</v>
      </c>
      <c r="H21" s="327">
        <v>12.494403329000001</v>
      </c>
      <c r="I21" s="327">
        <v>13.207865039</v>
      </c>
      <c r="J21" s="327">
        <v>13.079505159</v>
      </c>
      <c r="K21" s="327">
        <v>14.691369134</v>
      </c>
      <c r="L21" s="327">
        <v>15.054944686000001</v>
      </c>
      <c r="M21" s="327">
        <v>15.419061852</v>
      </c>
      <c r="N21" s="327">
        <v>14.198248372</v>
      </c>
      <c r="O21" s="327">
        <v>17.124340177000001</v>
      </c>
      <c r="P21" s="327">
        <v>16.001867574999999</v>
      </c>
      <c r="Q21" s="327">
        <v>11.224478216</v>
      </c>
      <c r="R21" s="327">
        <v>11.760841383000001</v>
      </c>
      <c r="S21" s="327">
        <v>11.341832309000001</v>
      </c>
      <c r="T21" s="371"/>
      <c r="U21" s="1276"/>
      <c r="X21" s="48"/>
    </row>
    <row r="22" spans="1:24" ht="25.35" customHeight="1">
      <c r="A22" s="196">
        <v>18</v>
      </c>
      <c r="B22" s="1214" t="s">
        <v>673</v>
      </c>
      <c r="C22" s="327">
        <v>4369.1949260000001</v>
      </c>
      <c r="D22" s="327">
        <v>13106.275063530011</v>
      </c>
      <c r="E22" s="327">
        <v>15052.557806485</v>
      </c>
      <c r="F22" s="327">
        <v>17660.603953362999</v>
      </c>
      <c r="G22" s="327">
        <v>18182.191961562999</v>
      </c>
      <c r="H22" s="327">
        <v>18350.217781251002</v>
      </c>
      <c r="I22" s="327">
        <v>18476.673257012</v>
      </c>
      <c r="J22" s="327">
        <v>18570.342726327999</v>
      </c>
      <c r="K22" s="327">
        <v>18748.933034875001</v>
      </c>
      <c r="L22" s="327">
        <v>18902.888613096002</v>
      </c>
      <c r="M22" s="327">
        <v>19154.883873047998</v>
      </c>
      <c r="N22" s="327">
        <v>19190.929434414</v>
      </c>
      <c r="O22" s="327">
        <v>19330.930281064</v>
      </c>
      <c r="P22" s="327">
        <v>19565.228056505999</v>
      </c>
      <c r="Q22" s="327">
        <v>19729.677727500999</v>
      </c>
      <c r="R22" s="327">
        <v>19898.485854301998</v>
      </c>
      <c r="S22" s="327">
        <v>19998.748178104001</v>
      </c>
      <c r="T22" s="371"/>
      <c r="U22" s="1276"/>
      <c r="X22" s="48"/>
    </row>
    <row r="23" spans="1:24" ht="25.35" customHeight="1">
      <c r="A23" s="196">
        <v>19</v>
      </c>
      <c r="B23" s="1214" t="s">
        <v>671</v>
      </c>
      <c r="C23" s="327">
        <v>42186.726459999998</v>
      </c>
      <c r="D23" s="327">
        <v>39083.927705497248</v>
      </c>
      <c r="E23" s="327">
        <v>38800.589210220001</v>
      </c>
      <c r="F23" s="327">
        <v>40332.652811266002</v>
      </c>
      <c r="G23" s="327">
        <v>41478.706121017</v>
      </c>
      <c r="H23" s="327">
        <v>41651.853018310001</v>
      </c>
      <c r="I23" s="327">
        <v>41716.490147714001</v>
      </c>
      <c r="J23" s="327">
        <v>41788.109257794</v>
      </c>
      <c r="K23" s="327">
        <v>42176.337283569999</v>
      </c>
      <c r="L23" s="327">
        <v>42558.303747462996</v>
      </c>
      <c r="M23" s="327">
        <v>43109.756839433998</v>
      </c>
      <c r="N23" s="327">
        <v>42972.416059066003</v>
      </c>
      <c r="O23" s="327">
        <v>43194.595271370999</v>
      </c>
      <c r="P23" s="327">
        <v>43466.196902199998</v>
      </c>
      <c r="Q23" s="327">
        <v>43795.656912354003</v>
      </c>
      <c r="R23" s="327">
        <v>44176.523630716001</v>
      </c>
      <c r="S23" s="327">
        <v>44390.849285363001</v>
      </c>
      <c r="T23" s="371"/>
      <c r="U23" s="1276"/>
      <c r="X23" s="48"/>
    </row>
    <row r="24" spans="1:24" ht="25.35" customHeight="1" thickBot="1">
      <c r="A24" s="672"/>
      <c r="B24" s="673" t="s">
        <v>72</v>
      </c>
      <c r="C24" s="603">
        <f>SUM(C5:C23)</f>
        <v>98220.411012999975</v>
      </c>
      <c r="D24" s="603">
        <v>110770.35390511045</v>
      </c>
      <c r="E24" s="603">
        <v>116580.223647816</v>
      </c>
      <c r="F24" s="603">
        <v>129294.744957467</v>
      </c>
      <c r="G24" s="603">
        <v>137969.91271121599</v>
      </c>
      <c r="H24" s="603">
        <v>138693.57593982099</v>
      </c>
      <c r="I24" s="603">
        <v>140185.385374893</v>
      </c>
      <c r="J24" s="603">
        <v>140790.52675144401</v>
      </c>
      <c r="K24" s="603">
        <v>141174.82598253901</v>
      </c>
      <c r="L24" s="603">
        <v>142192.013335386</v>
      </c>
      <c r="M24" s="603">
        <v>144209.68938038699</v>
      </c>
      <c r="N24" s="603">
        <v>143819.67873088602</v>
      </c>
      <c r="O24" s="603">
        <v>143919.983053417</v>
      </c>
      <c r="P24" s="603">
        <v>144596.60604767199</v>
      </c>
      <c r="Q24" s="603">
        <v>145512.38991190199</v>
      </c>
      <c r="R24" s="603">
        <v>146220.287761146</v>
      </c>
      <c r="S24" s="603">
        <v>146821.81490780797</v>
      </c>
      <c r="T24" s="604"/>
      <c r="U24" s="1276"/>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J3"/>
    <mergeCell ref="K3:T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22" zoomScale="90" zoomScaleNormal="100" zoomScaleSheetLayoutView="90" workbookViewId="0">
      <selection activeCell="S51" sqref="S51"/>
    </sheetView>
  </sheetViews>
  <sheetFormatPr defaultColWidth="8.88671875" defaultRowHeight="12"/>
  <cols>
    <col min="1" max="1" width="2.109375" style="1" customWidth="1"/>
    <col min="2" max="2" width="58.88671875" style="1" customWidth="1"/>
    <col min="3" max="3" width="7" style="2" hidden="1" customWidth="1"/>
    <col min="4" max="10" width="7" style="2" customWidth="1"/>
    <col min="11" max="19" width="8.21875" style="2" customWidth="1"/>
    <col min="20" max="20" width="0.44140625" style="2" customWidth="1"/>
    <col min="21" max="21" width="14.109375" style="1" customWidth="1"/>
    <col min="22" max="16384" width="8.88671875" style="1"/>
  </cols>
  <sheetData>
    <row r="1" spans="1:21" ht="12.75" thickBot="1"/>
    <row r="2" spans="1:21" ht="75" customHeight="1">
      <c r="A2" s="1407" t="s">
        <v>912</v>
      </c>
      <c r="B2" s="1408"/>
      <c r="C2" s="1408"/>
      <c r="D2" s="1408"/>
      <c r="E2" s="1408"/>
      <c r="F2" s="1408"/>
      <c r="G2" s="1408"/>
      <c r="H2" s="1408"/>
      <c r="I2" s="1408"/>
      <c r="J2" s="1408"/>
      <c r="K2" s="1408"/>
      <c r="L2" s="1408"/>
      <c r="M2" s="1408"/>
      <c r="N2" s="1408"/>
      <c r="O2" s="1408"/>
      <c r="P2" s="1408"/>
      <c r="Q2" s="1408"/>
      <c r="R2" s="1408"/>
      <c r="S2" s="1408"/>
      <c r="T2" s="1409"/>
      <c r="U2" s="23"/>
    </row>
    <row r="3" spans="1:21" ht="22.35" customHeight="1">
      <c r="A3" s="1442" t="s">
        <v>567</v>
      </c>
      <c r="B3" s="1443"/>
      <c r="C3" s="1569" t="s">
        <v>277</v>
      </c>
      <c r="D3" s="1569" t="s">
        <v>842</v>
      </c>
      <c r="E3" s="1403">
        <v>2021</v>
      </c>
      <c r="F3" s="1403">
        <v>2022</v>
      </c>
      <c r="G3" s="1403">
        <v>2023</v>
      </c>
      <c r="H3" s="1403"/>
      <c r="I3" s="1403"/>
      <c r="J3" s="1403"/>
      <c r="K3" s="1403">
        <v>2024</v>
      </c>
      <c r="L3" s="1403"/>
      <c r="M3" s="1403"/>
      <c r="N3" s="1403"/>
      <c r="O3" s="1403"/>
      <c r="P3" s="1403"/>
      <c r="Q3" s="1403"/>
      <c r="R3" s="1403"/>
      <c r="S3" s="1403"/>
      <c r="T3" s="1404"/>
    </row>
    <row r="4" spans="1:21" ht="22.35" customHeight="1">
      <c r="A4" s="1442"/>
      <c r="B4" s="1443"/>
      <c r="C4" s="1570"/>
      <c r="D4" s="1570"/>
      <c r="E4" s="1465"/>
      <c r="F4" s="1403"/>
      <c r="G4" s="896" t="s">
        <v>7</v>
      </c>
      <c r="H4" s="896" t="s">
        <v>13</v>
      </c>
      <c r="I4" s="896" t="s">
        <v>14</v>
      </c>
      <c r="J4" s="896" t="s">
        <v>15</v>
      </c>
      <c r="K4" s="896" t="s">
        <v>0</v>
      </c>
      <c r="L4" s="896" t="s">
        <v>895</v>
      </c>
      <c r="M4" s="896" t="s">
        <v>2</v>
      </c>
      <c r="N4" s="896" t="s">
        <v>3</v>
      </c>
      <c r="O4" s="896" t="s">
        <v>4</v>
      </c>
      <c r="P4" s="896" t="s">
        <v>5</v>
      </c>
      <c r="Q4" s="909" t="s">
        <v>6</v>
      </c>
      <c r="R4" s="896" t="s">
        <v>267</v>
      </c>
      <c r="S4" s="896" t="s">
        <v>7</v>
      </c>
      <c r="T4" s="945"/>
    </row>
    <row r="5" spans="1:21" ht="15" customHeight="1">
      <c r="A5" s="1572" t="s">
        <v>511</v>
      </c>
      <c r="B5" s="1573"/>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7476.3419368759996</v>
      </c>
      <c r="H6" s="69">
        <v>7387.3333982000004</v>
      </c>
      <c r="I6" s="69">
        <v>8269.4936428170004</v>
      </c>
      <c r="J6" s="69">
        <v>8166.6239940690002</v>
      </c>
      <c r="K6" s="69">
        <v>8206.2344112339997</v>
      </c>
      <c r="L6" s="69">
        <v>8320.2754250479993</v>
      </c>
      <c r="M6" s="69">
        <v>8456.5591932770003</v>
      </c>
      <c r="N6" s="69">
        <v>8363.409875284</v>
      </c>
      <c r="O6" s="69">
        <v>8342.4408889730003</v>
      </c>
      <c r="P6" s="69">
        <v>8316.2645834640007</v>
      </c>
      <c r="Q6" s="69">
        <v>8312.1363637119994</v>
      </c>
      <c r="R6" s="69">
        <v>8264.3043443049992</v>
      </c>
      <c r="S6" s="69">
        <v>8207.1890151850002</v>
      </c>
      <c r="T6" s="371"/>
      <c r="U6" s="1280"/>
    </row>
    <row r="7" spans="1:21" ht="12" customHeight="1">
      <c r="A7" s="92" t="s">
        <v>17</v>
      </c>
      <c r="B7" s="1202" t="s">
        <v>614</v>
      </c>
      <c r="C7" s="69">
        <v>382.64471900000001</v>
      </c>
      <c r="D7" s="69">
        <v>452.2399587779995</v>
      </c>
      <c r="E7" s="69">
        <v>457.81537488399999</v>
      </c>
      <c r="F7" s="69">
        <v>551.49735732600004</v>
      </c>
      <c r="G7" s="69">
        <v>564.53318617499997</v>
      </c>
      <c r="H7" s="69">
        <v>559.137893437</v>
      </c>
      <c r="I7" s="69">
        <v>559.77928634800003</v>
      </c>
      <c r="J7" s="69">
        <v>574.49379624000005</v>
      </c>
      <c r="K7" s="69">
        <v>574.648212661</v>
      </c>
      <c r="L7" s="69">
        <v>572.74604834700006</v>
      </c>
      <c r="M7" s="69">
        <v>558.75541382599999</v>
      </c>
      <c r="N7" s="69">
        <v>558.22154253400004</v>
      </c>
      <c r="O7" s="69">
        <v>550.70761062500003</v>
      </c>
      <c r="P7" s="69">
        <v>554.60873063600002</v>
      </c>
      <c r="Q7" s="69">
        <v>550.77559256699999</v>
      </c>
      <c r="R7" s="69">
        <v>546.23004873499997</v>
      </c>
      <c r="S7" s="69">
        <v>543.68293152700005</v>
      </c>
      <c r="T7" s="371"/>
      <c r="U7" s="1280"/>
    </row>
    <row r="8" spans="1:21" ht="12" customHeight="1">
      <c r="A8" s="92" t="s">
        <v>17</v>
      </c>
      <c r="B8" s="1202" t="s">
        <v>615</v>
      </c>
      <c r="C8" s="69">
        <v>229.38485299999999</v>
      </c>
      <c r="D8" s="69">
        <v>547.0846656749992</v>
      </c>
      <c r="E8" s="69">
        <v>504.32757853700002</v>
      </c>
      <c r="F8" s="69">
        <v>707.08194543000002</v>
      </c>
      <c r="G8" s="69">
        <v>812.70294644900002</v>
      </c>
      <c r="H8" s="69">
        <v>869.64385523999999</v>
      </c>
      <c r="I8" s="69">
        <v>924.16860064100001</v>
      </c>
      <c r="J8" s="69">
        <v>950.29009305399995</v>
      </c>
      <c r="K8" s="69">
        <v>941.30676806400004</v>
      </c>
      <c r="L8" s="69">
        <v>959.00896346299999</v>
      </c>
      <c r="M8" s="69">
        <v>956.92199860300002</v>
      </c>
      <c r="N8" s="69">
        <v>946.85191153899996</v>
      </c>
      <c r="O8" s="69">
        <v>857.269505826</v>
      </c>
      <c r="P8" s="69">
        <v>867.52070600800005</v>
      </c>
      <c r="Q8" s="69">
        <v>855.00062197399996</v>
      </c>
      <c r="R8" s="69">
        <v>851.417580853</v>
      </c>
      <c r="S8" s="69">
        <v>869.10106714400001</v>
      </c>
      <c r="T8" s="371"/>
      <c r="U8" s="1280"/>
    </row>
    <row r="9" spans="1:21" ht="12" customHeight="1">
      <c r="A9" s="92" t="s">
        <v>17</v>
      </c>
      <c r="B9" s="1202" t="s">
        <v>568</v>
      </c>
      <c r="C9" s="69">
        <v>1250.446295</v>
      </c>
      <c r="D9" s="69">
        <v>2060.8454266109957</v>
      </c>
      <c r="E9" s="69">
        <v>2381.358675601</v>
      </c>
      <c r="F9" s="69">
        <v>3381.256680295</v>
      </c>
      <c r="G9" s="69">
        <v>4128.9291465309998</v>
      </c>
      <c r="H9" s="69">
        <v>4093.9830418179999</v>
      </c>
      <c r="I9" s="69">
        <v>4138.7207295380003</v>
      </c>
      <c r="J9" s="69">
        <v>4111.9597574279996</v>
      </c>
      <c r="K9" s="69">
        <v>4121.667258034</v>
      </c>
      <c r="L9" s="69">
        <v>4147.5293779719996</v>
      </c>
      <c r="M9" s="69">
        <v>4458.1619469269999</v>
      </c>
      <c r="N9" s="69">
        <v>4588.0002256349999</v>
      </c>
      <c r="O9" s="69">
        <v>4389.140410684</v>
      </c>
      <c r="P9" s="69">
        <v>4413.2157813410004</v>
      </c>
      <c r="Q9" s="69">
        <v>4475.8104764489999</v>
      </c>
      <c r="R9" s="69">
        <v>4435.4807917369999</v>
      </c>
      <c r="S9" s="69">
        <v>4479.0640524999999</v>
      </c>
      <c r="T9" s="371"/>
      <c r="U9" s="1280"/>
    </row>
    <row r="10" spans="1:21" ht="12" customHeight="1">
      <c r="A10" s="92" t="s">
        <v>17</v>
      </c>
      <c r="B10" s="1202" t="s">
        <v>664</v>
      </c>
      <c r="C10" s="69">
        <v>123.13582700000001</v>
      </c>
      <c r="D10" s="69">
        <v>131.07058073500002</v>
      </c>
      <c r="E10" s="69">
        <v>140.16664192299999</v>
      </c>
      <c r="F10" s="69">
        <v>134.32367708000001</v>
      </c>
      <c r="G10" s="69">
        <v>179.756019869</v>
      </c>
      <c r="H10" s="69">
        <v>175.719230342</v>
      </c>
      <c r="I10" s="69">
        <v>168.23493019</v>
      </c>
      <c r="J10" s="69">
        <v>169.33905002099999</v>
      </c>
      <c r="K10" s="69">
        <v>133.642150372</v>
      </c>
      <c r="L10" s="69">
        <v>132.318540496</v>
      </c>
      <c r="M10" s="69">
        <v>136.54468045900001</v>
      </c>
      <c r="N10" s="69">
        <v>139.47872146700001</v>
      </c>
      <c r="O10" s="69">
        <v>156.3756085</v>
      </c>
      <c r="P10" s="69">
        <v>151.57504373</v>
      </c>
      <c r="Q10" s="69">
        <v>157.15146367599999</v>
      </c>
      <c r="R10" s="69">
        <v>161.23112613800001</v>
      </c>
      <c r="S10" s="69">
        <v>164.681403426</v>
      </c>
      <c r="T10" s="371"/>
      <c r="U10" s="1280"/>
    </row>
    <row r="11" spans="1:21" ht="12" customHeight="1">
      <c r="A11" s="92" t="s">
        <v>17</v>
      </c>
      <c r="B11" s="1202" t="s">
        <v>570</v>
      </c>
      <c r="C11" s="69">
        <v>3339.7987830000002</v>
      </c>
      <c r="D11" s="69">
        <v>4037.9709662109963</v>
      </c>
      <c r="E11" s="69">
        <v>4517.3653110499999</v>
      </c>
      <c r="F11" s="69">
        <v>5871.7809107290004</v>
      </c>
      <c r="G11" s="69">
        <v>7049.0258028090002</v>
      </c>
      <c r="H11" s="69">
        <v>7284.5648468480003</v>
      </c>
      <c r="I11" s="69">
        <v>7319.7096844710004</v>
      </c>
      <c r="J11" s="69">
        <v>7313.3792806820002</v>
      </c>
      <c r="K11" s="69">
        <v>7103.3962456090003</v>
      </c>
      <c r="L11" s="69">
        <v>7193.6717978549996</v>
      </c>
      <c r="M11" s="69">
        <v>7335.5401752790003</v>
      </c>
      <c r="N11" s="69">
        <v>7361.7457743049999</v>
      </c>
      <c r="O11" s="69">
        <v>7458.8378276659996</v>
      </c>
      <c r="P11" s="69">
        <v>7605.7914838480001</v>
      </c>
      <c r="Q11" s="69">
        <v>7770.1926347750004</v>
      </c>
      <c r="R11" s="69">
        <v>7840.652220856</v>
      </c>
      <c r="S11" s="69">
        <v>7943.9116388550001</v>
      </c>
      <c r="T11" s="371"/>
      <c r="U11" s="1280"/>
    </row>
    <row r="12" spans="1:21" ht="12" customHeight="1">
      <c r="A12" s="92" t="s">
        <v>17</v>
      </c>
      <c r="B12" s="1202" t="s">
        <v>618</v>
      </c>
      <c r="C12" s="69">
        <v>22369.846237999998</v>
      </c>
      <c r="D12" s="69">
        <v>20983.542662905107</v>
      </c>
      <c r="E12" s="69">
        <v>22295.381637179999</v>
      </c>
      <c r="F12" s="69">
        <v>23954.916691033999</v>
      </c>
      <c r="G12" s="69">
        <v>25734.019416202002</v>
      </c>
      <c r="H12" s="69">
        <v>25672.409048002999</v>
      </c>
      <c r="I12" s="69">
        <v>25820.779194892999</v>
      </c>
      <c r="J12" s="69">
        <v>25921.533544409998</v>
      </c>
      <c r="K12" s="69">
        <v>25728.564007235</v>
      </c>
      <c r="L12" s="69">
        <v>25999.882374409</v>
      </c>
      <c r="M12" s="69">
        <v>26191.294302154001</v>
      </c>
      <c r="N12" s="69">
        <v>26125.876830613</v>
      </c>
      <c r="O12" s="69">
        <v>26047.476936450999</v>
      </c>
      <c r="P12" s="69">
        <v>25920.832823789999</v>
      </c>
      <c r="Q12" s="69">
        <v>25962.277063581001</v>
      </c>
      <c r="R12" s="69">
        <v>26040.832475542</v>
      </c>
      <c r="S12" s="69">
        <v>26010.502053808999</v>
      </c>
      <c r="T12" s="371"/>
      <c r="U12" s="1280"/>
    </row>
    <row r="13" spans="1:21" ht="24">
      <c r="A13" s="92" t="s">
        <v>17</v>
      </c>
      <c r="B13" s="1202" t="s">
        <v>665</v>
      </c>
      <c r="C13" s="69">
        <v>800.80379100000005</v>
      </c>
      <c r="D13" s="69">
        <v>1402.3433166830016</v>
      </c>
      <c r="E13" s="69">
        <v>1654.1267013419999</v>
      </c>
      <c r="F13" s="69">
        <v>2109.9779924579998</v>
      </c>
      <c r="G13" s="69">
        <v>2431.3076267340002</v>
      </c>
      <c r="H13" s="69">
        <v>2462.5823723590001</v>
      </c>
      <c r="I13" s="69">
        <v>2443.6292665860001</v>
      </c>
      <c r="J13" s="69">
        <v>2496.8439528230001</v>
      </c>
      <c r="K13" s="69">
        <v>2522.3660576880002</v>
      </c>
      <c r="L13" s="69">
        <v>2531.9659548250002</v>
      </c>
      <c r="M13" s="69">
        <v>2566.5778677550002</v>
      </c>
      <c r="N13" s="69">
        <v>2455.0816867869999</v>
      </c>
      <c r="O13" s="69">
        <v>2466.2815873650002</v>
      </c>
      <c r="P13" s="69">
        <v>2418.605952593</v>
      </c>
      <c r="Q13" s="69">
        <v>2429.5647754840002</v>
      </c>
      <c r="R13" s="69">
        <v>2419.8744049759998</v>
      </c>
      <c r="S13" s="69">
        <v>2458.732284491</v>
      </c>
      <c r="T13" s="371"/>
      <c r="U13" s="1280"/>
    </row>
    <row r="14" spans="1:21" ht="24">
      <c r="A14" s="92" t="s">
        <v>17</v>
      </c>
      <c r="B14" s="1202" t="s">
        <v>666</v>
      </c>
      <c r="C14" s="69">
        <v>1443.8300019999999</v>
      </c>
      <c r="D14" s="69">
        <v>1859.3631152039929</v>
      </c>
      <c r="E14" s="69">
        <v>2049.7646716119998</v>
      </c>
      <c r="F14" s="69">
        <v>2430.1891899669999</v>
      </c>
      <c r="G14" s="69">
        <v>3192.921198817</v>
      </c>
      <c r="H14" s="69">
        <v>3233.5503065319999</v>
      </c>
      <c r="I14" s="69">
        <v>3245.8738278189999</v>
      </c>
      <c r="J14" s="69">
        <v>3277.7446485109999</v>
      </c>
      <c r="K14" s="69">
        <v>3370.5233047390002</v>
      </c>
      <c r="L14" s="69">
        <v>3411.938087047</v>
      </c>
      <c r="M14" s="69">
        <v>3468.4801467960001</v>
      </c>
      <c r="N14" s="69">
        <v>3485.6928885259999</v>
      </c>
      <c r="O14" s="69">
        <v>3572.0948094820001</v>
      </c>
      <c r="P14" s="69">
        <v>3571.3126055009998</v>
      </c>
      <c r="Q14" s="69">
        <v>3575.5202608869999</v>
      </c>
      <c r="R14" s="69">
        <v>3680.48256042</v>
      </c>
      <c r="S14" s="69">
        <v>3656.3787623140001</v>
      </c>
      <c r="T14" s="371"/>
      <c r="U14" s="1280"/>
    </row>
    <row r="15" spans="1:21" ht="12" customHeight="1">
      <c r="A15" s="92" t="s">
        <v>17</v>
      </c>
      <c r="B15" s="1202" t="s">
        <v>667</v>
      </c>
      <c r="C15" s="69">
        <v>347.54443500000002</v>
      </c>
      <c r="D15" s="69">
        <v>686.9438488539995</v>
      </c>
      <c r="E15" s="69">
        <v>771.77639889500006</v>
      </c>
      <c r="F15" s="69">
        <v>1583.3858734830001</v>
      </c>
      <c r="G15" s="69">
        <v>2066.0351229009998</v>
      </c>
      <c r="H15" s="69">
        <v>2046.7837641470001</v>
      </c>
      <c r="I15" s="69">
        <v>2002.7878120749999</v>
      </c>
      <c r="J15" s="69">
        <v>1887.9344202310001</v>
      </c>
      <c r="K15" s="69">
        <v>1925.1924317370001</v>
      </c>
      <c r="L15" s="69">
        <v>2034.2392962649999</v>
      </c>
      <c r="M15" s="69">
        <v>2174.7761201640001</v>
      </c>
      <c r="N15" s="69">
        <v>2165.3771941129999</v>
      </c>
      <c r="O15" s="69">
        <v>2133.4634875370002</v>
      </c>
      <c r="P15" s="69">
        <v>2089.4669357369999</v>
      </c>
      <c r="Q15" s="69">
        <v>2117.3683506709999</v>
      </c>
      <c r="R15" s="69">
        <v>2134.8838786490001</v>
      </c>
      <c r="S15" s="69">
        <v>2140.8526958269999</v>
      </c>
      <c r="T15" s="371"/>
      <c r="U15" s="1280"/>
    </row>
    <row r="16" spans="1:21" ht="24">
      <c r="A16" s="92" t="s">
        <v>17</v>
      </c>
      <c r="B16" s="1202" t="s">
        <v>622</v>
      </c>
      <c r="C16" s="69">
        <v>2326.5186950000002</v>
      </c>
      <c r="D16" s="69">
        <v>3845.3027611860039</v>
      </c>
      <c r="E16" s="69">
        <v>3945.8779529009998</v>
      </c>
      <c r="F16" s="69">
        <v>4366.6564013449997</v>
      </c>
      <c r="G16" s="69">
        <v>4765.1979766880004</v>
      </c>
      <c r="H16" s="69">
        <v>4768.1238549170002</v>
      </c>
      <c r="I16" s="69">
        <v>4885.4516280970001</v>
      </c>
      <c r="J16" s="69">
        <v>5064.157563492</v>
      </c>
      <c r="K16" s="69">
        <v>5071.9680833680004</v>
      </c>
      <c r="L16" s="69">
        <v>5110.3714790909999</v>
      </c>
      <c r="M16" s="69">
        <v>5167.344310939</v>
      </c>
      <c r="N16" s="69">
        <v>5228.0777298370003</v>
      </c>
      <c r="O16" s="69">
        <v>5251.6652498169997</v>
      </c>
      <c r="P16" s="69">
        <v>5316.8436170499999</v>
      </c>
      <c r="Q16" s="69">
        <v>5381.0299425960002</v>
      </c>
      <c r="R16" s="69">
        <v>5436.2373838350004</v>
      </c>
      <c r="S16" s="69">
        <v>5563.5378308700001</v>
      </c>
      <c r="T16" s="371"/>
      <c r="U16" s="1280"/>
    </row>
    <row r="17" spans="1:21" ht="24.75" customHeight="1">
      <c r="A17" s="92" t="s">
        <v>17</v>
      </c>
      <c r="B17" s="1202" t="s">
        <v>668</v>
      </c>
      <c r="C17" s="69">
        <v>113.873119</v>
      </c>
      <c r="D17" s="69">
        <v>62.118429616000007</v>
      </c>
      <c r="E17" s="69">
        <v>65.667805728999994</v>
      </c>
      <c r="F17" s="69">
        <v>167.70271529499999</v>
      </c>
      <c r="G17" s="69">
        <v>188.61242143699999</v>
      </c>
      <c r="H17" s="69">
        <v>188.92724250699999</v>
      </c>
      <c r="I17" s="69">
        <v>182.88031803300001</v>
      </c>
      <c r="J17" s="69">
        <v>188.016645686</v>
      </c>
      <c r="K17" s="69">
        <v>186.092590325</v>
      </c>
      <c r="L17" s="69">
        <v>179.900027303</v>
      </c>
      <c r="M17" s="69">
        <v>181.66252418299999</v>
      </c>
      <c r="N17" s="69">
        <v>183.99018646900001</v>
      </c>
      <c r="O17" s="69">
        <v>188.32011030300001</v>
      </c>
      <c r="P17" s="69">
        <v>183.59824443400001</v>
      </c>
      <c r="Q17" s="69">
        <v>185.66487169600001</v>
      </c>
      <c r="R17" s="69">
        <v>177.24773904899999</v>
      </c>
      <c r="S17" s="69">
        <v>183.05431099099999</v>
      </c>
      <c r="T17" s="371"/>
      <c r="U17" s="1280"/>
    </row>
    <row r="18" spans="1:21" ht="12" customHeight="1">
      <c r="A18" s="92" t="s">
        <v>17</v>
      </c>
      <c r="B18" s="1202" t="s">
        <v>577</v>
      </c>
      <c r="C18" s="69">
        <v>201.14507</v>
      </c>
      <c r="D18" s="69">
        <v>210.02550057700043</v>
      </c>
      <c r="E18" s="69">
        <v>223.91514858400001</v>
      </c>
      <c r="F18" s="69">
        <v>267.86339294800001</v>
      </c>
      <c r="G18" s="69">
        <v>290.592089956</v>
      </c>
      <c r="H18" s="69">
        <v>284.41247813199999</v>
      </c>
      <c r="I18" s="69">
        <v>269.42168520199999</v>
      </c>
      <c r="J18" s="69">
        <v>289.05103260499999</v>
      </c>
      <c r="K18" s="69">
        <v>277.98633234499999</v>
      </c>
      <c r="L18" s="69">
        <v>274.13380830800003</v>
      </c>
      <c r="M18" s="69">
        <v>280.00871611100001</v>
      </c>
      <c r="N18" s="69">
        <v>270.67891008599997</v>
      </c>
      <c r="O18" s="69">
        <v>268.33169179800001</v>
      </c>
      <c r="P18" s="69">
        <v>276.35536270300003</v>
      </c>
      <c r="Q18" s="69">
        <v>269.753620195</v>
      </c>
      <c r="R18" s="69">
        <v>260.56307287300001</v>
      </c>
      <c r="S18" s="69">
        <v>268.434752807</v>
      </c>
      <c r="T18" s="371"/>
      <c r="U18" s="1280"/>
    </row>
    <row r="19" spans="1:21">
      <c r="A19" s="92" t="s">
        <v>17</v>
      </c>
      <c r="B19" s="1202" t="s">
        <v>625</v>
      </c>
      <c r="C19" s="69">
        <v>183.41825600000001</v>
      </c>
      <c r="D19" s="69">
        <v>434.71775403900034</v>
      </c>
      <c r="E19" s="69">
        <v>429.08077283799997</v>
      </c>
      <c r="F19" s="69">
        <v>486.459545687</v>
      </c>
      <c r="G19" s="69">
        <v>473.10327974900002</v>
      </c>
      <c r="H19" s="69">
        <v>477.21061662099999</v>
      </c>
      <c r="I19" s="69">
        <v>480.65084624600001</v>
      </c>
      <c r="J19" s="69">
        <v>501.38839825600002</v>
      </c>
      <c r="K19" s="69">
        <v>475.75381685899998</v>
      </c>
      <c r="L19" s="69">
        <v>465.51464514999998</v>
      </c>
      <c r="M19" s="69">
        <v>495.86455696899998</v>
      </c>
      <c r="N19" s="69">
        <v>473.58069066899998</v>
      </c>
      <c r="O19" s="69">
        <v>468.746841195</v>
      </c>
      <c r="P19" s="69">
        <v>475.33145301100001</v>
      </c>
      <c r="Q19" s="69">
        <v>459.98193237999999</v>
      </c>
      <c r="R19" s="69">
        <v>462.68420691699998</v>
      </c>
      <c r="S19" s="69">
        <v>473.21824380599998</v>
      </c>
      <c r="T19" s="371"/>
      <c r="U19" s="1280"/>
    </row>
    <row r="20" spans="1:21" ht="24.6" customHeight="1">
      <c r="A20" s="92" t="s">
        <v>17</v>
      </c>
      <c r="B20" s="1202" t="s">
        <v>669</v>
      </c>
      <c r="C20" s="69">
        <v>2004.9633240000001</v>
      </c>
      <c r="D20" s="69">
        <v>4949.8747819659748</v>
      </c>
      <c r="E20" s="69">
        <v>5432.4403875520002</v>
      </c>
      <c r="F20" s="69">
        <v>7250.425860368</v>
      </c>
      <c r="G20" s="69">
        <v>7367.1778164850002</v>
      </c>
      <c r="H20" s="69">
        <v>7421.6682580249999</v>
      </c>
      <c r="I20" s="69">
        <v>7301.2617460270003</v>
      </c>
      <c r="J20" s="69">
        <v>7383.8070323299999</v>
      </c>
      <c r="K20" s="69">
        <v>7344.569272918</v>
      </c>
      <c r="L20" s="69">
        <v>6967.6007331299998</v>
      </c>
      <c r="M20" s="69">
        <v>6986.4096855090002</v>
      </c>
      <c r="N20" s="69">
        <v>6937.5590270619996</v>
      </c>
      <c r="O20" s="69">
        <v>6860.1246852410004</v>
      </c>
      <c r="P20" s="69">
        <v>6893.8024340310003</v>
      </c>
      <c r="Q20" s="69">
        <v>6837.176173199</v>
      </c>
      <c r="R20" s="69">
        <v>6752.4331560979999</v>
      </c>
      <c r="S20" s="69">
        <v>6762.3216904090004</v>
      </c>
      <c r="T20" s="371"/>
      <c r="U20" s="1280"/>
    </row>
    <row r="21" spans="1:21" ht="24">
      <c r="A21" s="92" t="s">
        <v>17</v>
      </c>
      <c r="B21" s="1202" t="s">
        <v>627</v>
      </c>
      <c r="C21" s="194">
        <v>943.23872900000003</v>
      </c>
      <c r="D21" s="194">
        <v>571.32308596099858</v>
      </c>
      <c r="E21" s="194">
        <v>638.11039518699999</v>
      </c>
      <c r="F21" s="194">
        <v>194.20072946400001</v>
      </c>
      <c r="G21" s="194">
        <v>157.925269208</v>
      </c>
      <c r="H21" s="194">
        <v>152.554442712</v>
      </c>
      <c r="I21" s="194">
        <v>155.28343200899999</v>
      </c>
      <c r="J21" s="194">
        <v>147.09545954000001</v>
      </c>
      <c r="K21" s="194">
        <v>142.33248034100001</v>
      </c>
      <c r="L21" s="194">
        <v>141.922840992</v>
      </c>
      <c r="M21" s="194">
        <v>141.72711718299999</v>
      </c>
      <c r="N21" s="194">
        <v>140.88654237899999</v>
      </c>
      <c r="O21" s="194">
        <v>141.05027076499999</v>
      </c>
      <c r="P21" s="194">
        <v>141.923200194</v>
      </c>
      <c r="Q21" s="194">
        <v>137.62677635</v>
      </c>
      <c r="R21" s="194">
        <v>138.99357827399999</v>
      </c>
      <c r="S21" s="194">
        <v>135.316819006</v>
      </c>
      <c r="T21" s="309"/>
      <c r="U21" s="1280"/>
    </row>
    <row r="22" spans="1:21">
      <c r="A22" s="92" t="s">
        <v>17</v>
      </c>
      <c r="B22" s="1202" t="s">
        <v>670</v>
      </c>
      <c r="C22" s="194">
        <v>3340.416107</v>
      </c>
      <c r="D22" s="194">
        <v>2243.406629792999</v>
      </c>
      <c r="E22" s="194">
        <v>2020.9238028</v>
      </c>
      <c r="F22" s="194">
        <v>3.0045386519999999</v>
      </c>
      <c r="G22" s="194">
        <v>12.129267904000001</v>
      </c>
      <c r="H22" s="194">
        <v>11.044859121</v>
      </c>
      <c r="I22" s="194">
        <v>11.728599189000001</v>
      </c>
      <c r="J22" s="194">
        <v>12.608168302999999</v>
      </c>
      <c r="K22" s="194">
        <v>14.227753977000001</v>
      </c>
      <c r="L22" s="194">
        <v>14.602493831</v>
      </c>
      <c r="M22" s="194">
        <v>14.980705186</v>
      </c>
      <c r="N22" s="194">
        <v>13.776916196</v>
      </c>
      <c r="O22" s="194">
        <v>16.714213121</v>
      </c>
      <c r="P22" s="194">
        <v>15.660105109</v>
      </c>
      <c r="Q22" s="194">
        <v>10.450634765</v>
      </c>
      <c r="R22" s="194">
        <v>10.644412313</v>
      </c>
      <c r="S22" s="194">
        <v>10.596605143</v>
      </c>
      <c r="T22" s="309"/>
      <c r="U22" s="1280"/>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80"/>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80"/>
    </row>
    <row r="25" spans="1:21" s="590" customFormat="1" ht="16.5" customHeight="1">
      <c r="A25" s="1574" t="s">
        <v>672</v>
      </c>
      <c r="B25" s="1576"/>
      <c r="C25" s="675">
        <v>44279.347656999998</v>
      </c>
      <c r="D25" s="675">
        <v>50079.595380162042</v>
      </c>
      <c r="E25" s="675">
        <v>53625.584371450001</v>
      </c>
      <c r="F25" s="675">
        <v>61047.168436275999</v>
      </c>
      <c r="G25" s="675">
        <v>66890.310524789995</v>
      </c>
      <c r="H25" s="675">
        <v>67089.649508960996</v>
      </c>
      <c r="I25" s="675">
        <v>68179.855230180998</v>
      </c>
      <c r="J25" s="675">
        <v>68456.266837681003</v>
      </c>
      <c r="K25" s="675">
        <v>68140.471177505999</v>
      </c>
      <c r="L25" s="675">
        <v>68457.621893532007</v>
      </c>
      <c r="M25" s="675">
        <v>69571.609461319997</v>
      </c>
      <c r="N25" s="675">
        <v>69438.286653500982</v>
      </c>
      <c r="O25" s="675">
        <v>69169.041735349005</v>
      </c>
      <c r="P25" s="675">
        <v>69212.709063179995</v>
      </c>
      <c r="Q25" s="675">
        <v>69487.481554957005</v>
      </c>
      <c r="R25" s="675">
        <v>69614.192981569999</v>
      </c>
      <c r="S25" s="675">
        <v>69870.576158109994</v>
      </c>
      <c r="T25" s="676"/>
      <c r="U25" s="1280"/>
    </row>
    <row r="26" spans="1:21" ht="15.75" customHeight="1">
      <c r="A26" s="1572" t="s">
        <v>30</v>
      </c>
      <c r="B26" s="1573"/>
      <c r="C26" s="69"/>
      <c r="D26" s="69"/>
      <c r="E26" s="69"/>
      <c r="F26" s="69"/>
      <c r="G26" s="69"/>
      <c r="H26" s="69"/>
      <c r="I26" s="69"/>
      <c r="J26" s="69"/>
      <c r="K26" s="69"/>
      <c r="L26" s="69"/>
      <c r="M26" s="69"/>
      <c r="N26" s="69"/>
      <c r="O26" s="69"/>
      <c r="P26" s="69"/>
      <c r="Q26" s="69"/>
      <c r="R26" s="69"/>
      <c r="S26" s="69"/>
      <c r="T26" s="371"/>
      <c r="U26" s="1280"/>
    </row>
    <row r="27" spans="1:21" ht="12" customHeight="1">
      <c r="A27" s="92" t="s">
        <v>17</v>
      </c>
      <c r="B27" s="1202" t="s">
        <v>663</v>
      </c>
      <c r="C27" s="69">
        <v>756.37591799999996</v>
      </c>
      <c r="D27" s="69">
        <v>875.3392337280012</v>
      </c>
      <c r="E27" s="69">
        <v>946.50006403199995</v>
      </c>
      <c r="F27" s="69">
        <v>1029.7147815989999</v>
      </c>
      <c r="G27" s="69">
        <v>1120.163066419</v>
      </c>
      <c r="H27" s="69">
        <v>1132.678148147</v>
      </c>
      <c r="I27" s="69">
        <v>1140.8981419040001</v>
      </c>
      <c r="J27" s="69">
        <v>1150.086551565</v>
      </c>
      <c r="K27" s="69">
        <v>1164.3223314730001</v>
      </c>
      <c r="L27" s="69">
        <v>1189.8833257379999</v>
      </c>
      <c r="M27" s="69">
        <v>1196.985158404</v>
      </c>
      <c r="N27" s="69">
        <v>1190.1639780789999</v>
      </c>
      <c r="O27" s="69">
        <v>1207.6548777359999</v>
      </c>
      <c r="P27" s="69">
        <v>1213.4936509009999</v>
      </c>
      <c r="Q27" s="69">
        <v>1211.6267003779999</v>
      </c>
      <c r="R27" s="69">
        <v>1221.0193106889999</v>
      </c>
      <c r="S27" s="69">
        <v>1254.1848510360001</v>
      </c>
      <c r="T27" s="371"/>
      <c r="U27" s="1280"/>
    </row>
    <row r="28" spans="1:21" ht="12" customHeight="1">
      <c r="A28" s="92" t="s">
        <v>17</v>
      </c>
      <c r="B28" s="1202" t="s">
        <v>614</v>
      </c>
      <c r="C28" s="69">
        <v>43.509275000000002</v>
      </c>
      <c r="D28" s="69">
        <v>58.931129336999902</v>
      </c>
      <c r="E28" s="69">
        <v>46.338195018</v>
      </c>
      <c r="F28" s="69">
        <v>57.426421179000002</v>
      </c>
      <c r="G28" s="69">
        <v>64.677230244</v>
      </c>
      <c r="H28" s="69">
        <v>65.016735721000003</v>
      </c>
      <c r="I28" s="69">
        <v>66.666872369999993</v>
      </c>
      <c r="J28" s="69">
        <v>70.168897676</v>
      </c>
      <c r="K28" s="69">
        <v>69.799914529999995</v>
      </c>
      <c r="L28" s="69">
        <v>70.002270478</v>
      </c>
      <c r="M28" s="69">
        <v>70.800495368</v>
      </c>
      <c r="N28" s="69">
        <v>69.199129370999998</v>
      </c>
      <c r="O28" s="69">
        <v>69.548463756000004</v>
      </c>
      <c r="P28" s="69">
        <v>71.554691388999998</v>
      </c>
      <c r="Q28" s="69">
        <v>69.875799173000004</v>
      </c>
      <c r="R28" s="69">
        <v>70.787384332000002</v>
      </c>
      <c r="S28" s="69">
        <v>69.530472794999994</v>
      </c>
      <c r="T28" s="371"/>
      <c r="U28" s="1280"/>
    </row>
    <row r="29" spans="1:21" ht="14.25" customHeight="1">
      <c r="A29" s="92" t="s">
        <v>17</v>
      </c>
      <c r="B29" s="1202" t="s">
        <v>615</v>
      </c>
      <c r="C29" s="69">
        <v>52.961551</v>
      </c>
      <c r="D29" s="69">
        <v>119.81782448000001</v>
      </c>
      <c r="E29" s="69">
        <v>130.830989872</v>
      </c>
      <c r="F29" s="69">
        <v>234.103289789</v>
      </c>
      <c r="G29" s="69">
        <v>270.391148902</v>
      </c>
      <c r="H29" s="69">
        <v>268.05170830499998</v>
      </c>
      <c r="I29" s="69">
        <v>276.758459888</v>
      </c>
      <c r="J29" s="69">
        <v>287.173148094</v>
      </c>
      <c r="K29" s="69">
        <v>283.11189308100001</v>
      </c>
      <c r="L29" s="69">
        <v>272.29520202600003</v>
      </c>
      <c r="M29" s="69">
        <v>256.143085649</v>
      </c>
      <c r="N29" s="69">
        <v>251.44242577099999</v>
      </c>
      <c r="O29" s="69">
        <v>243.085086408</v>
      </c>
      <c r="P29" s="69">
        <v>248.85585894100001</v>
      </c>
      <c r="Q29" s="69">
        <v>247.57725098399999</v>
      </c>
      <c r="R29" s="69">
        <v>234.38471117500001</v>
      </c>
      <c r="S29" s="69">
        <v>220.49308844199999</v>
      </c>
      <c r="T29" s="371"/>
      <c r="U29" s="1280"/>
    </row>
    <row r="30" spans="1:21" ht="12" customHeight="1">
      <c r="A30" s="92" t="s">
        <v>17</v>
      </c>
      <c r="B30" s="1202" t="s">
        <v>568</v>
      </c>
      <c r="C30" s="69">
        <v>243.827988</v>
      </c>
      <c r="D30" s="69">
        <v>333.71557877000009</v>
      </c>
      <c r="E30" s="69">
        <v>402.21029329800001</v>
      </c>
      <c r="F30" s="69">
        <v>604.53284994199998</v>
      </c>
      <c r="G30" s="69">
        <v>639.53530032799995</v>
      </c>
      <c r="H30" s="69">
        <v>664.62925814300002</v>
      </c>
      <c r="I30" s="69">
        <v>701.63427508200004</v>
      </c>
      <c r="J30" s="69">
        <v>665.81465966799999</v>
      </c>
      <c r="K30" s="69">
        <v>666.922053076</v>
      </c>
      <c r="L30" s="69">
        <v>665.52990129800003</v>
      </c>
      <c r="M30" s="69">
        <v>657.50982489</v>
      </c>
      <c r="N30" s="69">
        <v>628.67562201700002</v>
      </c>
      <c r="O30" s="69">
        <v>615.48868462099995</v>
      </c>
      <c r="P30" s="69">
        <v>603.66793287400003</v>
      </c>
      <c r="Q30" s="69">
        <v>613.05826129800005</v>
      </c>
      <c r="R30" s="69">
        <v>655.23062946100004</v>
      </c>
      <c r="S30" s="69">
        <v>651.29645659400001</v>
      </c>
      <c r="T30" s="371"/>
      <c r="U30" s="1280"/>
    </row>
    <row r="31" spans="1:21" ht="12" customHeight="1">
      <c r="A31" s="92" t="s">
        <v>17</v>
      </c>
      <c r="B31" s="1202" t="s">
        <v>664</v>
      </c>
      <c r="C31" s="69">
        <v>13.58403</v>
      </c>
      <c r="D31" s="69">
        <v>23.751690136999986</v>
      </c>
      <c r="E31" s="69">
        <v>22.800242117</v>
      </c>
      <c r="F31" s="69">
        <v>24.359227402999998</v>
      </c>
      <c r="G31" s="69">
        <v>40.430747832999998</v>
      </c>
      <c r="H31" s="69">
        <v>40.055209290000001</v>
      </c>
      <c r="I31" s="69">
        <v>38.633923711000001</v>
      </c>
      <c r="J31" s="69">
        <v>41.774782049000002</v>
      </c>
      <c r="K31" s="69">
        <v>48.201095442000003</v>
      </c>
      <c r="L31" s="69">
        <v>49.409697411000003</v>
      </c>
      <c r="M31" s="69">
        <v>52.413547370000003</v>
      </c>
      <c r="N31" s="69">
        <v>48.969646052999998</v>
      </c>
      <c r="O31" s="69">
        <v>52.368709488</v>
      </c>
      <c r="P31" s="69">
        <v>49.162914563000001</v>
      </c>
      <c r="Q31" s="69">
        <v>47.972518602999997</v>
      </c>
      <c r="R31" s="69">
        <v>49.569298971999999</v>
      </c>
      <c r="S31" s="69">
        <v>49.722959840000001</v>
      </c>
      <c r="T31" s="371"/>
      <c r="U31" s="1280"/>
    </row>
    <row r="32" spans="1:21" ht="12" customHeight="1">
      <c r="A32" s="92" t="s">
        <v>17</v>
      </c>
      <c r="B32" s="1202" t="s">
        <v>570</v>
      </c>
      <c r="C32" s="69">
        <v>303.810654</v>
      </c>
      <c r="D32" s="69">
        <v>306.6147576390004</v>
      </c>
      <c r="E32" s="69">
        <v>340.867188505</v>
      </c>
      <c r="F32" s="69">
        <v>548.83703845100001</v>
      </c>
      <c r="G32" s="69">
        <v>683.47199877499997</v>
      </c>
      <c r="H32" s="69">
        <v>699.46767886999999</v>
      </c>
      <c r="I32" s="69">
        <v>715.59944611200001</v>
      </c>
      <c r="J32" s="69">
        <v>715.18962043099998</v>
      </c>
      <c r="K32" s="69">
        <v>728.18960101499999</v>
      </c>
      <c r="L32" s="69">
        <v>745.84886116600001</v>
      </c>
      <c r="M32" s="69">
        <v>759.01973992199999</v>
      </c>
      <c r="N32" s="69">
        <v>746.20141731900003</v>
      </c>
      <c r="O32" s="69">
        <v>744.09296440499998</v>
      </c>
      <c r="P32" s="69">
        <v>758.02983533400004</v>
      </c>
      <c r="Q32" s="69">
        <v>795.25672644500003</v>
      </c>
      <c r="R32" s="69">
        <v>791.50313422700003</v>
      </c>
      <c r="S32" s="69">
        <v>817.06538335100004</v>
      </c>
      <c r="T32" s="371"/>
      <c r="U32" s="1280"/>
    </row>
    <row r="33" spans="1:21" ht="12" customHeight="1">
      <c r="A33" s="92" t="s">
        <v>17</v>
      </c>
      <c r="B33" s="1202" t="s">
        <v>618</v>
      </c>
      <c r="C33" s="69">
        <v>2311.0504919999998</v>
      </c>
      <c r="D33" s="69">
        <v>2280.5630226260073</v>
      </c>
      <c r="E33" s="69">
        <v>2450.880697173</v>
      </c>
      <c r="F33" s="69">
        <v>2605.2323323159999</v>
      </c>
      <c r="G33" s="69">
        <v>2756.0905708780001</v>
      </c>
      <c r="H33" s="69">
        <v>2759.396215876</v>
      </c>
      <c r="I33" s="69">
        <v>2777.4079654809998</v>
      </c>
      <c r="J33" s="69">
        <v>2816.7186582989998</v>
      </c>
      <c r="K33" s="69">
        <v>2809.1608367089998</v>
      </c>
      <c r="L33" s="69">
        <v>2869.4511690320001</v>
      </c>
      <c r="M33" s="69">
        <v>2878.361359261</v>
      </c>
      <c r="N33" s="69">
        <v>2829.8193955669999</v>
      </c>
      <c r="O33" s="69">
        <v>2796.7563169549999</v>
      </c>
      <c r="P33" s="69">
        <v>2816.6661459339998</v>
      </c>
      <c r="Q33" s="69">
        <v>2829.276266845</v>
      </c>
      <c r="R33" s="69">
        <v>2838.0313430249998</v>
      </c>
      <c r="S33" s="69">
        <v>2840.7468971479998</v>
      </c>
      <c r="T33" s="371"/>
      <c r="U33" s="1280"/>
    </row>
    <row r="34" spans="1:21" ht="24">
      <c r="A34" s="92" t="s">
        <v>17</v>
      </c>
      <c r="B34" s="1202" t="s">
        <v>665</v>
      </c>
      <c r="C34" s="69">
        <v>288.12167799999997</v>
      </c>
      <c r="D34" s="69">
        <v>565.42202965000104</v>
      </c>
      <c r="E34" s="69">
        <v>573.41338974500002</v>
      </c>
      <c r="F34" s="69">
        <v>883.54798415499999</v>
      </c>
      <c r="G34" s="69">
        <v>1092.5454480420001</v>
      </c>
      <c r="H34" s="69">
        <v>1118.3782438149999</v>
      </c>
      <c r="I34" s="69">
        <v>1121.151180351</v>
      </c>
      <c r="J34" s="69">
        <v>1131.790086514</v>
      </c>
      <c r="K34" s="69">
        <v>1140.5957638899999</v>
      </c>
      <c r="L34" s="69">
        <v>1169.3727488750001</v>
      </c>
      <c r="M34" s="69">
        <v>1179.2782690480001</v>
      </c>
      <c r="N34" s="69">
        <v>1104.289688826</v>
      </c>
      <c r="O34" s="69">
        <v>1150.582072381</v>
      </c>
      <c r="P34" s="69">
        <v>1163.742646552</v>
      </c>
      <c r="Q34" s="69">
        <v>1187.2356701680001</v>
      </c>
      <c r="R34" s="69">
        <v>1185.7350551330001</v>
      </c>
      <c r="S34" s="69">
        <v>1151.4776669580001</v>
      </c>
      <c r="T34" s="371"/>
      <c r="U34" s="1280"/>
    </row>
    <row r="35" spans="1:21" ht="24">
      <c r="A35" s="92" t="s">
        <v>17</v>
      </c>
      <c r="B35" s="1202" t="s">
        <v>666</v>
      </c>
      <c r="C35" s="69">
        <v>852.57332899999994</v>
      </c>
      <c r="D35" s="69">
        <v>1000.9311581459996</v>
      </c>
      <c r="E35" s="69">
        <v>1054.25357276</v>
      </c>
      <c r="F35" s="69">
        <v>1358.4887523770001</v>
      </c>
      <c r="G35" s="69">
        <v>1621.3998863429999</v>
      </c>
      <c r="H35" s="69">
        <v>1709.8334414440001</v>
      </c>
      <c r="I35" s="69">
        <v>1770.3834480129999</v>
      </c>
      <c r="J35" s="69">
        <v>1811.5537194430001</v>
      </c>
      <c r="K35" s="69">
        <v>1876.820652202</v>
      </c>
      <c r="L35" s="69">
        <v>1882.2920333720001</v>
      </c>
      <c r="M35" s="69">
        <v>1926.3968916920001</v>
      </c>
      <c r="N35" s="69">
        <v>1929.8393268090001</v>
      </c>
      <c r="O35" s="69">
        <v>1927.373778468</v>
      </c>
      <c r="P35" s="69">
        <v>1972.6682290020001</v>
      </c>
      <c r="Q35" s="69">
        <v>1995.342308691</v>
      </c>
      <c r="R35" s="69">
        <v>2003.2098534889999</v>
      </c>
      <c r="S35" s="69">
        <v>2023.390884488</v>
      </c>
      <c r="T35" s="371"/>
      <c r="U35" s="1280"/>
    </row>
    <row r="36" spans="1:21" ht="12" customHeight="1">
      <c r="A36" s="92" t="s">
        <v>17</v>
      </c>
      <c r="B36" s="1202" t="s">
        <v>667</v>
      </c>
      <c r="C36" s="69">
        <v>31.020893000000001</v>
      </c>
      <c r="D36" s="69">
        <v>48.743748100000019</v>
      </c>
      <c r="E36" s="69">
        <v>63.366963202999997</v>
      </c>
      <c r="F36" s="69">
        <v>56.863347220000001</v>
      </c>
      <c r="G36" s="69">
        <v>77.066107021999997</v>
      </c>
      <c r="H36" s="69">
        <v>79.534648537999999</v>
      </c>
      <c r="I36" s="69">
        <v>78.635142877000007</v>
      </c>
      <c r="J36" s="69">
        <v>80.827218642999995</v>
      </c>
      <c r="K36" s="69">
        <v>80.22537758</v>
      </c>
      <c r="L36" s="69">
        <v>85.585753264000004</v>
      </c>
      <c r="M36" s="69">
        <v>98.533542518999994</v>
      </c>
      <c r="N36" s="69">
        <v>94.324646633</v>
      </c>
      <c r="O36" s="69">
        <v>93.122641496</v>
      </c>
      <c r="P36" s="69">
        <v>96.314571322000006</v>
      </c>
      <c r="Q36" s="69">
        <v>105.75819172600001</v>
      </c>
      <c r="R36" s="69">
        <v>107.223581799</v>
      </c>
      <c r="S36" s="69">
        <v>105.532699616</v>
      </c>
      <c r="T36" s="371"/>
      <c r="U36" s="1280"/>
    </row>
    <row r="37" spans="1:21" ht="13.5" customHeight="1">
      <c r="A37" s="92" t="s">
        <v>17</v>
      </c>
      <c r="B37" s="1202" t="s">
        <v>622</v>
      </c>
      <c r="C37" s="69">
        <v>366.679012</v>
      </c>
      <c r="D37" s="69">
        <v>491.38895279199949</v>
      </c>
      <c r="E37" s="69">
        <v>428.099229315</v>
      </c>
      <c r="F37" s="69">
        <v>539.17377749699995</v>
      </c>
      <c r="G37" s="69">
        <v>637.12278852199995</v>
      </c>
      <c r="H37" s="69">
        <v>609.85633590700002</v>
      </c>
      <c r="I37" s="69">
        <v>606.82401655399997</v>
      </c>
      <c r="J37" s="69">
        <v>645.05837507299998</v>
      </c>
      <c r="K37" s="69">
        <v>669.21152059400004</v>
      </c>
      <c r="L37" s="69">
        <v>616.686371646</v>
      </c>
      <c r="M37" s="69">
        <v>628.47455403900005</v>
      </c>
      <c r="N37" s="69">
        <v>644.65114395199998</v>
      </c>
      <c r="O37" s="69">
        <v>662.97147728799996</v>
      </c>
      <c r="P37" s="69">
        <v>684.13459166500002</v>
      </c>
      <c r="Q37" s="69">
        <v>699.95487859499997</v>
      </c>
      <c r="R37" s="69">
        <v>704.677457903</v>
      </c>
      <c r="S37" s="69">
        <v>688.38099611200005</v>
      </c>
      <c r="T37" s="371"/>
      <c r="U37" s="1280"/>
    </row>
    <row r="38" spans="1:21" ht="23.85" customHeight="1">
      <c r="A38" s="92" t="s">
        <v>17</v>
      </c>
      <c r="B38" s="1202" t="s">
        <v>668</v>
      </c>
      <c r="C38" s="69">
        <v>34.196640000000002</v>
      </c>
      <c r="D38" s="69">
        <v>28.993101318000004</v>
      </c>
      <c r="E38" s="69">
        <v>36.046225368000002</v>
      </c>
      <c r="F38" s="69">
        <v>68.562263356000003</v>
      </c>
      <c r="G38" s="69">
        <v>60.294353203</v>
      </c>
      <c r="H38" s="69">
        <v>58.409882668000002</v>
      </c>
      <c r="I38" s="69">
        <v>58.764082330999997</v>
      </c>
      <c r="J38" s="69">
        <v>60.732347122</v>
      </c>
      <c r="K38" s="69">
        <v>62.121136086</v>
      </c>
      <c r="L38" s="69">
        <v>60.810958497000001</v>
      </c>
      <c r="M38" s="69">
        <v>59.900659144000002</v>
      </c>
      <c r="N38" s="69">
        <v>57.565962097000003</v>
      </c>
      <c r="O38" s="69">
        <v>59.464870996999998</v>
      </c>
      <c r="P38" s="69">
        <v>57.002059551999999</v>
      </c>
      <c r="Q38" s="69">
        <v>54.768852297999999</v>
      </c>
      <c r="R38" s="69">
        <v>52.680538597999998</v>
      </c>
      <c r="S38" s="69">
        <v>51.997280341</v>
      </c>
      <c r="T38" s="371"/>
      <c r="U38" s="1280"/>
    </row>
    <row r="39" spans="1:21" ht="12" customHeight="1">
      <c r="A39" s="92" t="s">
        <v>17</v>
      </c>
      <c r="B39" s="1202" t="s">
        <v>577</v>
      </c>
      <c r="C39" s="69">
        <v>141.34318500000001</v>
      </c>
      <c r="D39" s="69">
        <v>152.68523383099995</v>
      </c>
      <c r="E39" s="69">
        <v>148.17826305299999</v>
      </c>
      <c r="F39" s="69">
        <v>157.678385741</v>
      </c>
      <c r="G39" s="69">
        <v>184.16631367900001</v>
      </c>
      <c r="H39" s="69">
        <v>184.04901687899999</v>
      </c>
      <c r="I39" s="69">
        <v>196.13695918100001</v>
      </c>
      <c r="J39" s="69">
        <v>219.23558131799999</v>
      </c>
      <c r="K39" s="69">
        <v>225.055579196</v>
      </c>
      <c r="L39" s="69">
        <v>232.47427963499999</v>
      </c>
      <c r="M39" s="69">
        <v>234.76470368599999</v>
      </c>
      <c r="N39" s="69">
        <v>230.11339347399999</v>
      </c>
      <c r="O39" s="69">
        <v>228.87145762500001</v>
      </c>
      <c r="P39" s="69">
        <v>231.168112205</v>
      </c>
      <c r="Q39" s="69">
        <v>235.46137569699999</v>
      </c>
      <c r="R39" s="69">
        <v>246.236294071</v>
      </c>
      <c r="S39" s="69">
        <v>248.99874539800001</v>
      </c>
      <c r="T39" s="371"/>
      <c r="U39" s="1280"/>
    </row>
    <row r="40" spans="1:21" ht="15" customHeight="1">
      <c r="A40" s="92" t="s">
        <v>17</v>
      </c>
      <c r="B40" s="1202" t="s">
        <v>625</v>
      </c>
      <c r="C40" s="69">
        <v>91.864523000000005</v>
      </c>
      <c r="D40" s="69">
        <v>184.84916645200002</v>
      </c>
      <c r="E40" s="69">
        <v>207.160430899</v>
      </c>
      <c r="F40" s="69">
        <v>211.147121795</v>
      </c>
      <c r="G40" s="69">
        <v>207.397662701</v>
      </c>
      <c r="H40" s="69">
        <v>226.39297260800001</v>
      </c>
      <c r="I40" s="69">
        <v>239.55618185</v>
      </c>
      <c r="J40" s="69">
        <v>256.54794597099999</v>
      </c>
      <c r="K40" s="69">
        <v>266.93940981700001</v>
      </c>
      <c r="L40" s="69">
        <v>276.917796313</v>
      </c>
      <c r="M40" s="69">
        <v>278.742847385</v>
      </c>
      <c r="N40" s="69">
        <v>283.303436396</v>
      </c>
      <c r="O40" s="69">
        <v>279.11090745600001</v>
      </c>
      <c r="P40" s="69">
        <v>278.36881605899998</v>
      </c>
      <c r="Q40" s="69">
        <v>277.62622562600001</v>
      </c>
      <c r="R40" s="69">
        <v>236.07813621899999</v>
      </c>
      <c r="S40" s="69">
        <v>237.05388810400001</v>
      </c>
      <c r="T40" s="371"/>
      <c r="U40" s="1280"/>
    </row>
    <row r="41" spans="1:21" ht="24">
      <c r="A41" s="92" t="s">
        <v>17</v>
      </c>
      <c r="B41" s="1202" t="s">
        <v>669</v>
      </c>
      <c r="C41" s="69">
        <v>544.16832099999999</v>
      </c>
      <c r="D41" s="69">
        <v>1330.9201465740014</v>
      </c>
      <c r="E41" s="69">
        <v>1469.0630948410001</v>
      </c>
      <c r="F41" s="69">
        <v>1809.1274135420001</v>
      </c>
      <c r="G41" s="69">
        <v>1910.327202017</v>
      </c>
      <c r="H41" s="69">
        <v>1930.4185715890001</v>
      </c>
      <c r="I41" s="69">
        <v>1967.0481565939999</v>
      </c>
      <c r="J41" s="69">
        <v>1969.955698125</v>
      </c>
      <c r="K41" s="69">
        <v>1966.398966879</v>
      </c>
      <c r="L41" s="69">
        <v>2036.408027984</v>
      </c>
      <c r="M41" s="69">
        <v>2047.17565057</v>
      </c>
      <c r="N41" s="69">
        <v>2061.2767381379999</v>
      </c>
      <c r="O41" s="69">
        <v>2047.0805239920001</v>
      </c>
      <c r="P41" s="69">
        <v>2060.2574475000001</v>
      </c>
      <c r="Q41" s="69">
        <v>2086.5477054580001</v>
      </c>
      <c r="R41" s="69">
        <v>2091.3157473169999</v>
      </c>
      <c r="S41" s="69">
        <v>2111.0649579679998</v>
      </c>
      <c r="T41" s="371"/>
      <c r="U41" s="1280"/>
    </row>
    <row r="42" spans="1:21" ht="24">
      <c r="A42" s="92" t="s">
        <v>17</v>
      </c>
      <c r="B42" s="1202" t="s">
        <v>627</v>
      </c>
      <c r="C42" s="194">
        <v>268.78451799999999</v>
      </c>
      <c r="D42" s="194">
        <v>181.18100208600001</v>
      </c>
      <c r="E42" s="194">
        <v>177.77076622499999</v>
      </c>
      <c r="F42" s="194">
        <v>65.045276145000003</v>
      </c>
      <c r="G42" s="194">
        <v>52.156830047</v>
      </c>
      <c r="H42" s="194">
        <v>54.238019291000001</v>
      </c>
      <c r="I42" s="194">
        <v>54.789221836999999</v>
      </c>
      <c r="J42" s="194">
        <v>52.709302794000003</v>
      </c>
      <c r="K42" s="194">
        <v>51.544739860999996</v>
      </c>
      <c r="L42" s="194">
        <v>49.778233704999998</v>
      </c>
      <c r="M42" s="194">
        <v>48.500520971999997</v>
      </c>
      <c r="N42" s="194">
        <v>47.789301227000003</v>
      </c>
      <c r="O42" s="194">
        <v>47.432805504999997</v>
      </c>
      <c r="P42" s="194">
        <v>47.042759527000001</v>
      </c>
      <c r="Q42" s="194">
        <v>41.461141654000002</v>
      </c>
      <c r="R42" s="194">
        <v>42.286389077999999</v>
      </c>
      <c r="S42" s="194">
        <v>39.958830874</v>
      </c>
      <c r="T42" s="309"/>
      <c r="U42" s="1280"/>
    </row>
    <row r="43" spans="1:21">
      <c r="A43" s="92" t="s">
        <v>17</v>
      </c>
      <c r="B43" s="1202" t="s">
        <v>670</v>
      </c>
      <c r="C43" s="194">
        <v>1041.269963</v>
      </c>
      <c r="D43" s="194">
        <v>531.05982932799986</v>
      </c>
      <c r="E43" s="194">
        <v>606.98880972200004</v>
      </c>
      <c r="F43" s="194">
        <v>0.47949405499999997</v>
      </c>
      <c r="G43" s="194">
        <v>1.4674488910000001</v>
      </c>
      <c r="H43" s="194">
        <v>1.4495442080000001</v>
      </c>
      <c r="I43" s="194">
        <v>1.47926585</v>
      </c>
      <c r="J43" s="194">
        <v>0.47133685600000003</v>
      </c>
      <c r="K43" s="194">
        <v>0.463615157</v>
      </c>
      <c r="L43" s="194">
        <v>0.45245085499999999</v>
      </c>
      <c r="M43" s="194">
        <v>0.43835666600000001</v>
      </c>
      <c r="N43" s="194">
        <v>0.421332176</v>
      </c>
      <c r="O43" s="194">
        <v>0.41012705599999999</v>
      </c>
      <c r="P43" s="194">
        <v>0.34176246599999999</v>
      </c>
      <c r="Q43" s="194">
        <v>0.77384345099999996</v>
      </c>
      <c r="R43" s="194">
        <v>1.1164290699999999</v>
      </c>
      <c r="S43" s="194">
        <v>0.74522716600000005</v>
      </c>
      <c r="T43" s="309"/>
      <c r="U43" s="1280"/>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80"/>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80"/>
    </row>
    <row r="46" spans="1:21" s="590" customFormat="1" ht="14.25" customHeight="1">
      <c r="A46" s="1574" t="s">
        <v>674</v>
      </c>
      <c r="B46" s="1494"/>
      <c r="C46" s="503">
        <v>7385.1419699999997</v>
      </c>
      <c r="D46" s="503">
        <v>8515.2751901280117</v>
      </c>
      <c r="E46" s="503">
        <v>9105.1273772789991</v>
      </c>
      <c r="F46" s="503">
        <v>10254.319756561999</v>
      </c>
      <c r="G46" s="503">
        <v>11418.704103845999</v>
      </c>
      <c r="H46" s="503">
        <v>11601.855631299</v>
      </c>
      <c r="I46" s="503">
        <v>11812.366739986001</v>
      </c>
      <c r="J46" s="503">
        <v>11975.807929641</v>
      </c>
      <c r="K46" s="503">
        <v>12109.084486588001</v>
      </c>
      <c r="L46" s="503">
        <v>12273.199081295001</v>
      </c>
      <c r="M46" s="503">
        <v>12373.439206584999</v>
      </c>
      <c r="N46" s="503">
        <v>12218.046583904998</v>
      </c>
      <c r="O46" s="503">
        <v>12225.415765633001</v>
      </c>
      <c r="P46" s="503">
        <v>12352.472025786001</v>
      </c>
      <c r="Q46" s="503">
        <v>12499.573717089997</v>
      </c>
      <c r="R46" s="503">
        <v>12531.085294558001</v>
      </c>
      <c r="S46" s="503">
        <v>12561.641286231001</v>
      </c>
      <c r="T46" s="504"/>
      <c r="U46" s="1280"/>
    </row>
    <row r="47" spans="1:21" ht="15" customHeight="1">
      <c r="A47" s="1572" t="s">
        <v>513</v>
      </c>
      <c r="B47" s="1575"/>
      <c r="C47" s="1216"/>
      <c r="D47" s="1216"/>
      <c r="E47" s="1216"/>
      <c r="F47" s="1216"/>
      <c r="G47" s="1216"/>
      <c r="H47" s="1216"/>
      <c r="I47" s="1216"/>
      <c r="J47" s="1216"/>
      <c r="K47" s="1216"/>
      <c r="L47" s="1216"/>
      <c r="M47" s="1216"/>
      <c r="N47" s="1216"/>
      <c r="O47" s="1216"/>
      <c r="P47" s="1216"/>
      <c r="Q47" s="1216"/>
      <c r="R47" s="1216"/>
      <c r="S47" s="1216"/>
      <c r="T47" s="574"/>
      <c r="U47" s="1280"/>
    </row>
    <row r="48" spans="1:21" ht="24">
      <c r="A48" s="92" t="s">
        <v>17</v>
      </c>
      <c r="B48" s="1242" t="s">
        <v>675</v>
      </c>
      <c r="C48" s="307">
        <v>1909.634327</v>
      </c>
      <c r="D48" s="307">
        <v>1998.1812467090035</v>
      </c>
      <c r="E48" s="307">
        <v>1971.684324311</v>
      </c>
      <c r="F48" s="307">
        <v>2158.292143187</v>
      </c>
      <c r="G48" s="307">
        <v>2178.8495563249999</v>
      </c>
      <c r="H48" s="307">
        <v>2173.2567719419999</v>
      </c>
      <c r="I48" s="307">
        <v>2179.5612173899999</v>
      </c>
      <c r="J48" s="307">
        <v>2170.5879682519999</v>
      </c>
      <c r="K48" s="307">
        <v>2135.5723953390002</v>
      </c>
      <c r="L48" s="307">
        <v>2074.5317907899998</v>
      </c>
      <c r="M48" s="307">
        <v>2079.1623229349998</v>
      </c>
      <c r="N48" s="307">
        <v>2093.8436458050001</v>
      </c>
      <c r="O48" s="307">
        <v>2088.1927895150002</v>
      </c>
      <c r="P48" s="307">
        <v>2094.5391510320001</v>
      </c>
      <c r="Q48" s="307">
        <v>2112.3672905769999</v>
      </c>
      <c r="R48" s="307">
        <v>2097.972612994</v>
      </c>
      <c r="S48" s="307">
        <v>2090.7028143480002</v>
      </c>
      <c r="T48" s="328"/>
      <c r="U48" s="1280"/>
    </row>
    <row r="49" spans="1:22" ht="15" customHeight="1">
      <c r="A49" s="92" t="s">
        <v>17</v>
      </c>
      <c r="B49" s="1242" t="s">
        <v>676</v>
      </c>
      <c r="C49" s="307">
        <v>1068.5215450000001</v>
      </c>
      <c r="D49" s="307">
        <v>1042.7802413000006</v>
      </c>
      <c r="E49" s="307">
        <v>1080.332925039</v>
      </c>
      <c r="F49" s="307">
        <v>1171.6502840369999</v>
      </c>
      <c r="G49" s="307">
        <v>1267.807913785</v>
      </c>
      <c r="H49" s="307">
        <v>1267.025739334</v>
      </c>
      <c r="I49" s="307">
        <v>1263.931177983</v>
      </c>
      <c r="J49" s="307">
        <v>1264.395193675</v>
      </c>
      <c r="K49" s="307">
        <v>1274.1856064149999</v>
      </c>
      <c r="L49" s="307">
        <v>1291.8248330209999</v>
      </c>
      <c r="M49" s="307">
        <v>1306.487463142</v>
      </c>
      <c r="N49" s="307">
        <v>1308.6457186990001</v>
      </c>
      <c r="O49" s="307">
        <v>1306.0728280599999</v>
      </c>
      <c r="P49" s="307">
        <v>1323.028906218</v>
      </c>
      <c r="Q49" s="307">
        <v>1339.647838076</v>
      </c>
      <c r="R49" s="307">
        <v>1366.2753285589999</v>
      </c>
      <c r="S49" s="307">
        <v>1380.308156562</v>
      </c>
      <c r="T49" s="328"/>
      <c r="U49" s="1280"/>
    </row>
    <row r="50" spans="1:22" ht="15" customHeight="1">
      <c r="A50" s="92" t="s">
        <v>17</v>
      </c>
      <c r="B50" s="1242" t="s">
        <v>677</v>
      </c>
      <c r="C50" s="307">
        <v>43577.765513999999</v>
      </c>
      <c r="D50" s="307">
        <v>49134.521846811251</v>
      </c>
      <c r="E50" s="307">
        <v>50797.494649736997</v>
      </c>
      <c r="F50" s="307">
        <v>54663.314337404998</v>
      </c>
      <c r="G50" s="307">
        <v>56214.240612469999</v>
      </c>
      <c r="H50" s="307">
        <v>56561.788288285003</v>
      </c>
      <c r="I50" s="307">
        <v>56749.671009352998</v>
      </c>
      <c r="J50" s="307">
        <v>56923.468822194998</v>
      </c>
      <c r="K50" s="307">
        <v>57515.512316690998</v>
      </c>
      <c r="L50" s="307">
        <v>58094.835736747998</v>
      </c>
      <c r="M50" s="307">
        <v>58878.990926405</v>
      </c>
      <c r="N50" s="307">
        <v>58760.856128975996</v>
      </c>
      <c r="O50" s="307">
        <v>59131.259934859998</v>
      </c>
      <c r="P50" s="307">
        <v>59613.856901455998</v>
      </c>
      <c r="Q50" s="307">
        <v>60073.319511201997</v>
      </c>
      <c r="R50" s="307">
        <v>60610.761543465</v>
      </c>
      <c r="S50" s="307">
        <v>60918.586492556999</v>
      </c>
      <c r="T50" s="328"/>
      <c r="U50" s="1280"/>
    </row>
    <row r="51" spans="1:22" s="590" customFormat="1" ht="15" customHeight="1">
      <c r="A51" s="1574" t="s">
        <v>678</v>
      </c>
      <c r="B51" s="1494"/>
      <c r="C51" s="503">
        <v>46555.921386000002</v>
      </c>
      <c r="D51" s="503">
        <v>52175.483334820252</v>
      </c>
      <c r="E51" s="503">
        <v>53849.511899087003</v>
      </c>
      <c r="F51" s="503">
        <v>57993.256764628997</v>
      </c>
      <c r="G51" s="503">
        <v>59660.898082580003</v>
      </c>
      <c r="H51" s="503">
        <v>60002.070799560999</v>
      </c>
      <c r="I51" s="503">
        <v>60193.163404726001</v>
      </c>
      <c r="J51" s="503">
        <v>60358.451984122003</v>
      </c>
      <c r="K51" s="503">
        <v>60925.270318445</v>
      </c>
      <c r="L51" s="503">
        <v>61461.192360558998</v>
      </c>
      <c r="M51" s="503">
        <v>62264.640712481996</v>
      </c>
      <c r="N51" s="503">
        <v>62163.345493479996</v>
      </c>
      <c r="O51" s="503">
        <v>62525.525552435</v>
      </c>
      <c r="P51" s="503">
        <v>63031.424958705997</v>
      </c>
      <c r="Q51" s="503">
        <v>63525.334639854998</v>
      </c>
      <c r="R51" s="503">
        <v>64075.009485018003</v>
      </c>
      <c r="S51" s="503">
        <v>64389.597463466998</v>
      </c>
      <c r="T51" s="504"/>
      <c r="U51" s="1280"/>
    </row>
    <row r="52" spans="1:22" ht="23.25" customHeight="1" thickBot="1">
      <c r="A52" s="678"/>
      <c r="B52" s="679" t="s">
        <v>72</v>
      </c>
      <c r="C52" s="680">
        <f>C25+C46+C51</f>
        <v>98220.411013000004</v>
      </c>
      <c r="D52" s="680">
        <v>110770.3539051103</v>
      </c>
      <c r="E52" s="680">
        <v>116580.223647816</v>
      </c>
      <c r="F52" s="680">
        <v>129294.744957467</v>
      </c>
      <c r="G52" s="680">
        <v>137969.91271121599</v>
      </c>
      <c r="H52" s="680">
        <v>138693.57593982099</v>
      </c>
      <c r="I52" s="680">
        <v>140185.385374893</v>
      </c>
      <c r="J52" s="680">
        <v>140790.52675144401</v>
      </c>
      <c r="K52" s="680">
        <v>141174.82598253901</v>
      </c>
      <c r="L52" s="680">
        <v>142192.013335386</v>
      </c>
      <c r="M52" s="680">
        <v>144209.68938038699</v>
      </c>
      <c r="N52" s="680">
        <v>143819.67873088596</v>
      </c>
      <c r="O52" s="680">
        <v>143919.983053417</v>
      </c>
      <c r="P52" s="680">
        <v>144596.60604767199</v>
      </c>
      <c r="Q52" s="680">
        <v>145512.38991190199</v>
      </c>
      <c r="R52" s="680">
        <v>146220.287761146</v>
      </c>
      <c r="S52" s="680">
        <v>146821.81490780797</v>
      </c>
      <c r="T52" s="681"/>
      <c r="U52" s="1280"/>
      <c r="V52" s="48"/>
    </row>
    <row r="53" spans="1:22" s="48" customFormat="1" ht="24" hidden="1" customHeight="1" thickBot="1">
      <c r="A53" s="1571" t="s">
        <v>239</v>
      </c>
      <c r="B53" s="1571"/>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K3:T3"/>
    <mergeCell ref="A2:T2"/>
    <mergeCell ref="A53:B53"/>
    <mergeCell ref="A5:B5"/>
    <mergeCell ref="A3:B4"/>
    <mergeCell ref="A51:B51"/>
    <mergeCell ref="A47:B47"/>
    <mergeCell ref="A46:B46"/>
    <mergeCell ref="A26:B26"/>
    <mergeCell ref="C3:C4"/>
    <mergeCell ref="A25:B25"/>
    <mergeCell ref="D3:D4"/>
    <mergeCell ref="E3:E4"/>
    <mergeCell ref="F3:F4"/>
    <mergeCell ref="G3:J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Normal="100" zoomScaleSheetLayoutView="100" workbookViewId="0">
      <selection activeCell="R4" sqref="R4"/>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76" t="s">
        <v>913</v>
      </c>
      <c r="C2" s="1477"/>
      <c r="D2" s="1477"/>
      <c r="E2" s="1477"/>
      <c r="F2" s="1477"/>
      <c r="G2" s="1477"/>
      <c r="H2" s="1477"/>
      <c r="I2" s="1477"/>
      <c r="J2" s="1477"/>
      <c r="K2" s="1477"/>
      <c r="L2" s="1477"/>
      <c r="M2" s="1477"/>
      <c r="N2" s="1477"/>
      <c r="O2" s="1477"/>
      <c r="P2" s="1477"/>
      <c r="Q2" s="1477"/>
      <c r="R2" s="1477"/>
      <c r="S2" s="1477"/>
      <c r="T2" s="1477"/>
      <c r="U2" s="1478"/>
      <c r="V2" s="35"/>
    </row>
    <row r="3" spans="2:23" ht="20.100000000000001" customHeight="1">
      <c r="B3" s="1579" t="s">
        <v>480</v>
      </c>
      <c r="C3" s="1413"/>
      <c r="D3" s="1569" t="s">
        <v>277</v>
      </c>
      <c r="E3" s="1569" t="s">
        <v>842</v>
      </c>
      <c r="F3" s="1403">
        <v>2021</v>
      </c>
      <c r="G3" s="1443">
        <v>2022</v>
      </c>
      <c r="H3" s="1403">
        <v>2023</v>
      </c>
      <c r="I3" s="1403"/>
      <c r="J3" s="1403"/>
      <c r="K3" s="1403"/>
      <c r="L3" s="1403">
        <v>2024</v>
      </c>
      <c r="M3" s="1403"/>
      <c r="N3" s="1403"/>
      <c r="O3" s="1403"/>
      <c r="P3" s="1403"/>
      <c r="Q3" s="1403"/>
      <c r="R3" s="1403"/>
      <c r="S3" s="1403"/>
      <c r="T3" s="1403"/>
      <c r="U3" s="1404"/>
    </row>
    <row r="4" spans="2:23" ht="20.100000000000001" customHeight="1">
      <c r="B4" s="1412"/>
      <c r="C4" s="1413"/>
      <c r="D4" s="1570"/>
      <c r="E4" s="1570"/>
      <c r="F4" s="1465"/>
      <c r="G4" s="1443"/>
      <c r="H4" s="896" t="s">
        <v>7</v>
      </c>
      <c r="I4" s="896" t="s">
        <v>13</v>
      </c>
      <c r="J4" s="896" t="s">
        <v>14</v>
      </c>
      <c r="K4" s="896" t="s">
        <v>15</v>
      </c>
      <c r="L4" s="896" t="s">
        <v>0</v>
      </c>
      <c r="M4" s="896" t="s">
        <v>1</v>
      </c>
      <c r="N4" s="896" t="s">
        <v>2</v>
      </c>
      <c r="O4" s="896" t="s">
        <v>3</v>
      </c>
      <c r="P4" s="896" t="s">
        <v>4</v>
      </c>
      <c r="Q4" s="896" t="s">
        <v>5</v>
      </c>
      <c r="R4" s="909" t="s">
        <v>6</v>
      </c>
      <c r="S4" s="896" t="s">
        <v>267</v>
      </c>
      <c r="T4" s="896" t="s">
        <v>7</v>
      </c>
      <c r="U4" s="945"/>
    </row>
    <row r="5" spans="2:23" ht="20.100000000000001" customHeight="1">
      <c r="B5" s="140" t="s">
        <v>18</v>
      </c>
      <c r="C5" s="1243" t="s">
        <v>37</v>
      </c>
      <c r="D5" s="208">
        <v>12554.325853</v>
      </c>
      <c r="E5" s="208">
        <v>13222.675754118995</v>
      </c>
      <c r="F5" s="208">
        <v>13960.579584581999</v>
      </c>
      <c r="G5" s="208">
        <v>15834.232749945</v>
      </c>
      <c r="H5" s="208">
        <v>16316.265299594999</v>
      </c>
      <c r="I5" s="208">
        <v>16371.795387542999</v>
      </c>
      <c r="J5" s="208">
        <v>16445.201130488</v>
      </c>
      <c r="K5" s="208">
        <v>16393.142326278001</v>
      </c>
      <c r="L5" s="208">
        <v>16445.988858452001</v>
      </c>
      <c r="M5" s="208">
        <v>16740.429034533001</v>
      </c>
      <c r="N5" s="208">
        <v>17335.520331447999</v>
      </c>
      <c r="O5" s="208">
        <v>17342.632315375002</v>
      </c>
      <c r="P5" s="208">
        <v>17220.13467739</v>
      </c>
      <c r="Q5" s="208">
        <v>17292.860273073002</v>
      </c>
      <c r="R5" s="208">
        <v>17447.811159143999</v>
      </c>
      <c r="S5" s="208">
        <v>17515.294308042001</v>
      </c>
      <c r="T5" s="208">
        <v>17533.636919157001</v>
      </c>
      <c r="U5" s="662"/>
      <c r="V5" s="49"/>
      <c r="W5" s="1275"/>
    </row>
    <row r="6" spans="2:23" ht="20.100000000000001" customHeight="1">
      <c r="B6" s="140" t="s">
        <v>19</v>
      </c>
      <c r="C6" s="1243" t="s">
        <v>38</v>
      </c>
      <c r="D6" s="208">
        <v>3393.3719110000002</v>
      </c>
      <c r="E6" s="208">
        <v>3982.170771696</v>
      </c>
      <c r="F6" s="208">
        <v>4095.997208152</v>
      </c>
      <c r="G6" s="208">
        <v>4917.8391046079996</v>
      </c>
      <c r="H6" s="208">
        <v>5262.4300196800004</v>
      </c>
      <c r="I6" s="208">
        <v>5397.4204339349999</v>
      </c>
      <c r="J6" s="208">
        <v>5487.8549558710001</v>
      </c>
      <c r="K6" s="208">
        <v>5614.2734199759998</v>
      </c>
      <c r="L6" s="208">
        <v>5652.1473474309996</v>
      </c>
      <c r="M6" s="208">
        <v>5678.1631257970002</v>
      </c>
      <c r="N6" s="208">
        <v>5825.6366880590003</v>
      </c>
      <c r="O6" s="208">
        <v>5854.8715843030004</v>
      </c>
      <c r="P6" s="208">
        <v>5847.4489755389995</v>
      </c>
      <c r="Q6" s="208">
        <v>5864.8397746959999</v>
      </c>
      <c r="R6" s="208">
        <v>5934.1157957300002</v>
      </c>
      <c r="S6" s="208">
        <v>5974.1905595939998</v>
      </c>
      <c r="T6" s="208">
        <v>6009.532334167</v>
      </c>
      <c r="U6" s="662"/>
      <c r="V6" s="49"/>
      <c r="W6" s="1275"/>
    </row>
    <row r="7" spans="2:23" ht="20.100000000000001" customHeight="1">
      <c r="B7" s="140" t="s">
        <v>20</v>
      </c>
      <c r="C7" s="1243" t="s">
        <v>39</v>
      </c>
      <c r="D7" s="208">
        <v>1570.5847819999999</v>
      </c>
      <c r="E7" s="208">
        <v>2051.4439104630001</v>
      </c>
      <c r="F7" s="208">
        <v>2426.6093135639999</v>
      </c>
      <c r="G7" s="208">
        <v>2994.5391086260001</v>
      </c>
      <c r="H7" s="208">
        <v>3311.7433212279998</v>
      </c>
      <c r="I7" s="208">
        <v>3340.9014940940001</v>
      </c>
      <c r="J7" s="208">
        <v>3420.1959992070001</v>
      </c>
      <c r="K7" s="208">
        <v>3503.2873267949999</v>
      </c>
      <c r="L7" s="208">
        <v>3427.5152754380001</v>
      </c>
      <c r="M7" s="208">
        <v>3465.6931732580001</v>
      </c>
      <c r="N7" s="208">
        <v>3559.2551496609999</v>
      </c>
      <c r="O7" s="208">
        <v>3545.4836305919998</v>
      </c>
      <c r="P7" s="208">
        <v>3539.1948976970002</v>
      </c>
      <c r="Q7" s="208">
        <v>3545.5709090659998</v>
      </c>
      <c r="R7" s="208">
        <v>3560.558066047</v>
      </c>
      <c r="S7" s="208">
        <v>3562.2833828849998</v>
      </c>
      <c r="T7" s="208">
        <v>3666.6619850699999</v>
      </c>
      <c r="U7" s="662"/>
      <c r="V7" s="49"/>
      <c r="W7" s="1275"/>
    </row>
    <row r="8" spans="2:23" ht="20.100000000000001" customHeight="1">
      <c r="B8" s="140" t="s">
        <v>22</v>
      </c>
      <c r="C8" s="1243" t="s">
        <v>40</v>
      </c>
      <c r="D8" s="208">
        <v>4724.2231620000002</v>
      </c>
      <c r="E8" s="208">
        <v>5678.9901090320081</v>
      </c>
      <c r="F8" s="208">
        <v>5805.4761843870001</v>
      </c>
      <c r="G8" s="208">
        <v>6145.8511856719997</v>
      </c>
      <c r="H8" s="208">
        <v>6496.3698342119997</v>
      </c>
      <c r="I8" s="208">
        <v>6561.7926367419996</v>
      </c>
      <c r="J8" s="208">
        <v>6551.5396872359997</v>
      </c>
      <c r="K8" s="208">
        <v>6582.5956096789996</v>
      </c>
      <c r="L8" s="208">
        <v>6584.1860690579997</v>
      </c>
      <c r="M8" s="208">
        <v>6643.0976670709997</v>
      </c>
      <c r="N8" s="208">
        <v>6692.9579391030002</v>
      </c>
      <c r="O8" s="208">
        <v>6662.062625304</v>
      </c>
      <c r="P8" s="208">
        <v>6688.1490852110001</v>
      </c>
      <c r="Q8" s="208">
        <v>6706.8270192099999</v>
      </c>
      <c r="R8" s="208">
        <v>6745.3341436359997</v>
      </c>
      <c r="S8" s="208">
        <v>6793.1199221529996</v>
      </c>
      <c r="T8" s="208">
        <v>6780.8808580269997</v>
      </c>
      <c r="U8" s="662"/>
      <c r="V8" s="49"/>
      <c r="W8" s="1275"/>
    </row>
    <row r="9" spans="2:23" ht="20.100000000000001" customHeight="1">
      <c r="B9" s="140" t="s">
        <v>23</v>
      </c>
      <c r="C9" s="1243" t="s">
        <v>41</v>
      </c>
      <c r="D9" s="208">
        <v>23619.911835999999</v>
      </c>
      <c r="E9" s="208">
        <v>28081.94299228301</v>
      </c>
      <c r="F9" s="208">
        <v>29847.101170963</v>
      </c>
      <c r="G9" s="208">
        <v>33362.533373938997</v>
      </c>
      <c r="H9" s="208">
        <v>34808.485824180003</v>
      </c>
      <c r="I9" s="208">
        <v>34814.208545743997</v>
      </c>
      <c r="J9" s="208">
        <v>34929.952394966997</v>
      </c>
      <c r="K9" s="208">
        <v>34702.378824904998</v>
      </c>
      <c r="L9" s="208">
        <v>34674.386500936002</v>
      </c>
      <c r="M9" s="208">
        <v>34800.997326896999</v>
      </c>
      <c r="N9" s="208">
        <v>35074.140152284999</v>
      </c>
      <c r="O9" s="208">
        <v>34879.199102507999</v>
      </c>
      <c r="P9" s="208">
        <v>34588.047267064001</v>
      </c>
      <c r="Q9" s="208">
        <v>34628.074762620003</v>
      </c>
      <c r="R9" s="208">
        <v>34675.006968515001</v>
      </c>
      <c r="S9" s="208">
        <v>34697.367793247002</v>
      </c>
      <c r="T9" s="208">
        <v>34719.423229599997</v>
      </c>
      <c r="U9" s="662"/>
      <c r="V9" s="49"/>
      <c r="W9" s="1275"/>
    </row>
    <row r="10" spans="2:23" ht="20.100000000000001" customHeight="1">
      <c r="B10" s="140" t="s">
        <v>24</v>
      </c>
      <c r="C10" s="1243" t="s">
        <v>42</v>
      </c>
      <c r="D10" s="208">
        <v>9835.7472699999998</v>
      </c>
      <c r="E10" s="208">
        <v>10841.42117160401</v>
      </c>
      <c r="F10" s="208">
        <v>11554.206993350001</v>
      </c>
      <c r="G10" s="208">
        <v>12773.743833052</v>
      </c>
      <c r="H10" s="208">
        <v>14848.210553112</v>
      </c>
      <c r="I10" s="208">
        <v>14993.790403149</v>
      </c>
      <c r="J10" s="208">
        <v>15131.697346367</v>
      </c>
      <c r="K10" s="208">
        <v>15276.838396237999</v>
      </c>
      <c r="L10" s="208">
        <v>15332.317185446</v>
      </c>
      <c r="M10" s="208">
        <v>15572.634050055</v>
      </c>
      <c r="N10" s="208">
        <v>15842.681380776001</v>
      </c>
      <c r="O10" s="208">
        <v>15784.208862834999</v>
      </c>
      <c r="P10" s="208">
        <v>15824.953682122999</v>
      </c>
      <c r="Q10" s="208">
        <v>15989.168579951</v>
      </c>
      <c r="R10" s="208">
        <v>16112.931459743</v>
      </c>
      <c r="S10" s="208">
        <v>16137.924145081</v>
      </c>
      <c r="T10" s="208">
        <v>16193.843229390999</v>
      </c>
      <c r="U10" s="662"/>
      <c r="V10" s="49"/>
      <c r="W10" s="1275"/>
    </row>
    <row r="11" spans="2:23" ht="20.100000000000001" customHeight="1">
      <c r="B11" s="140" t="s">
        <v>25</v>
      </c>
      <c r="C11" s="1243" t="s">
        <v>43</v>
      </c>
      <c r="D11" s="208">
        <v>70.601653999999996</v>
      </c>
      <c r="E11" s="208">
        <v>74.368610250999978</v>
      </c>
      <c r="F11" s="208">
        <v>79.234212615999994</v>
      </c>
      <c r="G11" s="208">
        <v>101.61408605699999</v>
      </c>
      <c r="H11" s="208">
        <v>134.19721798500001</v>
      </c>
      <c r="I11" s="208">
        <v>138.583340389</v>
      </c>
      <c r="J11" s="208">
        <v>140.445403954</v>
      </c>
      <c r="K11" s="208">
        <v>140.84010468899999</v>
      </c>
      <c r="L11" s="208">
        <v>143.882521567</v>
      </c>
      <c r="M11" s="208">
        <v>148.97611118200001</v>
      </c>
      <c r="N11" s="208">
        <v>150.239327965</v>
      </c>
      <c r="O11" s="208">
        <v>148.69070555799999</v>
      </c>
      <c r="P11" s="208">
        <v>147.27353342699999</v>
      </c>
      <c r="Q11" s="208">
        <v>146.99190415300001</v>
      </c>
      <c r="R11" s="208">
        <v>146.36769525299999</v>
      </c>
      <c r="S11" s="208">
        <v>148.88228833400001</v>
      </c>
      <c r="T11" s="208">
        <v>147.33789974600001</v>
      </c>
      <c r="U11" s="662"/>
      <c r="V11" s="49"/>
      <c r="W11" s="1275"/>
    </row>
    <row r="12" spans="2:23" ht="20.100000000000001" customHeight="1">
      <c r="B12" s="140" t="s">
        <v>26</v>
      </c>
      <c r="C12" s="1243" t="s">
        <v>44</v>
      </c>
      <c r="D12" s="208">
        <v>687.33278700000005</v>
      </c>
      <c r="E12" s="208">
        <v>802.9831357009997</v>
      </c>
      <c r="F12" s="208">
        <v>862.80627593199995</v>
      </c>
      <c r="G12" s="208">
        <v>969.091803067</v>
      </c>
      <c r="H12" s="208">
        <v>1063.8926040209999</v>
      </c>
      <c r="I12" s="208">
        <v>1076.184057535</v>
      </c>
      <c r="J12" s="208">
        <v>1066.8448228669999</v>
      </c>
      <c r="K12" s="208">
        <v>1080.602713864</v>
      </c>
      <c r="L12" s="208">
        <v>1089.927997211</v>
      </c>
      <c r="M12" s="208">
        <v>1099.5802042329999</v>
      </c>
      <c r="N12" s="208">
        <v>1119.2785367419999</v>
      </c>
      <c r="O12" s="208">
        <v>1106.914535373</v>
      </c>
      <c r="P12" s="208">
        <v>1100.236035161</v>
      </c>
      <c r="Q12" s="208">
        <v>1100.905686371</v>
      </c>
      <c r="R12" s="208">
        <v>1109.0831682590001</v>
      </c>
      <c r="S12" s="208">
        <v>1111.8039475999999</v>
      </c>
      <c r="T12" s="208">
        <v>1118.8324739330001</v>
      </c>
      <c r="U12" s="662"/>
      <c r="V12" s="49"/>
      <c r="W12" s="1275"/>
    </row>
    <row r="13" spans="2:23" ht="20.100000000000001" customHeight="1">
      <c r="B13" s="140" t="s">
        <v>27</v>
      </c>
      <c r="C13" s="1244" t="s">
        <v>45</v>
      </c>
      <c r="D13" s="208">
        <v>153.30420799999999</v>
      </c>
      <c r="E13" s="208">
        <v>135.36341252500003</v>
      </c>
      <c r="F13" s="208">
        <v>56.943923992999999</v>
      </c>
      <c r="G13" s="208">
        <v>48.344196396000001</v>
      </c>
      <c r="H13" s="208">
        <v>31.728128068</v>
      </c>
      <c r="I13" s="208">
        <v>32.477049372000003</v>
      </c>
      <c r="J13" s="208">
        <v>32.753356519</v>
      </c>
      <c r="K13" s="208">
        <v>33.360937823999997</v>
      </c>
      <c r="L13" s="208">
        <v>34.027137003999997</v>
      </c>
      <c r="M13" s="208">
        <v>34.437117186999998</v>
      </c>
      <c r="N13" s="208">
        <v>33.696141431999997</v>
      </c>
      <c r="O13" s="208">
        <v>32.388227031</v>
      </c>
      <c r="P13" s="208">
        <v>32.075766207999997</v>
      </c>
      <c r="Q13" s="208">
        <v>30.990480907999999</v>
      </c>
      <c r="R13" s="208">
        <v>31.282113378999998</v>
      </c>
      <c r="S13" s="208">
        <v>31.612273716000001</v>
      </c>
      <c r="T13" s="208">
        <v>31.093706511000001</v>
      </c>
      <c r="U13" s="662"/>
      <c r="V13" s="49"/>
      <c r="W13" s="1275"/>
    </row>
    <row r="14" spans="2:23" ht="20.100000000000001" customHeight="1">
      <c r="B14" s="140" t="s">
        <v>28</v>
      </c>
      <c r="C14" s="1244" t="s">
        <v>46</v>
      </c>
      <c r="D14" s="208">
        <v>1127.755122</v>
      </c>
      <c r="E14" s="208">
        <v>1204.8201962020014</v>
      </c>
      <c r="F14" s="208">
        <v>1405.9754975349999</v>
      </c>
      <c r="G14" s="208">
        <v>1565.584796077</v>
      </c>
      <c r="H14" s="208">
        <v>1731.085935325</v>
      </c>
      <c r="I14" s="208">
        <v>1740.839523352</v>
      </c>
      <c r="J14" s="208">
        <v>1752.442331711</v>
      </c>
      <c r="K14" s="208">
        <v>1759.8485604570001</v>
      </c>
      <c r="L14" s="208">
        <v>1757.5724712460001</v>
      </c>
      <c r="M14" s="208">
        <v>1776.3645298829999</v>
      </c>
      <c r="N14" s="208">
        <v>1807.3366332840001</v>
      </c>
      <c r="O14" s="208">
        <v>1816.7076673280001</v>
      </c>
      <c r="P14" s="208">
        <v>1829.0484681360001</v>
      </c>
      <c r="Q14" s="208">
        <v>1843.7098091810001</v>
      </c>
      <c r="R14" s="208">
        <v>1875.7596422940001</v>
      </c>
      <c r="S14" s="208">
        <v>1886.179043441</v>
      </c>
      <c r="T14" s="208">
        <v>1910.2966275240001</v>
      </c>
      <c r="U14" s="662"/>
      <c r="V14" s="49"/>
      <c r="W14" s="1275"/>
    </row>
    <row r="15" spans="2:23" ht="20.100000000000001" customHeight="1">
      <c r="B15" s="140" t="s">
        <v>119</v>
      </c>
      <c r="C15" s="1243" t="s">
        <v>47</v>
      </c>
      <c r="D15" s="208">
        <v>1237.97046</v>
      </c>
      <c r="E15" s="208">
        <v>1354.7549134750038</v>
      </c>
      <c r="F15" s="208">
        <v>1368.7141488780001</v>
      </c>
      <c r="G15" s="208">
        <v>1449.458152228</v>
      </c>
      <c r="H15" s="208">
        <v>1495.33287021</v>
      </c>
      <c r="I15" s="208">
        <v>1492.7477913549999</v>
      </c>
      <c r="J15" s="208">
        <v>1506.615476618</v>
      </c>
      <c r="K15" s="208">
        <v>1507.700910345</v>
      </c>
      <c r="L15" s="208">
        <v>1504.6770222770001</v>
      </c>
      <c r="M15" s="208">
        <v>1500.0782226450001</v>
      </c>
      <c r="N15" s="208">
        <v>1510.544507776</v>
      </c>
      <c r="O15" s="208">
        <v>1512.9519480920001</v>
      </c>
      <c r="P15" s="208">
        <v>1521.4740892289999</v>
      </c>
      <c r="Q15" s="208">
        <v>1530.2024305729999</v>
      </c>
      <c r="R15" s="208">
        <v>1530.8845439690001</v>
      </c>
      <c r="S15" s="208">
        <v>1539.0273580850001</v>
      </c>
      <c r="T15" s="208">
        <v>1547.863169471</v>
      </c>
      <c r="U15" s="662"/>
      <c r="V15" s="49"/>
      <c r="W15" s="1275"/>
    </row>
    <row r="16" spans="2:23" ht="20.100000000000001" customHeight="1">
      <c r="B16" s="140" t="s">
        <v>81</v>
      </c>
      <c r="C16" s="1243" t="s">
        <v>48</v>
      </c>
      <c r="D16" s="208">
        <v>938.97040500000003</v>
      </c>
      <c r="E16" s="208">
        <v>953.58699667300027</v>
      </c>
      <c r="F16" s="208">
        <v>1028.0545203219999</v>
      </c>
      <c r="G16" s="208">
        <v>1177.2401270610001</v>
      </c>
      <c r="H16" s="208">
        <v>1368.0471155340001</v>
      </c>
      <c r="I16" s="208">
        <v>1402.396048848</v>
      </c>
      <c r="J16" s="208">
        <v>1432.362411092</v>
      </c>
      <c r="K16" s="208">
        <v>1441.027969317</v>
      </c>
      <c r="L16" s="208">
        <v>1454.784561126</v>
      </c>
      <c r="M16" s="208">
        <v>1476.40747906</v>
      </c>
      <c r="N16" s="208">
        <v>1512.3941236159999</v>
      </c>
      <c r="O16" s="208">
        <v>1517.983001674</v>
      </c>
      <c r="P16" s="208">
        <v>1529.4020485450001</v>
      </c>
      <c r="Q16" s="208">
        <v>1547.5887093609999</v>
      </c>
      <c r="R16" s="208">
        <v>1594.008060875</v>
      </c>
      <c r="S16" s="208">
        <v>1624.6875164989999</v>
      </c>
      <c r="T16" s="208">
        <v>1630.511852464</v>
      </c>
      <c r="U16" s="662"/>
      <c r="V16" s="49"/>
      <c r="W16" s="1275"/>
    </row>
    <row r="17" spans="2:23" ht="20.100000000000001" customHeight="1">
      <c r="B17" s="140" t="s">
        <v>82</v>
      </c>
      <c r="C17" s="1243" t="s">
        <v>49</v>
      </c>
      <c r="D17" s="208">
        <v>5094.0842419999999</v>
      </c>
      <c r="E17" s="208">
        <v>5151.724598551993</v>
      </c>
      <c r="F17" s="208">
        <v>5220.4508676280002</v>
      </c>
      <c r="G17" s="208">
        <v>6219.2325824899999</v>
      </c>
      <c r="H17" s="208">
        <v>7079.4974997859999</v>
      </c>
      <c r="I17" s="208">
        <v>7158.5463630659997</v>
      </c>
      <c r="J17" s="208">
        <v>7339.6636998020003</v>
      </c>
      <c r="K17" s="208">
        <v>7457.9863326049999</v>
      </c>
      <c r="L17" s="208">
        <v>7631.3142118819997</v>
      </c>
      <c r="M17" s="208">
        <v>7730.1985198559996</v>
      </c>
      <c r="N17" s="208">
        <v>7856.4446309349996</v>
      </c>
      <c r="O17" s="208">
        <v>7940.7299470830003</v>
      </c>
      <c r="P17" s="208">
        <v>8042.4116853539999</v>
      </c>
      <c r="Q17" s="208">
        <v>8229.5449344089993</v>
      </c>
      <c r="R17" s="208">
        <v>8373.4437939710006</v>
      </c>
      <c r="S17" s="208">
        <v>8465.9157039740003</v>
      </c>
      <c r="T17" s="208">
        <v>8551.2714572789992</v>
      </c>
      <c r="U17" s="662"/>
      <c r="V17" s="49"/>
      <c r="W17" s="1275"/>
    </row>
    <row r="18" spans="2:23" ht="20.100000000000001" customHeight="1">
      <c r="B18" s="140" t="s">
        <v>83</v>
      </c>
      <c r="C18" s="1243" t="s">
        <v>50</v>
      </c>
      <c r="D18" s="208">
        <v>1205.6984190000001</v>
      </c>
      <c r="E18" s="208">
        <v>1456.7597853809996</v>
      </c>
      <c r="F18" s="208">
        <v>1473.9718871709999</v>
      </c>
      <c r="G18" s="208">
        <v>1621.2710172770001</v>
      </c>
      <c r="H18" s="208">
        <v>1799.1476645160001</v>
      </c>
      <c r="I18" s="208">
        <v>1835.3308272080001</v>
      </c>
      <c r="J18" s="208">
        <v>1848.6328228780001</v>
      </c>
      <c r="K18" s="208">
        <v>1904.128509764</v>
      </c>
      <c r="L18" s="208">
        <v>1911.3295508419999</v>
      </c>
      <c r="M18" s="208">
        <v>1941.871469941</v>
      </c>
      <c r="N18" s="208">
        <v>1954.372614504</v>
      </c>
      <c r="O18" s="208">
        <v>1966.564637749</v>
      </c>
      <c r="P18" s="208">
        <v>1974.5720563310001</v>
      </c>
      <c r="Q18" s="208">
        <v>1981.0928257820001</v>
      </c>
      <c r="R18" s="208">
        <v>1987.6458544310001</v>
      </c>
      <c r="S18" s="208">
        <v>2007.6287640170001</v>
      </c>
      <c r="T18" s="208">
        <v>2019.8856240299999</v>
      </c>
      <c r="U18" s="662"/>
      <c r="V18" s="49"/>
      <c r="W18" s="1275"/>
    </row>
    <row r="19" spans="2:23" ht="20.100000000000001" customHeight="1">
      <c r="B19" s="140" t="s">
        <v>84</v>
      </c>
      <c r="C19" s="1243" t="s">
        <v>51</v>
      </c>
      <c r="D19" s="208">
        <v>94.427328000000003</v>
      </c>
      <c r="E19" s="208">
        <v>119.23023871600003</v>
      </c>
      <c r="F19" s="208">
        <v>108.978226996</v>
      </c>
      <c r="G19" s="208">
        <v>111.832682272</v>
      </c>
      <c r="H19" s="208">
        <v>129.358241456</v>
      </c>
      <c r="I19" s="208">
        <v>133.47022858400001</v>
      </c>
      <c r="J19" s="208">
        <v>134.30778842999999</v>
      </c>
      <c r="K19" s="208">
        <v>137.09243109799999</v>
      </c>
      <c r="L19" s="208">
        <v>138.90743472</v>
      </c>
      <c r="M19" s="208">
        <v>145.91928197499999</v>
      </c>
      <c r="N19" s="208">
        <v>148.72236261200001</v>
      </c>
      <c r="O19" s="208">
        <v>148.01777538900001</v>
      </c>
      <c r="P19" s="208">
        <v>149.64278414500001</v>
      </c>
      <c r="Q19" s="208">
        <v>151.140766724</v>
      </c>
      <c r="R19" s="208">
        <v>153.13749787399999</v>
      </c>
      <c r="S19" s="208">
        <v>153.264215624</v>
      </c>
      <c r="T19" s="208">
        <v>154.93734335100001</v>
      </c>
      <c r="U19" s="662"/>
      <c r="V19" s="49"/>
      <c r="W19" s="1275"/>
    </row>
    <row r="20" spans="2:23" ht="20.100000000000001" customHeight="1">
      <c r="B20" s="140" t="s">
        <v>85</v>
      </c>
      <c r="C20" s="1243" t="s">
        <v>52</v>
      </c>
      <c r="D20" s="208">
        <v>9111.3753820000002</v>
      </c>
      <c r="E20" s="208">
        <v>10096.224028043982</v>
      </c>
      <c r="F20" s="208">
        <v>10322.470417013001</v>
      </c>
      <c r="G20" s="208">
        <v>10868.94654117</v>
      </c>
      <c r="H20" s="208">
        <v>11609.954225551999</v>
      </c>
      <c r="I20" s="208">
        <v>11659.713988601001</v>
      </c>
      <c r="J20" s="208">
        <v>11700.847797304999</v>
      </c>
      <c r="K20" s="208">
        <v>11768.820241845</v>
      </c>
      <c r="L20" s="208">
        <v>11821.303577342</v>
      </c>
      <c r="M20" s="208">
        <v>11835.305844805</v>
      </c>
      <c r="N20" s="208">
        <v>11980.938396396999</v>
      </c>
      <c r="O20" s="208">
        <v>12029.337569371</v>
      </c>
      <c r="P20" s="208">
        <v>12153.921162076</v>
      </c>
      <c r="Q20" s="208">
        <v>12215.786391506001</v>
      </c>
      <c r="R20" s="208">
        <v>12257.429479252</v>
      </c>
      <c r="S20" s="208">
        <v>12322.306849895</v>
      </c>
      <c r="T20" s="208">
        <v>12475.30712148</v>
      </c>
      <c r="U20" s="662"/>
      <c r="V20" s="49"/>
      <c r="W20" s="1275"/>
    </row>
    <row r="21" spans="2:23" ht="20.100000000000001" customHeight="1">
      <c r="B21" s="140" t="s">
        <v>86</v>
      </c>
      <c r="C21" s="1243" t="s">
        <v>53</v>
      </c>
      <c r="D21" s="208">
        <v>360.08781900000002</v>
      </c>
      <c r="E21" s="208">
        <v>425.33537113999978</v>
      </c>
      <c r="F21" s="208">
        <v>519.58516385899998</v>
      </c>
      <c r="G21" s="208">
        <v>598.76355323200005</v>
      </c>
      <c r="H21" s="208">
        <v>973.28228481799999</v>
      </c>
      <c r="I21" s="208">
        <v>1089.5339044140001</v>
      </c>
      <c r="J21" s="208">
        <v>1092.734029293</v>
      </c>
      <c r="K21" s="208">
        <v>1106.652709105</v>
      </c>
      <c r="L21" s="208">
        <v>1202.818792047</v>
      </c>
      <c r="M21" s="208">
        <v>1191.143492212</v>
      </c>
      <c r="N21" s="208">
        <v>1185.5290160919999</v>
      </c>
      <c r="O21" s="208">
        <v>1152.940714564</v>
      </c>
      <c r="P21" s="208">
        <v>1154.526638845</v>
      </c>
      <c r="Q21" s="208">
        <v>1154.5551183309999</v>
      </c>
      <c r="R21" s="208">
        <v>1151.032540572</v>
      </c>
      <c r="S21" s="208">
        <v>1204.332285879</v>
      </c>
      <c r="T21" s="208">
        <v>1201.6009505280001</v>
      </c>
      <c r="U21" s="662"/>
      <c r="V21" s="49"/>
      <c r="W21" s="1275"/>
    </row>
    <row r="22" spans="2:23" ht="20.100000000000001" customHeight="1">
      <c r="B22" s="140" t="s">
        <v>87</v>
      </c>
      <c r="C22" s="1243" t="s">
        <v>54</v>
      </c>
      <c r="D22" s="208">
        <v>629.96599000000003</v>
      </c>
      <c r="E22" s="208">
        <v>758.13235121199943</v>
      </c>
      <c r="F22" s="208">
        <v>977.34904244200004</v>
      </c>
      <c r="G22" s="208">
        <v>1123.361734887</v>
      </c>
      <c r="H22" s="208">
        <v>1193.3382726540001</v>
      </c>
      <c r="I22" s="208">
        <v>1162.677842909</v>
      </c>
      <c r="J22" s="208">
        <v>1168.7234297509999</v>
      </c>
      <c r="K22" s="208">
        <v>1203.362814612</v>
      </c>
      <c r="L22" s="208">
        <v>1183.00515995</v>
      </c>
      <c r="M22" s="208">
        <v>1152.0771608780001</v>
      </c>
      <c r="N22" s="208">
        <v>1179.809636252</v>
      </c>
      <c r="O22" s="208">
        <v>1166.6622068900001</v>
      </c>
      <c r="P22" s="208">
        <v>1147.853515665</v>
      </c>
      <c r="Q22" s="208">
        <v>1174.5738528520001</v>
      </c>
      <c r="R22" s="208">
        <v>1160.245256098</v>
      </c>
      <c r="S22" s="208">
        <v>1166.8382852249999</v>
      </c>
      <c r="T22" s="208">
        <v>1158.4288590260001</v>
      </c>
      <c r="U22" s="662"/>
      <c r="V22" s="49"/>
      <c r="W22" s="1275"/>
    </row>
    <row r="23" spans="2:23" ht="20.100000000000001" customHeight="1">
      <c r="B23" s="140" t="s">
        <v>88</v>
      </c>
      <c r="C23" s="1243" t="s">
        <v>55</v>
      </c>
      <c r="D23" s="208">
        <v>251.64966999999999</v>
      </c>
      <c r="E23" s="208">
        <v>241.19838084800017</v>
      </c>
      <c r="F23" s="208">
        <v>269.89672067499998</v>
      </c>
      <c r="G23" s="208">
        <v>326.81443442199998</v>
      </c>
      <c r="H23" s="208">
        <v>398.20517096100002</v>
      </c>
      <c r="I23" s="208">
        <v>404.32370426300002</v>
      </c>
      <c r="J23" s="208">
        <v>417.50955028099997</v>
      </c>
      <c r="K23" s="208">
        <v>408.90017534200001</v>
      </c>
      <c r="L23" s="208">
        <v>368.32285803799999</v>
      </c>
      <c r="M23" s="208">
        <v>380.22739982799999</v>
      </c>
      <c r="N23" s="208">
        <v>389.901827529</v>
      </c>
      <c r="O23" s="208">
        <v>423.13556970899998</v>
      </c>
      <c r="P23" s="208">
        <v>435.00812730799998</v>
      </c>
      <c r="Q23" s="208">
        <v>443.96608041299999</v>
      </c>
      <c r="R23" s="208">
        <v>447.63523315700002</v>
      </c>
      <c r="S23" s="208">
        <v>453.51446570899998</v>
      </c>
      <c r="T23" s="208">
        <v>453.90641884600001</v>
      </c>
      <c r="U23" s="662"/>
      <c r="V23" s="49"/>
      <c r="W23" s="1275"/>
    </row>
    <row r="24" spans="2:23" ht="20.100000000000001" customHeight="1">
      <c r="B24" s="140" t="s">
        <v>120</v>
      </c>
      <c r="C24" s="1243" t="s">
        <v>56</v>
      </c>
      <c r="D24" s="208">
        <v>435.547009</v>
      </c>
      <c r="E24" s="208">
        <v>560.84341414099993</v>
      </c>
      <c r="F24" s="208">
        <v>826.19182478499999</v>
      </c>
      <c r="G24" s="208">
        <v>1533.5382985240001</v>
      </c>
      <c r="H24" s="208">
        <v>1401.4331772999999</v>
      </c>
      <c r="I24" s="208">
        <v>1224.4989298309999</v>
      </c>
      <c r="J24" s="208">
        <v>1801.796190436</v>
      </c>
      <c r="K24" s="208">
        <v>1829.8481199979999</v>
      </c>
      <c r="L24" s="208">
        <v>1811.2393410679999</v>
      </c>
      <c r="M24" s="208">
        <v>1862.0159344230001</v>
      </c>
      <c r="N24" s="208">
        <v>1881.0124148899999</v>
      </c>
      <c r="O24" s="208">
        <v>1862.3645698790001</v>
      </c>
      <c r="P24" s="208">
        <v>1844.690565333</v>
      </c>
      <c r="Q24" s="208">
        <v>1814.2630341639999</v>
      </c>
      <c r="R24" s="208">
        <v>1798.174537677</v>
      </c>
      <c r="S24" s="208">
        <v>1805.501458383</v>
      </c>
      <c r="T24" s="208">
        <v>1797.800357592</v>
      </c>
      <c r="U24" s="662"/>
      <c r="V24" s="49"/>
      <c r="W24" s="1275"/>
    </row>
    <row r="25" spans="2:23" ht="20.100000000000001" customHeight="1">
      <c r="B25" s="140" t="s">
        <v>186</v>
      </c>
      <c r="C25" s="1243" t="s">
        <v>278</v>
      </c>
      <c r="D25" s="208">
        <v>0</v>
      </c>
      <c r="E25" s="208">
        <v>39.074854814999995</v>
      </c>
      <c r="F25" s="208">
        <v>56.178054121999999</v>
      </c>
      <c r="G25" s="208">
        <v>65.929190766999994</v>
      </c>
      <c r="H25" s="208">
        <v>79.406285870000005</v>
      </c>
      <c r="I25" s="208">
        <v>79.921016812000005</v>
      </c>
      <c r="J25" s="208">
        <v>89.083409892999995</v>
      </c>
      <c r="K25" s="208">
        <v>94.423669625000002</v>
      </c>
      <c r="L25" s="208">
        <v>93.027429190000007</v>
      </c>
      <c r="M25" s="208">
        <v>95.622159938999999</v>
      </c>
      <c r="N25" s="208">
        <v>103.93090510099999</v>
      </c>
      <c r="O25" s="208">
        <v>104.394172074</v>
      </c>
      <c r="P25" s="208">
        <v>108.27088508</v>
      </c>
      <c r="Q25" s="208">
        <v>114.80817314799999</v>
      </c>
      <c r="R25" s="208">
        <v>118.700430963</v>
      </c>
      <c r="S25" s="208">
        <v>127.050785209</v>
      </c>
      <c r="T25" s="208">
        <v>129.42087887400001</v>
      </c>
      <c r="U25" s="662"/>
      <c r="V25" s="49"/>
      <c r="W25" s="1275"/>
    </row>
    <row r="26" spans="2:23" ht="20.100000000000001" customHeight="1">
      <c r="B26" s="140" t="s">
        <v>187</v>
      </c>
      <c r="C26" s="1244" t="s">
        <v>57</v>
      </c>
      <c r="D26" s="208">
        <v>2164.8701510000001</v>
      </c>
      <c r="E26" s="208">
        <v>2287.5741172669987</v>
      </c>
      <c r="F26" s="208">
        <v>2223.6981084409999</v>
      </c>
      <c r="G26" s="208">
        <v>2212.3102399230002</v>
      </c>
      <c r="H26" s="208">
        <v>2127.5550182219999</v>
      </c>
      <c r="I26" s="208">
        <v>2134.2843314880001</v>
      </c>
      <c r="J26" s="208">
        <v>2136.81735875</v>
      </c>
      <c r="K26" s="208">
        <v>2131.450687345</v>
      </c>
      <c r="L26" s="208">
        <v>2131.8752811559998</v>
      </c>
      <c r="M26" s="208">
        <v>2134.5527260859999</v>
      </c>
      <c r="N26" s="208">
        <v>2146.5004755509999</v>
      </c>
      <c r="O26" s="208">
        <v>2159.1504690020001</v>
      </c>
      <c r="P26" s="208">
        <v>2172.8867061679998</v>
      </c>
      <c r="Q26" s="208">
        <v>2185.5389968459999</v>
      </c>
      <c r="R26" s="208">
        <v>2202.5896685799999</v>
      </c>
      <c r="S26" s="208">
        <v>2216.2568976050002</v>
      </c>
      <c r="T26" s="208">
        <v>2227.9780668879998</v>
      </c>
      <c r="U26" s="662"/>
      <c r="V26" s="49"/>
      <c r="W26" s="1275"/>
    </row>
    <row r="27" spans="2:23" ht="20.100000000000001" customHeight="1">
      <c r="B27" s="140" t="s">
        <v>188</v>
      </c>
      <c r="C27" s="1244" t="s">
        <v>58</v>
      </c>
      <c r="D27" s="208">
        <v>2226.494588</v>
      </c>
      <c r="E27" s="208">
        <v>2267.5559684719997</v>
      </c>
      <c r="F27" s="208">
        <v>2384.02437831</v>
      </c>
      <c r="G27" s="208">
        <v>2537.4577520930002</v>
      </c>
      <c r="H27" s="208">
        <v>2800.5699717550001</v>
      </c>
      <c r="I27" s="208">
        <v>2819.4964124080002</v>
      </c>
      <c r="J27" s="208">
        <v>2822.495244963</v>
      </c>
      <c r="K27" s="208">
        <v>2822.0897713459999</v>
      </c>
      <c r="L27" s="208">
        <v>2836.1167971089999</v>
      </c>
      <c r="M27" s="208">
        <v>2854.6812777300001</v>
      </c>
      <c r="N27" s="208">
        <v>2889.3357126609999</v>
      </c>
      <c r="O27" s="208">
        <v>2916.4913502079999</v>
      </c>
      <c r="P27" s="208">
        <v>2946.8134997940001</v>
      </c>
      <c r="Q27" s="208">
        <v>2981.8773343299999</v>
      </c>
      <c r="R27" s="208">
        <v>3017.7011046819998</v>
      </c>
      <c r="S27" s="208">
        <v>3032.1060008509999</v>
      </c>
      <c r="T27" s="208">
        <v>3052.058338371</v>
      </c>
      <c r="U27" s="662"/>
      <c r="V27" s="49"/>
      <c r="W27" s="1275"/>
    </row>
    <row r="28" spans="2:23" ht="20.100000000000001" customHeight="1">
      <c r="B28" s="140" t="s">
        <v>189</v>
      </c>
      <c r="C28" s="1244" t="s">
        <v>59</v>
      </c>
      <c r="D28" s="208">
        <v>976.71702800000003</v>
      </c>
      <c r="E28" s="208">
        <v>1328.542801036001</v>
      </c>
      <c r="F28" s="208">
        <v>1350.6347885719999</v>
      </c>
      <c r="G28" s="208">
        <v>1536.262697037</v>
      </c>
      <c r="H28" s="208">
        <v>1601.8971779840001</v>
      </c>
      <c r="I28" s="208">
        <v>1605.171797104</v>
      </c>
      <c r="J28" s="208">
        <v>1599.162591388</v>
      </c>
      <c r="K28" s="208">
        <v>1518.4355816570001</v>
      </c>
      <c r="L28" s="208">
        <v>1528.7889564100001</v>
      </c>
      <c r="M28" s="208">
        <v>1501.704450231</v>
      </c>
      <c r="N28" s="208">
        <v>1498.133790568</v>
      </c>
      <c r="O28" s="208">
        <v>1489.275705952</v>
      </c>
      <c r="P28" s="208">
        <v>1485.9798338390001</v>
      </c>
      <c r="Q28" s="208">
        <v>1485.157581468</v>
      </c>
      <c r="R28" s="208">
        <v>1511.251776994</v>
      </c>
      <c r="S28" s="208">
        <v>1535.840652349</v>
      </c>
      <c r="T28" s="208">
        <v>1563.7217674619999</v>
      </c>
      <c r="U28" s="662"/>
      <c r="V28" s="49"/>
      <c r="W28" s="1275"/>
    </row>
    <row r="29" spans="2:23" ht="20.100000000000001" customHeight="1">
      <c r="B29" s="140" t="s">
        <v>190</v>
      </c>
      <c r="C29" s="1243" t="s">
        <v>60</v>
      </c>
      <c r="D29" s="208">
        <v>225.584756</v>
      </c>
      <c r="E29" s="208">
        <v>228.51912338399978</v>
      </c>
      <c r="F29" s="208">
        <v>256.70614622400001</v>
      </c>
      <c r="G29" s="208">
        <v>299.76719570500001</v>
      </c>
      <c r="H29" s="208">
        <v>345.699113625</v>
      </c>
      <c r="I29" s="208">
        <v>347.07575325099998</v>
      </c>
      <c r="J29" s="208">
        <v>357.47735924</v>
      </c>
      <c r="K29" s="208">
        <v>359.45981809800003</v>
      </c>
      <c r="L29" s="208">
        <v>359.78628224800002</v>
      </c>
      <c r="M29" s="208">
        <v>369.86576759600001</v>
      </c>
      <c r="N29" s="208">
        <v>377.73307953800003</v>
      </c>
      <c r="O29" s="208">
        <v>376.73215668</v>
      </c>
      <c r="P29" s="208">
        <v>379.548155108</v>
      </c>
      <c r="Q29" s="208">
        <v>388.28747956799998</v>
      </c>
      <c r="R29" s="208">
        <v>391.01325887000002</v>
      </c>
      <c r="S29" s="208">
        <v>412.065755518</v>
      </c>
      <c r="T29" s="208">
        <v>423.09315754300002</v>
      </c>
      <c r="U29" s="662"/>
      <c r="V29" s="49"/>
      <c r="W29" s="1275"/>
    </row>
    <row r="30" spans="2:23" ht="20.100000000000001" customHeight="1">
      <c r="B30" s="140" t="s">
        <v>191</v>
      </c>
      <c r="C30" s="1243" t="s">
        <v>61</v>
      </c>
      <c r="D30" s="208">
        <v>17.308454000000001</v>
      </c>
      <c r="E30" s="208">
        <v>24.642377939999999</v>
      </c>
      <c r="F30" s="208">
        <v>79.417157695</v>
      </c>
      <c r="G30" s="208">
        <v>79.498030593999999</v>
      </c>
      <c r="H30" s="208">
        <v>86.487129468999996</v>
      </c>
      <c r="I30" s="208">
        <v>88.904766515000006</v>
      </c>
      <c r="J30" s="208">
        <v>89.155704927000002</v>
      </c>
      <c r="K30" s="208">
        <v>89.540828352000005</v>
      </c>
      <c r="L30" s="208">
        <v>89.791453564999998</v>
      </c>
      <c r="M30" s="208">
        <v>89.135427340999996</v>
      </c>
      <c r="N30" s="208">
        <v>91.722188105000001</v>
      </c>
      <c r="O30" s="208">
        <v>94.252515548000005</v>
      </c>
      <c r="P30" s="208">
        <v>94.530419065000004</v>
      </c>
      <c r="Q30" s="208">
        <v>94.865239966999994</v>
      </c>
      <c r="R30" s="208">
        <v>94.054303516000004</v>
      </c>
      <c r="S30" s="208">
        <v>97.323997077000001</v>
      </c>
      <c r="T30" s="208">
        <v>99.036746003999994</v>
      </c>
      <c r="U30" s="662"/>
      <c r="V30" s="49"/>
      <c r="W30" s="1275"/>
    </row>
    <row r="31" spans="2:23" ht="20.100000000000001" customHeight="1">
      <c r="B31" s="140" t="s">
        <v>192</v>
      </c>
      <c r="C31" s="1243" t="s">
        <v>62</v>
      </c>
      <c r="D31" s="208">
        <v>24.218368999999999</v>
      </c>
      <c r="E31" s="208">
        <v>53.302064208000012</v>
      </c>
      <c r="F31" s="208">
        <v>47.827549849999997</v>
      </c>
      <c r="G31" s="208">
        <v>53.131175579999997</v>
      </c>
      <c r="H31" s="208">
        <v>64.960261974000005</v>
      </c>
      <c r="I31" s="208">
        <v>65.353212322999994</v>
      </c>
      <c r="J31" s="208">
        <v>66.653129634999999</v>
      </c>
      <c r="K31" s="208">
        <v>68.980130478000007</v>
      </c>
      <c r="L31" s="208">
        <v>72.600832155000006</v>
      </c>
      <c r="M31" s="208">
        <v>74.646667879000006</v>
      </c>
      <c r="N31" s="208">
        <v>75.378997923</v>
      </c>
      <c r="O31" s="208">
        <v>74.946685431999995</v>
      </c>
      <c r="P31" s="208">
        <v>74.360882115999999</v>
      </c>
      <c r="Q31" s="208">
        <v>74.566725372999997</v>
      </c>
      <c r="R31" s="208">
        <v>74.859024872000006</v>
      </c>
      <c r="S31" s="208">
        <v>76.338172837000002</v>
      </c>
      <c r="T31" s="208">
        <v>75.882715997000005</v>
      </c>
      <c r="U31" s="662"/>
      <c r="V31" s="49"/>
      <c r="W31" s="1275"/>
    </row>
    <row r="32" spans="2:23" ht="20.100000000000001" customHeight="1">
      <c r="B32" s="140" t="s">
        <v>193</v>
      </c>
      <c r="C32" s="1243" t="s">
        <v>63</v>
      </c>
      <c r="D32" s="208">
        <v>1056.2029540000001</v>
      </c>
      <c r="E32" s="208">
        <v>1193.8981426659996</v>
      </c>
      <c r="F32" s="208">
        <v>1254.8950942270001</v>
      </c>
      <c r="G32" s="208">
        <v>1405.443356131</v>
      </c>
      <c r="H32" s="208">
        <v>1457.8112714480001</v>
      </c>
      <c r="I32" s="208">
        <v>1480.380730779</v>
      </c>
      <c r="J32" s="208">
        <v>1516.7668086409999</v>
      </c>
      <c r="K32" s="208">
        <v>1551.462249769</v>
      </c>
      <c r="L32" s="208">
        <v>1571.819664613</v>
      </c>
      <c r="M32" s="208">
        <v>1588.1167394009999</v>
      </c>
      <c r="N32" s="208">
        <v>1611.036351384</v>
      </c>
      <c r="O32" s="208">
        <v>1610.038900557</v>
      </c>
      <c r="P32" s="208">
        <v>1604.592203397</v>
      </c>
      <c r="Q32" s="208">
        <v>1593.3208003939999</v>
      </c>
      <c r="R32" s="208">
        <v>1576.605181032</v>
      </c>
      <c r="S32" s="208">
        <v>1579.6052156129999</v>
      </c>
      <c r="T32" s="208">
        <v>1607.6087305870001</v>
      </c>
      <c r="U32" s="662"/>
      <c r="V32" s="49"/>
      <c r="W32" s="1275"/>
    </row>
    <row r="33" spans="2:23" ht="20.100000000000001" customHeight="1">
      <c r="B33" s="140" t="s">
        <v>194</v>
      </c>
      <c r="C33" s="1243" t="s">
        <v>64</v>
      </c>
      <c r="D33" s="208">
        <v>10431.311685000001</v>
      </c>
      <c r="E33" s="208">
        <v>11521.73371692299</v>
      </c>
      <c r="F33" s="208">
        <v>11894.389950798</v>
      </c>
      <c r="G33" s="208">
        <v>12274.108504839</v>
      </c>
      <c r="H33" s="208">
        <v>12659.188994802</v>
      </c>
      <c r="I33" s="208">
        <v>12727.793695426</v>
      </c>
      <c r="J33" s="208">
        <v>12731.334990054</v>
      </c>
      <c r="K33" s="208">
        <v>12873.715990453</v>
      </c>
      <c r="L33" s="208">
        <v>12885.451107725001</v>
      </c>
      <c r="M33" s="208">
        <v>12911.525146505999</v>
      </c>
      <c r="N33" s="208">
        <v>12938.888718146</v>
      </c>
      <c r="O33" s="208">
        <v>12636.317625344</v>
      </c>
      <c r="P33" s="208">
        <v>12773.754427622</v>
      </c>
      <c r="Q33" s="208">
        <v>12742.055592463001</v>
      </c>
      <c r="R33" s="208">
        <v>12769.639220669</v>
      </c>
      <c r="S33" s="208">
        <v>12797.792489742</v>
      </c>
      <c r="T33" s="208">
        <v>12753.708976626</v>
      </c>
      <c r="U33" s="662"/>
      <c r="V33" s="49"/>
      <c r="W33" s="1275"/>
    </row>
    <row r="34" spans="2:23" ht="20.100000000000001" customHeight="1">
      <c r="B34" s="140" t="s">
        <v>195</v>
      </c>
      <c r="C34" s="1243" t="s">
        <v>65</v>
      </c>
      <c r="D34" s="208">
        <v>567.42153800000006</v>
      </c>
      <c r="E34" s="208">
        <v>669.41846707800005</v>
      </c>
      <c r="F34" s="208">
        <v>672.24260060300003</v>
      </c>
      <c r="G34" s="208">
        <v>696.60478099299996</v>
      </c>
      <c r="H34" s="208">
        <v>731.78239586400002</v>
      </c>
      <c r="I34" s="208">
        <v>733.17169474699995</v>
      </c>
      <c r="J34" s="208">
        <v>745.03199402200005</v>
      </c>
      <c r="K34" s="208">
        <v>746.73065515500002</v>
      </c>
      <c r="L34" s="208">
        <v>741.80294476899996</v>
      </c>
      <c r="M34" s="208">
        <v>746.69915946799995</v>
      </c>
      <c r="N34" s="208">
        <v>750.34548746400003</v>
      </c>
      <c r="O34" s="208">
        <v>758.23435363900001</v>
      </c>
      <c r="P34" s="208">
        <v>765.29354393799997</v>
      </c>
      <c r="Q34" s="208">
        <v>770.233100724</v>
      </c>
      <c r="R34" s="208">
        <v>842.32897548599999</v>
      </c>
      <c r="S34" s="208">
        <v>851.61600692499997</v>
      </c>
      <c r="T34" s="208">
        <v>856.37517470099999</v>
      </c>
      <c r="U34" s="662"/>
      <c r="V34" s="49"/>
      <c r="W34" s="1275"/>
    </row>
    <row r="35" spans="2:23" ht="20.100000000000001" customHeight="1">
      <c r="B35" s="140" t="s">
        <v>196</v>
      </c>
      <c r="C35" s="1243" t="s">
        <v>66</v>
      </c>
      <c r="D35" s="208">
        <v>1671.1356410000001</v>
      </c>
      <c r="E35" s="208">
        <v>1916.9200203089997</v>
      </c>
      <c r="F35" s="208">
        <v>1974.048703253</v>
      </c>
      <c r="G35" s="208">
        <v>2094.0455101839998</v>
      </c>
      <c r="H35" s="208">
        <v>2162.24851231</v>
      </c>
      <c r="I35" s="208">
        <v>2164.7389204800002</v>
      </c>
      <c r="J35" s="208">
        <v>2171.7209944589999</v>
      </c>
      <c r="K35" s="208">
        <v>2223.9179666909999</v>
      </c>
      <c r="L35" s="208">
        <v>2230.0320190430002</v>
      </c>
      <c r="M35" s="208">
        <v>2177.3032289050002</v>
      </c>
      <c r="N35" s="208">
        <v>2187.8280545460002</v>
      </c>
      <c r="O35" s="208">
        <v>2188.540977437</v>
      </c>
      <c r="P35" s="208">
        <v>2199.2293221270002</v>
      </c>
      <c r="Q35" s="208">
        <v>2205.365959796</v>
      </c>
      <c r="R35" s="208">
        <v>2217.727914396</v>
      </c>
      <c r="S35" s="208">
        <v>2233.8840963729999</v>
      </c>
      <c r="T35" s="208">
        <v>2242.150115899</v>
      </c>
      <c r="U35" s="662"/>
      <c r="V35" s="49"/>
      <c r="W35" s="1275"/>
    </row>
    <row r="36" spans="2:23" ht="20.100000000000001" customHeight="1">
      <c r="B36" s="140" t="s">
        <v>197</v>
      </c>
      <c r="C36" s="1243" t="s">
        <v>67</v>
      </c>
      <c r="D36" s="208">
        <v>1047.53828</v>
      </c>
      <c r="E36" s="208">
        <v>1241.0001905900001</v>
      </c>
      <c r="F36" s="208">
        <v>1353.500579752</v>
      </c>
      <c r="G36" s="208">
        <v>1466.6192193899999</v>
      </c>
      <c r="H36" s="208">
        <v>1621.5514570719999</v>
      </c>
      <c r="I36" s="208">
        <v>1633.3641756750001</v>
      </c>
      <c r="J36" s="208">
        <v>1645.262874884</v>
      </c>
      <c r="K36" s="208">
        <v>1645.9562370850001</v>
      </c>
      <c r="L36" s="208">
        <v>1651.4526305479999</v>
      </c>
      <c r="M36" s="208">
        <v>1653.9123749959999</v>
      </c>
      <c r="N36" s="208">
        <v>1671.6326584799999</v>
      </c>
      <c r="O36" s="208">
        <v>1685.7989686010001</v>
      </c>
      <c r="P36" s="208">
        <v>1706.3238420810001</v>
      </c>
      <c r="Q36" s="208">
        <v>1722.109401622</v>
      </c>
      <c r="R36" s="208">
        <v>1742.3273237359999</v>
      </c>
      <c r="S36" s="208">
        <v>1777.9866245159999</v>
      </c>
      <c r="T36" s="208">
        <v>1793.2287927570001</v>
      </c>
      <c r="U36" s="662"/>
      <c r="V36" s="49"/>
      <c r="W36" s="1275"/>
    </row>
    <row r="37" spans="2:23" ht="20.100000000000001" customHeight="1">
      <c r="B37" s="140" t="s">
        <v>198</v>
      </c>
      <c r="C37" s="1243" t="s">
        <v>68</v>
      </c>
      <c r="D37" s="208">
        <v>114.793147</v>
      </c>
      <c r="E37" s="208">
        <v>200.33344864700004</v>
      </c>
      <c r="F37" s="208">
        <v>220.25605782</v>
      </c>
      <c r="G37" s="208">
        <v>243.519307559</v>
      </c>
      <c r="H37" s="208">
        <v>264.29084638299997</v>
      </c>
      <c r="I37" s="208">
        <v>268.00539511300002</v>
      </c>
      <c r="J37" s="208">
        <v>272.30232112300001</v>
      </c>
      <c r="K37" s="208">
        <v>272.209288383</v>
      </c>
      <c r="L37" s="208">
        <v>274.46696168300002</v>
      </c>
      <c r="M37" s="208">
        <v>277.46792441600002</v>
      </c>
      <c r="N37" s="208">
        <v>281.647177484</v>
      </c>
      <c r="O37" s="208">
        <v>283.70442399500001</v>
      </c>
      <c r="P37" s="208">
        <v>288.63340025799999</v>
      </c>
      <c r="Q37" s="208">
        <v>290.59130362600001</v>
      </c>
      <c r="R37" s="208">
        <v>296.37500790399997</v>
      </c>
      <c r="S37" s="208">
        <v>313.39271169199998</v>
      </c>
      <c r="T37" s="208">
        <v>322.13673748999997</v>
      </c>
      <c r="U37" s="662"/>
      <c r="V37" s="49"/>
      <c r="W37" s="1275"/>
    </row>
    <row r="38" spans="2:23" ht="20.100000000000001" customHeight="1">
      <c r="B38" s="140" t="s">
        <v>199</v>
      </c>
      <c r="C38" s="1243" t="s">
        <v>69</v>
      </c>
      <c r="D38" s="208">
        <v>599.87911299999996</v>
      </c>
      <c r="E38" s="208">
        <v>603.86846971700004</v>
      </c>
      <c r="F38" s="208">
        <v>601.81129330600004</v>
      </c>
      <c r="G38" s="208">
        <v>586.21463567000001</v>
      </c>
      <c r="H38" s="208">
        <v>514.45901424500005</v>
      </c>
      <c r="I38" s="208">
        <v>514.68153676600002</v>
      </c>
      <c r="J38" s="208">
        <v>539.99996784099994</v>
      </c>
      <c r="K38" s="208">
        <v>539.46544227100003</v>
      </c>
      <c r="L38" s="208">
        <v>538.15974924399995</v>
      </c>
      <c r="M38" s="208">
        <v>541.16313917299999</v>
      </c>
      <c r="N38" s="208">
        <v>545.16397207800003</v>
      </c>
      <c r="O38" s="208">
        <v>547.95322981000004</v>
      </c>
      <c r="P38" s="208">
        <v>549.70087203699995</v>
      </c>
      <c r="Q38" s="208">
        <v>555.175015003</v>
      </c>
      <c r="R38" s="208">
        <v>565.32971032600005</v>
      </c>
      <c r="S38" s="208">
        <v>567.35378745599996</v>
      </c>
      <c r="T38" s="208">
        <v>572.36229141599995</v>
      </c>
      <c r="U38" s="662"/>
      <c r="V38" s="49"/>
      <c r="W38" s="1275"/>
    </row>
    <row r="39" spans="2:23" ht="20.100000000000001" customHeight="1">
      <c r="B39" s="683" t="s">
        <v>238</v>
      </c>
      <c r="C39" s="1243"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5"/>
    </row>
    <row r="40" spans="2:23" ht="24.75" customHeight="1" thickBot="1">
      <c r="B40" s="1577" t="s">
        <v>237</v>
      </c>
      <c r="C40" s="1578"/>
      <c r="D40" s="333">
        <f>SUM(D5:D39)</f>
        <v>98220.411012999975</v>
      </c>
      <c r="E40" s="333">
        <v>110770.35390510998</v>
      </c>
      <c r="F40" s="333">
        <v>116580.22364781598</v>
      </c>
      <c r="G40" s="333">
        <v>129294.74495746702</v>
      </c>
      <c r="H40" s="333">
        <v>137969.91271121599</v>
      </c>
      <c r="I40" s="333">
        <v>138693.57593982102</v>
      </c>
      <c r="J40" s="333">
        <v>140185.385374893</v>
      </c>
      <c r="K40" s="333">
        <v>140790.52675144398</v>
      </c>
      <c r="L40" s="333">
        <v>141174.82598253901</v>
      </c>
      <c r="M40" s="333">
        <v>142192.013335386</v>
      </c>
      <c r="N40" s="333">
        <v>144209.68938038699</v>
      </c>
      <c r="O40" s="333">
        <v>143819.67873088599</v>
      </c>
      <c r="P40" s="333">
        <v>143919.98305341703</v>
      </c>
      <c r="Q40" s="333">
        <v>144596.60604767202</v>
      </c>
      <c r="R40" s="333">
        <v>145512.38991190202</v>
      </c>
      <c r="S40" s="333">
        <v>146220.287761146</v>
      </c>
      <c r="T40" s="333">
        <v>146821.81490780803</v>
      </c>
      <c r="U40" s="334"/>
      <c r="V40" s="1094"/>
      <c r="W40" s="1275"/>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K3"/>
    <mergeCell ref="L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0" zoomScaleNormal="100" zoomScaleSheetLayoutView="80" workbookViewId="0">
      <selection activeCell="R4" sqref="R4"/>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84" t="s">
        <v>843</v>
      </c>
      <c r="C1" s="1585"/>
      <c r="D1" s="1585"/>
      <c r="E1" s="1585"/>
      <c r="F1" s="1585"/>
      <c r="G1" s="1585"/>
      <c r="H1" s="1585"/>
      <c r="I1" s="1585"/>
      <c r="J1" s="1585"/>
      <c r="K1" s="1585"/>
      <c r="L1" s="1585"/>
      <c r="M1" s="1585"/>
      <c r="N1" s="1585"/>
      <c r="O1" s="1585"/>
      <c r="P1" s="1585"/>
      <c r="Q1" s="1585"/>
      <c r="R1" s="1585"/>
      <c r="S1" s="1585"/>
      <c r="T1" s="1585"/>
      <c r="U1" s="1586"/>
      <c r="V1" s="254"/>
      <c r="W1" s="131"/>
    </row>
    <row r="2" spans="2:23" ht="22.35" customHeight="1">
      <c r="B2" s="1363" t="s">
        <v>567</v>
      </c>
      <c r="C2" s="1587"/>
      <c r="D2" s="1368" t="s">
        <v>277</v>
      </c>
      <c r="E2" s="1536" t="s">
        <v>842</v>
      </c>
      <c r="F2" s="1365">
        <v>2021</v>
      </c>
      <c r="G2" s="1368">
        <v>2022</v>
      </c>
      <c r="H2" s="1365">
        <v>2023</v>
      </c>
      <c r="I2" s="1365"/>
      <c r="J2" s="1365"/>
      <c r="K2" s="1365"/>
      <c r="L2" s="1365"/>
      <c r="M2" s="1365"/>
      <c r="N2" s="1365"/>
      <c r="O2" s="1365"/>
      <c r="P2" s="1365">
        <v>2024</v>
      </c>
      <c r="Q2" s="1365"/>
      <c r="R2" s="1365"/>
      <c r="S2" s="1365"/>
      <c r="T2" s="1365"/>
      <c r="U2" s="863"/>
      <c r="V2" s="255"/>
    </row>
    <row r="3" spans="2:23" ht="22.35" customHeight="1">
      <c r="B3" s="1588"/>
      <c r="C3" s="1589"/>
      <c r="D3" s="1368"/>
      <c r="E3" s="1537"/>
      <c r="F3" s="1368"/>
      <c r="G3" s="1365"/>
      <c r="H3" s="786" t="s">
        <v>7</v>
      </c>
      <c r="I3" s="786" t="s">
        <v>13</v>
      </c>
      <c r="J3" s="786" t="s">
        <v>14</v>
      </c>
      <c r="K3" s="786" t="s">
        <v>15</v>
      </c>
      <c r="L3" s="786" t="s">
        <v>0</v>
      </c>
      <c r="M3" s="786" t="s">
        <v>1</v>
      </c>
      <c r="N3" s="896" t="s">
        <v>2</v>
      </c>
      <c r="O3" s="896" t="s">
        <v>3</v>
      </c>
      <c r="P3" s="896" t="s">
        <v>4</v>
      </c>
      <c r="Q3" s="896" t="s">
        <v>5</v>
      </c>
      <c r="R3" s="896" t="s">
        <v>6</v>
      </c>
      <c r="S3" s="896" t="s">
        <v>267</v>
      </c>
      <c r="T3" s="896" t="s">
        <v>7</v>
      </c>
      <c r="U3" s="785"/>
      <c r="V3" s="255"/>
    </row>
    <row r="4" spans="2:23" ht="12.6" customHeight="1">
      <c r="B4" s="1582" t="s">
        <v>692</v>
      </c>
      <c r="C4" s="1583"/>
      <c r="U4" s="314"/>
      <c r="V4" s="256"/>
    </row>
    <row r="5" spans="2:23" ht="12">
      <c r="B5" s="117" t="s">
        <v>18</v>
      </c>
      <c r="C5" s="1245" t="s">
        <v>679</v>
      </c>
      <c r="U5" s="314"/>
      <c r="V5" s="257"/>
    </row>
    <row r="6" spans="2:23" ht="10.9" customHeight="1">
      <c r="B6" s="117"/>
      <c r="C6" s="1246" t="s">
        <v>212</v>
      </c>
      <c r="D6" s="59">
        <v>94086.658931687998</v>
      </c>
      <c r="E6" s="59">
        <v>130011.893915038</v>
      </c>
      <c r="F6" s="59">
        <v>161455.95839074199</v>
      </c>
      <c r="G6" s="59">
        <v>214198.49353935401</v>
      </c>
      <c r="H6" s="59">
        <v>234557.62734583701</v>
      </c>
      <c r="I6" s="59">
        <v>236442.516417217</v>
      </c>
      <c r="J6" s="59">
        <v>241377.15236958701</v>
      </c>
      <c r="K6" s="59">
        <v>244970.43922853301</v>
      </c>
      <c r="L6" s="59">
        <v>245473.13432948201</v>
      </c>
      <c r="M6" s="59">
        <v>247030.148891422</v>
      </c>
      <c r="N6" s="59">
        <v>250357.175997724</v>
      </c>
      <c r="O6" s="59">
        <v>250878.94369570399</v>
      </c>
      <c r="P6" s="59">
        <v>251902.033640699</v>
      </c>
      <c r="Q6" s="59">
        <v>252535.01939225401</v>
      </c>
      <c r="R6" s="59">
        <v>254529.63343407601</v>
      </c>
      <c r="S6" s="59">
        <v>255964.14587498299</v>
      </c>
      <c r="T6" s="59">
        <v>259901.223194986</v>
      </c>
      <c r="U6" s="314"/>
    </row>
    <row r="7" spans="2:23" ht="10.9" customHeight="1">
      <c r="B7" s="117"/>
      <c r="C7" s="1246" t="s">
        <v>785</v>
      </c>
      <c r="D7" s="59">
        <v>2255.1331003549999</v>
      </c>
      <c r="E7" s="59">
        <v>2593.8569713530001</v>
      </c>
      <c r="F7" s="59">
        <v>2899.8548556259998</v>
      </c>
      <c r="G7" s="59">
        <v>3066.8924112690001</v>
      </c>
      <c r="H7" s="59">
        <v>4798.3537121339996</v>
      </c>
      <c r="I7" s="59">
        <v>4967.5129628770001</v>
      </c>
      <c r="J7" s="59">
        <v>5054.83836488</v>
      </c>
      <c r="K7" s="59">
        <v>4950.7272752270001</v>
      </c>
      <c r="L7" s="59">
        <v>5636.2895510170001</v>
      </c>
      <c r="M7" s="59">
        <v>5792.7977450549997</v>
      </c>
      <c r="N7" s="59">
        <v>5833.8841331639996</v>
      </c>
      <c r="O7" s="59">
        <v>6171.2564201530004</v>
      </c>
      <c r="P7" s="59">
        <v>6324.9690721440002</v>
      </c>
      <c r="Q7" s="59">
        <v>6224.7322495300004</v>
      </c>
      <c r="R7" s="59">
        <v>6343.9634753130003</v>
      </c>
      <c r="S7" s="59">
        <v>6370.2208409719997</v>
      </c>
      <c r="T7" s="59">
        <v>6436.9766483200001</v>
      </c>
      <c r="U7" s="314"/>
    </row>
    <row r="8" spans="2:23" ht="10.9" customHeight="1">
      <c r="B8" s="117" t="s">
        <v>101</v>
      </c>
      <c r="C8" s="1245" t="s">
        <v>614</v>
      </c>
      <c r="U8" s="314"/>
      <c r="V8" s="257"/>
    </row>
    <row r="9" spans="2:23" ht="10.9" customHeight="1">
      <c r="B9" s="117"/>
      <c r="C9" s="1246" t="s">
        <v>212</v>
      </c>
      <c r="D9" s="59">
        <v>7700.445511072</v>
      </c>
      <c r="E9" s="59">
        <v>11416.123683387001</v>
      </c>
      <c r="F9" s="59">
        <v>14750.860504253</v>
      </c>
      <c r="G9" s="59">
        <v>16020.684079633</v>
      </c>
      <c r="H9" s="59">
        <v>17000.278285093002</v>
      </c>
      <c r="I9" s="59">
        <v>17037.133897852</v>
      </c>
      <c r="J9" s="59">
        <v>17108.114943443001</v>
      </c>
      <c r="K9" s="59">
        <v>17331.516060678001</v>
      </c>
      <c r="L9" s="59">
        <v>17375.504308943</v>
      </c>
      <c r="M9" s="59">
        <v>17365.292209630999</v>
      </c>
      <c r="N9" s="59">
        <v>17500.631113348001</v>
      </c>
      <c r="O9" s="59">
        <v>17401.860779432998</v>
      </c>
      <c r="P9" s="59">
        <v>17385.208506555002</v>
      </c>
      <c r="Q9" s="59">
        <v>17376.473651706001</v>
      </c>
      <c r="R9" s="59">
        <v>17436.031145026998</v>
      </c>
      <c r="S9" s="59">
        <v>17442.165219011</v>
      </c>
      <c r="T9" s="59">
        <v>17522.011096949998</v>
      </c>
      <c r="U9" s="314"/>
      <c r="V9" s="258"/>
    </row>
    <row r="10" spans="2:23" ht="10.9" customHeight="1">
      <c r="B10" s="117"/>
      <c r="C10" s="1246" t="s">
        <v>785</v>
      </c>
      <c r="D10" s="59">
        <v>204.003184336</v>
      </c>
      <c r="E10" s="59">
        <v>384.653960251</v>
      </c>
      <c r="F10" s="59">
        <v>375.81187431900003</v>
      </c>
      <c r="G10" s="59">
        <v>488.75981202999998</v>
      </c>
      <c r="H10" s="59">
        <v>691.66712369100003</v>
      </c>
      <c r="I10" s="59">
        <v>714.89813048600001</v>
      </c>
      <c r="J10" s="59">
        <v>722.92700791000004</v>
      </c>
      <c r="K10" s="59">
        <v>685.922165898</v>
      </c>
      <c r="L10" s="59">
        <v>745.12823735799998</v>
      </c>
      <c r="M10" s="59">
        <v>697.29374345700001</v>
      </c>
      <c r="N10" s="59">
        <v>732.32650438899998</v>
      </c>
      <c r="O10" s="59">
        <v>816.64557261200002</v>
      </c>
      <c r="P10" s="59">
        <v>829.50746876200003</v>
      </c>
      <c r="Q10" s="59">
        <v>833.95066105399997</v>
      </c>
      <c r="R10" s="59">
        <v>815.34046076200002</v>
      </c>
      <c r="S10" s="59">
        <v>813.16347285100005</v>
      </c>
      <c r="T10" s="59">
        <v>836.05725042400002</v>
      </c>
      <c r="U10" s="314"/>
      <c r="V10" s="258"/>
    </row>
    <row r="11" spans="2:23" ht="12">
      <c r="B11" s="118" t="s">
        <v>102</v>
      </c>
      <c r="C11" s="1245" t="s">
        <v>566</v>
      </c>
      <c r="U11" s="314"/>
      <c r="V11" s="257"/>
    </row>
    <row r="12" spans="2:23" ht="10.9" customHeight="1">
      <c r="B12" s="118"/>
      <c r="C12" s="1246" t="s">
        <v>212</v>
      </c>
      <c r="D12" s="59">
        <v>6982.4620543589999</v>
      </c>
      <c r="E12" s="59">
        <v>8038.6550680310002</v>
      </c>
      <c r="F12" s="59">
        <v>8968.941958116</v>
      </c>
      <c r="G12" s="59">
        <v>7079.7168570900003</v>
      </c>
      <c r="H12" s="59">
        <v>7267.5663428030002</v>
      </c>
      <c r="I12" s="59">
        <v>7945.7589286270004</v>
      </c>
      <c r="J12" s="59">
        <v>8286.4618814339992</v>
      </c>
      <c r="K12" s="59">
        <v>8146.4925289849998</v>
      </c>
      <c r="L12" s="59">
        <v>8596.2212070530004</v>
      </c>
      <c r="M12" s="59">
        <v>8683.305398474</v>
      </c>
      <c r="N12" s="59">
        <v>8924.8609316450002</v>
      </c>
      <c r="O12" s="59">
        <v>8771.9888723650001</v>
      </c>
      <c r="P12" s="59">
        <v>8812.6935491010008</v>
      </c>
      <c r="Q12" s="59">
        <v>9205.7831737199995</v>
      </c>
      <c r="R12" s="59">
        <v>9313.1228408789993</v>
      </c>
      <c r="S12" s="59">
        <v>9194.891738757</v>
      </c>
      <c r="T12" s="59">
        <v>9908.5052458539994</v>
      </c>
      <c r="U12" s="314"/>
      <c r="V12" s="258"/>
    </row>
    <row r="13" spans="2:23" ht="10.9" customHeight="1">
      <c r="B13" s="118"/>
      <c r="C13" s="1246" t="s">
        <v>785</v>
      </c>
      <c r="D13" s="59">
        <v>307.10585262799998</v>
      </c>
      <c r="E13" s="59">
        <v>1239.879881647</v>
      </c>
      <c r="F13" s="59">
        <v>396.75411972699999</v>
      </c>
      <c r="G13" s="59">
        <v>332.20381471600001</v>
      </c>
      <c r="H13" s="59">
        <v>322.09631837500001</v>
      </c>
      <c r="I13" s="59">
        <v>335.90447573300003</v>
      </c>
      <c r="J13" s="59">
        <v>379.93133582899998</v>
      </c>
      <c r="K13" s="59">
        <v>377.08695558300002</v>
      </c>
      <c r="L13" s="59">
        <v>351.18031743699999</v>
      </c>
      <c r="M13" s="59">
        <v>349.70875240100003</v>
      </c>
      <c r="N13" s="59">
        <v>371.07982942500001</v>
      </c>
      <c r="O13" s="59">
        <v>393.769037363</v>
      </c>
      <c r="P13" s="59">
        <v>369.66935680500001</v>
      </c>
      <c r="Q13" s="59">
        <v>326.33365224400001</v>
      </c>
      <c r="R13" s="59">
        <v>317.08442055900002</v>
      </c>
      <c r="S13" s="59">
        <v>326.615820687</v>
      </c>
      <c r="T13" s="59">
        <v>329.87187877700001</v>
      </c>
      <c r="U13" s="314"/>
      <c r="V13" s="258"/>
    </row>
    <row r="14" spans="2:23" ht="10.9" customHeight="1">
      <c r="B14" s="117" t="s">
        <v>103</v>
      </c>
      <c r="C14" s="1245" t="s">
        <v>568</v>
      </c>
      <c r="U14" s="314"/>
      <c r="V14" s="257"/>
    </row>
    <row r="15" spans="2:23" ht="10.9" customHeight="1">
      <c r="B15" s="117"/>
      <c r="C15" s="1246" t="s">
        <v>212</v>
      </c>
      <c r="D15" s="59">
        <v>102653.167241538</v>
      </c>
      <c r="E15" s="59">
        <v>112600.94366782899</v>
      </c>
      <c r="F15" s="59">
        <v>128135.527206021</v>
      </c>
      <c r="G15" s="59">
        <v>135618.91160997999</v>
      </c>
      <c r="H15" s="59">
        <v>142854.81746550999</v>
      </c>
      <c r="I15" s="59">
        <v>143323.57416506801</v>
      </c>
      <c r="J15" s="59">
        <v>143471.420687187</v>
      </c>
      <c r="K15" s="59">
        <v>145212.376507804</v>
      </c>
      <c r="L15" s="59">
        <v>143529.28450293801</v>
      </c>
      <c r="M15" s="59">
        <v>144424.55784916499</v>
      </c>
      <c r="N15" s="59">
        <v>145465.646678169</v>
      </c>
      <c r="O15" s="59">
        <v>145425.636408027</v>
      </c>
      <c r="P15" s="59">
        <v>146689.06096081101</v>
      </c>
      <c r="Q15" s="59">
        <v>146485.73649231199</v>
      </c>
      <c r="R15" s="59">
        <v>146312.22282275499</v>
      </c>
      <c r="S15" s="59">
        <v>146874.38556134599</v>
      </c>
      <c r="T15" s="59">
        <v>147687.26740277401</v>
      </c>
      <c r="U15" s="314"/>
      <c r="V15" s="258"/>
    </row>
    <row r="16" spans="2:23" ht="10.9" customHeight="1">
      <c r="B16" s="117"/>
      <c r="C16" s="1246" t="s">
        <v>785</v>
      </c>
      <c r="D16" s="59">
        <v>3457.2519160070001</v>
      </c>
      <c r="E16" s="59">
        <v>4929.4890496520002</v>
      </c>
      <c r="F16" s="59">
        <v>5418.7810510919999</v>
      </c>
      <c r="G16" s="59">
        <v>4677.6553019920002</v>
      </c>
      <c r="H16" s="59">
        <v>5960.2163643060003</v>
      </c>
      <c r="I16" s="59">
        <v>6238.7519549139997</v>
      </c>
      <c r="J16" s="59">
        <v>6034.5059902829998</v>
      </c>
      <c r="K16" s="59">
        <v>5893.8491156489999</v>
      </c>
      <c r="L16" s="59">
        <v>6244.4748627529998</v>
      </c>
      <c r="M16" s="59">
        <v>6174.202487257</v>
      </c>
      <c r="N16" s="59">
        <v>5985.1593772790002</v>
      </c>
      <c r="O16" s="59">
        <v>6342.2757840860004</v>
      </c>
      <c r="P16" s="59">
        <v>6304.5717027430001</v>
      </c>
      <c r="Q16" s="59">
        <v>6026.3033431499998</v>
      </c>
      <c r="R16" s="59">
        <v>5988.8511031300004</v>
      </c>
      <c r="S16" s="59">
        <v>6082.3347233619997</v>
      </c>
      <c r="T16" s="59">
        <v>6147.9092818979998</v>
      </c>
      <c r="U16" s="314"/>
      <c r="V16" s="258"/>
    </row>
    <row r="17" spans="2:22" ht="10.9" customHeight="1">
      <c r="B17" s="117" t="s">
        <v>104</v>
      </c>
      <c r="C17" s="1245" t="s">
        <v>569</v>
      </c>
      <c r="U17" s="314"/>
      <c r="V17" s="257"/>
    </row>
    <row r="18" spans="2:22" ht="10.9" customHeight="1">
      <c r="B18" s="117"/>
      <c r="C18" s="1246" t="s">
        <v>212</v>
      </c>
      <c r="D18" s="59">
        <v>4725.5468611340002</v>
      </c>
      <c r="E18" s="59">
        <v>4039.4291415859998</v>
      </c>
      <c r="F18" s="59">
        <v>3807.8751207149999</v>
      </c>
      <c r="G18" s="59">
        <v>3565.2008990499999</v>
      </c>
      <c r="H18" s="59">
        <v>4520.3303155209996</v>
      </c>
      <c r="I18" s="59">
        <v>4614.0760688660002</v>
      </c>
      <c r="J18" s="59">
        <v>5322.4829848290001</v>
      </c>
      <c r="K18" s="59">
        <v>4399.8294506390002</v>
      </c>
      <c r="L18" s="59">
        <v>4598.4393320130002</v>
      </c>
      <c r="M18" s="59">
        <v>4719.506130793</v>
      </c>
      <c r="N18" s="59">
        <v>4643.3265819629996</v>
      </c>
      <c r="O18" s="59">
        <v>4730.5821883070003</v>
      </c>
      <c r="P18" s="59">
        <v>4928.9720441150002</v>
      </c>
      <c r="Q18" s="59">
        <v>5076.2971711</v>
      </c>
      <c r="R18" s="59">
        <v>4841.4717045329999</v>
      </c>
      <c r="S18" s="59">
        <v>4761.0676304560002</v>
      </c>
      <c r="T18" s="59">
        <v>4892.5561908090003</v>
      </c>
      <c r="U18" s="314"/>
      <c r="V18" s="258"/>
    </row>
    <row r="19" spans="2:22" ht="10.9" customHeight="1">
      <c r="B19" s="117"/>
      <c r="C19" s="1246" t="s">
        <v>785</v>
      </c>
      <c r="D19" s="59">
        <v>138.23345421100001</v>
      </c>
      <c r="E19" s="59">
        <v>148.29216356800001</v>
      </c>
      <c r="F19" s="59">
        <v>133.430692894</v>
      </c>
      <c r="G19" s="59">
        <v>102.600488793</v>
      </c>
      <c r="H19" s="59">
        <v>88.481675773999996</v>
      </c>
      <c r="I19" s="59">
        <v>93.574739844999996</v>
      </c>
      <c r="J19" s="59">
        <v>90.663124664999998</v>
      </c>
      <c r="K19" s="59">
        <v>97.861213745000001</v>
      </c>
      <c r="L19" s="59">
        <v>98.767421593999998</v>
      </c>
      <c r="M19" s="59">
        <v>100.310348636</v>
      </c>
      <c r="N19" s="59">
        <v>92.285463922000005</v>
      </c>
      <c r="O19" s="59">
        <v>118.634540907</v>
      </c>
      <c r="P19" s="59">
        <v>166.255926391</v>
      </c>
      <c r="Q19" s="59">
        <v>165.91221715</v>
      </c>
      <c r="R19" s="59">
        <v>204.44150328500001</v>
      </c>
      <c r="S19" s="59">
        <v>207.62888013599999</v>
      </c>
      <c r="T19" s="59">
        <v>210.28091639900001</v>
      </c>
      <c r="U19" s="314"/>
      <c r="V19" s="258"/>
    </row>
    <row r="20" spans="2:22" ht="10.9" customHeight="1">
      <c r="B20" s="117" t="s">
        <v>213</v>
      </c>
      <c r="C20" s="1247" t="s">
        <v>570</v>
      </c>
      <c r="U20" s="314"/>
      <c r="V20" s="257"/>
    </row>
    <row r="21" spans="2:22" ht="10.9" customHeight="1">
      <c r="B21" s="117"/>
      <c r="C21" s="1246" t="s">
        <v>212</v>
      </c>
      <c r="D21" s="59">
        <v>72029.294618597996</v>
      </c>
      <c r="E21" s="59">
        <v>59164.220394367003</v>
      </c>
      <c r="F21" s="59">
        <v>57582.561030894001</v>
      </c>
      <c r="G21" s="59">
        <v>52263.878035576003</v>
      </c>
      <c r="H21" s="59">
        <v>57272.755360158997</v>
      </c>
      <c r="I21" s="59">
        <v>57059.207111686999</v>
      </c>
      <c r="J21" s="59">
        <v>56549.027578731999</v>
      </c>
      <c r="K21" s="59">
        <v>54476.024122353003</v>
      </c>
      <c r="L21" s="59">
        <v>50151.662301659999</v>
      </c>
      <c r="M21" s="59">
        <v>50403.225975414003</v>
      </c>
      <c r="N21" s="59">
        <v>50360.731409116001</v>
      </c>
      <c r="O21" s="59">
        <v>50200.371218216002</v>
      </c>
      <c r="P21" s="59">
        <v>51582.276407154997</v>
      </c>
      <c r="Q21" s="59">
        <v>53941.57936222</v>
      </c>
      <c r="R21" s="59">
        <v>53060.079133232</v>
      </c>
      <c r="S21" s="59">
        <v>54189.362453062997</v>
      </c>
      <c r="T21" s="59">
        <v>55768.707388069</v>
      </c>
      <c r="U21" s="314"/>
      <c r="V21" s="258"/>
    </row>
    <row r="22" spans="2:22" ht="10.9" customHeight="1">
      <c r="B22" s="117"/>
      <c r="C22" s="1246" t="s">
        <v>785</v>
      </c>
      <c r="D22" s="59">
        <v>4629.7489345820004</v>
      </c>
      <c r="E22" s="59">
        <v>6718.5951069319999</v>
      </c>
      <c r="F22" s="59">
        <v>7342.0220144209998</v>
      </c>
      <c r="G22" s="59">
        <v>5649.0619640189998</v>
      </c>
      <c r="H22" s="59">
        <v>5583.8027918420003</v>
      </c>
      <c r="I22" s="59">
        <v>5629.9065080809996</v>
      </c>
      <c r="J22" s="59">
        <v>5553.7771147350004</v>
      </c>
      <c r="K22" s="59">
        <v>5240.5780049860005</v>
      </c>
      <c r="L22" s="59">
        <v>5398.415683964</v>
      </c>
      <c r="M22" s="59">
        <v>5342.3632799070001</v>
      </c>
      <c r="N22" s="59">
        <v>5151.6536364519998</v>
      </c>
      <c r="O22" s="59">
        <v>5423.199155407</v>
      </c>
      <c r="P22" s="59">
        <v>5428.4615206950002</v>
      </c>
      <c r="Q22" s="59">
        <v>5365.4770832779996</v>
      </c>
      <c r="R22" s="59">
        <v>5298.247154869</v>
      </c>
      <c r="S22" s="59">
        <v>5387.7830652000002</v>
      </c>
      <c r="T22" s="59">
        <v>5344.0928377640003</v>
      </c>
      <c r="U22" s="314"/>
      <c r="V22" s="258"/>
    </row>
    <row r="23" spans="2:22" ht="12">
      <c r="B23" s="117" t="s">
        <v>214</v>
      </c>
      <c r="C23" s="1247" t="s">
        <v>680</v>
      </c>
      <c r="U23" s="314"/>
      <c r="V23" s="257"/>
    </row>
    <row r="24" spans="2:22" ht="10.9" customHeight="1">
      <c r="B24" s="117"/>
      <c r="C24" s="1246" t="s">
        <v>212</v>
      </c>
      <c r="D24" s="59">
        <v>518530.602955029</v>
      </c>
      <c r="E24" s="59">
        <v>530651.57376259903</v>
      </c>
      <c r="F24" s="59">
        <v>601383.80705789605</v>
      </c>
      <c r="G24" s="59">
        <v>656417.92247555195</v>
      </c>
      <c r="H24" s="59">
        <v>675522.72254433297</v>
      </c>
      <c r="I24" s="59">
        <v>677848.32804288506</v>
      </c>
      <c r="J24" s="59">
        <v>681827.10304590198</v>
      </c>
      <c r="K24" s="59">
        <v>686499.18302707397</v>
      </c>
      <c r="L24" s="59">
        <v>682928.61102715298</v>
      </c>
      <c r="M24" s="59">
        <v>686375.41832660197</v>
      </c>
      <c r="N24" s="59">
        <v>688935.63252207695</v>
      </c>
      <c r="O24" s="59">
        <v>684390.80379069899</v>
      </c>
      <c r="P24" s="59">
        <v>684774.79166168103</v>
      </c>
      <c r="Q24" s="59">
        <v>684160.22656635602</v>
      </c>
      <c r="R24" s="59">
        <v>682577.70317947702</v>
      </c>
      <c r="S24" s="59">
        <v>683650.03087476199</v>
      </c>
      <c r="T24" s="59">
        <v>689865.428693778</v>
      </c>
      <c r="U24" s="314"/>
      <c r="V24" s="258"/>
    </row>
    <row r="25" spans="2:22" ht="10.9" customHeight="1">
      <c r="B25" s="117"/>
      <c r="C25" s="1246" t="s">
        <v>785</v>
      </c>
      <c r="D25" s="59">
        <v>18293.164933477001</v>
      </c>
      <c r="E25" s="59">
        <v>18208.342275339</v>
      </c>
      <c r="F25" s="59">
        <v>21565.337607398</v>
      </c>
      <c r="G25" s="59">
        <v>23799.092725775001</v>
      </c>
      <c r="H25" s="59">
        <v>28014.814801500001</v>
      </c>
      <c r="I25" s="59">
        <v>28666.294091</v>
      </c>
      <c r="J25" s="59">
        <v>28223.176727916001</v>
      </c>
      <c r="K25" s="59">
        <v>27352.433784748999</v>
      </c>
      <c r="L25" s="59">
        <v>29836.874910937</v>
      </c>
      <c r="M25" s="59">
        <v>30359.694545078</v>
      </c>
      <c r="N25" s="59">
        <v>29493.687820400999</v>
      </c>
      <c r="O25" s="59">
        <v>31477.968079622999</v>
      </c>
      <c r="P25" s="59">
        <v>31608.976719506001</v>
      </c>
      <c r="Q25" s="59">
        <v>29609.129117625002</v>
      </c>
      <c r="R25" s="59">
        <v>29798.611043821002</v>
      </c>
      <c r="S25" s="59">
        <v>29666.081946620001</v>
      </c>
      <c r="T25" s="59">
        <v>29366.256879106</v>
      </c>
      <c r="U25" s="314"/>
      <c r="V25" s="258"/>
    </row>
    <row r="26" spans="2:22" ht="24">
      <c r="B26" s="117" t="s">
        <v>26</v>
      </c>
      <c r="C26" s="1247" t="s">
        <v>681</v>
      </c>
      <c r="U26" s="314"/>
      <c r="V26" s="257"/>
    </row>
    <row r="27" spans="2:22" ht="11.85" customHeight="1">
      <c r="B27" s="117"/>
      <c r="C27" s="1246" t="s">
        <v>212</v>
      </c>
      <c r="D27" s="59">
        <v>39246.571428321004</v>
      </c>
      <c r="E27" s="59">
        <v>50622.987173957998</v>
      </c>
      <c r="F27" s="59">
        <v>58603.315211729998</v>
      </c>
      <c r="G27" s="59">
        <v>61393.248847026</v>
      </c>
      <c r="H27" s="59">
        <v>65091.084617539003</v>
      </c>
      <c r="I27" s="59">
        <v>65522.626605741003</v>
      </c>
      <c r="J27" s="59">
        <v>66324.984368378995</v>
      </c>
      <c r="K27" s="59">
        <v>67097.284108866996</v>
      </c>
      <c r="L27" s="59">
        <v>68720.833488143995</v>
      </c>
      <c r="M27" s="59">
        <v>69251.165918441999</v>
      </c>
      <c r="N27" s="59">
        <v>69399.685615330003</v>
      </c>
      <c r="O27" s="59">
        <v>67637.779329330995</v>
      </c>
      <c r="P27" s="59">
        <v>68110.692863297998</v>
      </c>
      <c r="Q27" s="59">
        <v>68558.094411104001</v>
      </c>
      <c r="R27" s="59">
        <v>68671.079806602997</v>
      </c>
      <c r="S27" s="59">
        <v>69462.954500195003</v>
      </c>
      <c r="T27" s="59">
        <v>71283.203882856993</v>
      </c>
      <c r="U27" s="314"/>
      <c r="V27" s="258"/>
    </row>
    <row r="28" spans="2:22" ht="11.85" customHeight="1">
      <c r="B28" s="117"/>
      <c r="C28" s="1246" t="s">
        <v>785</v>
      </c>
      <c r="D28" s="59">
        <v>1235.9614951880001</v>
      </c>
      <c r="E28" s="59">
        <v>2008.8892634179999</v>
      </c>
      <c r="F28" s="59">
        <v>1694.2748441880001</v>
      </c>
      <c r="G28" s="59">
        <v>1849.5375099949999</v>
      </c>
      <c r="H28" s="59">
        <v>2230.7979915129999</v>
      </c>
      <c r="I28" s="59">
        <v>2134.9204622739999</v>
      </c>
      <c r="J28" s="59">
        <v>2163.9889943839999</v>
      </c>
      <c r="K28" s="59">
        <v>1956.507118926</v>
      </c>
      <c r="L28" s="59">
        <v>2323.7381303719999</v>
      </c>
      <c r="M28" s="59">
        <v>2335.8882010000002</v>
      </c>
      <c r="N28" s="59">
        <v>2256.5635895559999</v>
      </c>
      <c r="O28" s="59">
        <v>2547.2517372560001</v>
      </c>
      <c r="P28" s="59">
        <v>2542.383525057</v>
      </c>
      <c r="Q28" s="59">
        <v>2287.5930789580002</v>
      </c>
      <c r="R28" s="59">
        <v>1998.8823476699999</v>
      </c>
      <c r="S28" s="59">
        <v>2240.3003488879999</v>
      </c>
      <c r="T28" s="59">
        <v>2473.6730258409998</v>
      </c>
      <c r="U28" s="314"/>
      <c r="V28" s="258"/>
    </row>
    <row r="29" spans="2:22" ht="25.5" customHeight="1">
      <c r="B29" s="117" t="s">
        <v>215</v>
      </c>
      <c r="C29" s="1247" t="s">
        <v>573</v>
      </c>
      <c r="U29" s="314"/>
      <c r="V29" s="257"/>
    </row>
    <row r="30" spans="2:22" ht="11.85" customHeight="1">
      <c r="B30" s="117"/>
      <c r="C30" s="1246" t="s">
        <v>212</v>
      </c>
      <c r="D30" s="59">
        <v>40011.58121497</v>
      </c>
      <c r="E30" s="59">
        <v>42710.534428831998</v>
      </c>
      <c r="F30" s="59">
        <v>41876.020577584997</v>
      </c>
      <c r="G30" s="59">
        <v>45267.568785345</v>
      </c>
      <c r="H30" s="59">
        <v>51413.773932174001</v>
      </c>
      <c r="I30" s="59">
        <v>52021.824593411999</v>
      </c>
      <c r="J30" s="59">
        <v>52013.767016664002</v>
      </c>
      <c r="K30" s="59">
        <v>52193.832339688997</v>
      </c>
      <c r="L30" s="59">
        <v>52794.199737463998</v>
      </c>
      <c r="M30" s="59">
        <v>53356.223600172998</v>
      </c>
      <c r="N30" s="59">
        <v>53721.421917975997</v>
      </c>
      <c r="O30" s="59">
        <v>52930.192676364</v>
      </c>
      <c r="P30" s="59">
        <v>53934.499474090997</v>
      </c>
      <c r="Q30" s="59">
        <v>54139.629601578003</v>
      </c>
      <c r="R30" s="59">
        <v>54006.969663878997</v>
      </c>
      <c r="S30" s="59">
        <v>53680.687238874998</v>
      </c>
      <c r="T30" s="59">
        <v>56548.673020693001</v>
      </c>
      <c r="U30" s="314"/>
      <c r="V30" s="258"/>
    </row>
    <row r="31" spans="2:22" ht="11.85" customHeight="1">
      <c r="B31" s="117"/>
      <c r="C31" s="1246" t="s">
        <v>785</v>
      </c>
      <c r="D31" s="59">
        <v>1301.79612408</v>
      </c>
      <c r="E31" s="59">
        <v>1432.710370729</v>
      </c>
      <c r="F31" s="59">
        <v>1886.3512786920001</v>
      </c>
      <c r="G31" s="59">
        <v>1436.697686905</v>
      </c>
      <c r="H31" s="59">
        <v>1677.6048367640001</v>
      </c>
      <c r="I31" s="59">
        <v>1716.0535376800001</v>
      </c>
      <c r="J31" s="59">
        <v>1685.341613718</v>
      </c>
      <c r="K31" s="59">
        <v>1752.815570833</v>
      </c>
      <c r="L31" s="59">
        <v>1839.363476711</v>
      </c>
      <c r="M31" s="59">
        <v>1872.235655211</v>
      </c>
      <c r="N31" s="59">
        <v>1831.4947780739999</v>
      </c>
      <c r="O31" s="59">
        <v>1981.569634382</v>
      </c>
      <c r="P31" s="59">
        <v>2063.5343681899999</v>
      </c>
      <c r="Q31" s="59">
        <v>1950.134492871</v>
      </c>
      <c r="R31" s="59">
        <v>1885.8865066979999</v>
      </c>
      <c r="S31" s="59">
        <v>1886.654298512</v>
      </c>
      <c r="T31" s="59">
        <v>1852.170553079</v>
      </c>
      <c r="U31" s="314"/>
      <c r="V31" s="258"/>
    </row>
    <row r="32" spans="2:22" ht="11.85" customHeight="1">
      <c r="B32" s="117" t="s">
        <v>28</v>
      </c>
      <c r="C32" s="1247" t="s">
        <v>621</v>
      </c>
      <c r="U32" s="314"/>
      <c r="V32" s="257"/>
    </row>
    <row r="33" spans="2:23" ht="11.85" customHeight="1">
      <c r="B33" s="117"/>
      <c r="C33" s="1246" t="s">
        <v>212</v>
      </c>
      <c r="D33" s="59">
        <v>19093.127393639999</v>
      </c>
      <c r="E33" s="59">
        <v>12167.360512881</v>
      </c>
      <c r="F33" s="59">
        <v>10000.976978649</v>
      </c>
      <c r="G33" s="59">
        <v>10835.059499032999</v>
      </c>
      <c r="H33" s="59">
        <v>11692.902959306</v>
      </c>
      <c r="I33" s="59">
        <v>11803.310814793</v>
      </c>
      <c r="J33" s="59">
        <v>13047.917931739999</v>
      </c>
      <c r="K33" s="59">
        <v>13668.705233982</v>
      </c>
      <c r="L33" s="59">
        <v>12838.105833268</v>
      </c>
      <c r="M33" s="59">
        <v>11966.950169405</v>
      </c>
      <c r="N33" s="59">
        <v>12216.862521485</v>
      </c>
      <c r="O33" s="59">
        <v>12073.418189477999</v>
      </c>
      <c r="P33" s="59">
        <v>13125.156564235</v>
      </c>
      <c r="Q33" s="59">
        <v>11103.923354921</v>
      </c>
      <c r="R33" s="59">
        <v>10955.691186794</v>
      </c>
      <c r="S33" s="59">
        <v>10700.593117478</v>
      </c>
      <c r="T33" s="59">
        <v>10639.851392798</v>
      </c>
      <c r="U33" s="314"/>
      <c r="V33" s="258"/>
    </row>
    <row r="34" spans="2:23" ht="11.85" customHeight="1">
      <c r="B34" s="117"/>
      <c r="C34" s="1246" t="s">
        <v>785</v>
      </c>
      <c r="D34" s="59">
        <v>395.14605037000001</v>
      </c>
      <c r="E34" s="59">
        <v>436.16698891200002</v>
      </c>
      <c r="F34" s="59">
        <v>286.08723947800001</v>
      </c>
      <c r="G34" s="59">
        <v>349.68896895</v>
      </c>
      <c r="H34" s="59">
        <v>749.46018829699995</v>
      </c>
      <c r="I34" s="59">
        <v>733.021135157</v>
      </c>
      <c r="J34" s="59">
        <v>728.00387370299995</v>
      </c>
      <c r="K34" s="59">
        <v>581.24733734799997</v>
      </c>
      <c r="L34" s="59">
        <v>585.52789543300003</v>
      </c>
      <c r="M34" s="59">
        <v>607.84598685100002</v>
      </c>
      <c r="N34" s="59">
        <v>623.67513669499999</v>
      </c>
      <c r="O34" s="59">
        <v>663.06437862999996</v>
      </c>
      <c r="P34" s="59">
        <v>755.92221238900004</v>
      </c>
      <c r="Q34" s="59">
        <v>759.50031589800005</v>
      </c>
      <c r="R34" s="59">
        <v>791.46391749400004</v>
      </c>
      <c r="S34" s="59">
        <v>809.02972352100005</v>
      </c>
      <c r="T34" s="59">
        <v>809.45298438500004</v>
      </c>
      <c r="U34" s="314"/>
      <c r="V34" s="258"/>
    </row>
    <row r="35" spans="2:23" ht="24.75" customHeight="1">
      <c r="B35" s="119" t="s">
        <v>89</v>
      </c>
      <c r="C35" s="1247" t="s">
        <v>682</v>
      </c>
      <c r="U35" s="314"/>
      <c r="V35" s="257"/>
    </row>
    <row r="36" spans="2:23" ht="10.5" customHeight="1">
      <c r="B36" s="119"/>
      <c r="C36" s="1246" t="s">
        <v>212</v>
      </c>
      <c r="D36" s="59">
        <v>52201.773872883001</v>
      </c>
      <c r="E36" s="59">
        <v>50701.359803715997</v>
      </c>
      <c r="F36" s="59">
        <v>48499.285490741997</v>
      </c>
      <c r="G36" s="59">
        <v>51023.565479732999</v>
      </c>
      <c r="H36" s="59">
        <v>51759.805304906004</v>
      </c>
      <c r="I36" s="59">
        <v>52377.252411310998</v>
      </c>
      <c r="J36" s="59">
        <v>53874.91398179</v>
      </c>
      <c r="K36" s="59">
        <v>54499.874090213998</v>
      </c>
      <c r="L36" s="59">
        <v>53895.486680934999</v>
      </c>
      <c r="M36" s="59">
        <v>54553.679638447997</v>
      </c>
      <c r="N36" s="59">
        <v>56410.850867150002</v>
      </c>
      <c r="O36" s="59">
        <v>56291.193935978998</v>
      </c>
      <c r="P36" s="59">
        <v>56220.519437322</v>
      </c>
      <c r="Q36" s="59">
        <v>57112.816209434997</v>
      </c>
      <c r="R36" s="59">
        <v>56535.677221639999</v>
      </c>
      <c r="S36" s="59">
        <v>56229.949323177003</v>
      </c>
      <c r="T36" s="59">
        <v>57138.022280876001</v>
      </c>
      <c r="U36" s="314"/>
      <c r="V36" s="258"/>
    </row>
    <row r="37" spans="2:23" ht="10.5" customHeight="1">
      <c r="B37" s="119"/>
      <c r="C37" s="1246" t="s">
        <v>785</v>
      </c>
      <c r="D37" s="59">
        <v>1803.3379686220001</v>
      </c>
      <c r="E37" s="59">
        <v>2746.0125943819999</v>
      </c>
      <c r="F37" s="59">
        <v>2875.859906913</v>
      </c>
      <c r="G37" s="59">
        <v>2098.4482906339999</v>
      </c>
      <c r="H37" s="59">
        <v>2101.1853805340002</v>
      </c>
      <c r="I37" s="59">
        <v>2125.4560314400001</v>
      </c>
      <c r="J37" s="59">
        <v>2214.3574278310002</v>
      </c>
      <c r="K37" s="59">
        <v>2221.7342605250001</v>
      </c>
      <c r="L37" s="59">
        <v>2325.6507248110001</v>
      </c>
      <c r="M37" s="59">
        <v>2587.5684760690001</v>
      </c>
      <c r="N37" s="59">
        <v>2734.5124366199998</v>
      </c>
      <c r="O37" s="59">
        <v>2845.5921430049998</v>
      </c>
      <c r="P37" s="59">
        <v>2773.855489821</v>
      </c>
      <c r="Q37" s="59">
        <v>2635.9960838090001</v>
      </c>
      <c r="R37" s="59">
        <v>2725.5377322139998</v>
      </c>
      <c r="S37" s="59">
        <v>2707.0361866399999</v>
      </c>
      <c r="T37" s="59">
        <v>2665.9983163699999</v>
      </c>
      <c r="U37" s="314"/>
      <c r="V37" s="258"/>
    </row>
    <row r="38" spans="2:23" ht="24">
      <c r="B38" s="118" t="s">
        <v>81</v>
      </c>
      <c r="C38" s="1247" t="s">
        <v>683</v>
      </c>
      <c r="U38" s="314"/>
      <c r="V38" s="257"/>
    </row>
    <row r="39" spans="2:23" ht="10.9" customHeight="1">
      <c r="B39" s="118"/>
      <c r="C39" s="1246" t="s">
        <v>212</v>
      </c>
      <c r="D39" s="59">
        <v>535.38186370999995</v>
      </c>
      <c r="E39" s="59">
        <v>99.997140354999999</v>
      </c>
      <c r="F39" s="59">
        <v>213.785061345</v>
      </c>
      <c r="G39" s="59">
        <v>386.52898515300001</v>
      </c>
      <c r="H39" s="59">
        <v>214.29855907699999</v>
      </c>
      <c r="I39" s="59">
        <v>211.433784221</v>
      </c>
      <c r="J39" s="59">
        <v>229.17464050800001</v>
      </c>
      <c r="K39" s="59">
        <v>237.56486033199999</v>
      </c>
      <c r="L39" s="59">
        <v>202.28116669600001</v>
      </c>
      <c r="M39" s="59">
        <v>191.02699291499999</v>
      </c>
      <c r="N39" s="59">
        <v>193.520040653</v>
      </c>
      <c r="O39" s="59">
        <v>314.502613946</v>
      </c>
      <c r="P39" s="59">
        <v>273.439102725</v>
      </c>
      <c r="Q39" s="59">
        <v>225.598930333</v>
      </c>
      <c r="R39" s="59">
        <v>256.41329018099998</v>
      </c>
      <c r="S39" s="59">
        <v>272.15661917099999</v>
      </c>
      <c r="T39" s="59">
        <v>272.84528779300001</v>
      </c>
      <c r="U39" s="314"/>
      <c r="V39" s="258"/>
    </row>
    <row r="40" spans="2:23" ht="10.9" customHeight="1">
      <c r="B40" s="118"/>
      <c r="C40" s="1246" t="s">
        <v>785</v>
      </c>
      <c r="D40" s="59">
        <v>2.7475315400000002</v>
      </c>
      <c r="E40" s="59">
        <v>3.478727648</v>
      </c>
      <c r="F40" s="59">
        <v>3.1970976969999998</v>
      </c>
      <c r="G40" s="59">
        <v>7.6345655999999998E-2</v>
      </c>
      <c r="H40" s="59">
        <v>0.73803332700000002</v>
      </c>
      <c r="I40" s="59">
        <v>0.71962126500000001</v>
      </c>
      <c r="J40" s="59">
        <v>0.73778669100000005</v>
      </c>
      <c r="K40" s="59">
        <v>1.1215222250000001</v>
      </c>
      <c r="L40" s="59">
        <v>1.4570100429999999</v>
      </c>
      <c r="M40" s="59">
        <v>4.1921312510000002</v>
      </c>
      <c r="N40" s="59">
        <v>4.0898340539999998</v>
      </c>
      <c r="O40" s="59">
        <v>4.2811436870000001</v>
      </c>
      <c r="P40" s="59">
        <v>4.4806983840000001</v>
      </c>
      <c r="Q40" s="59">
        <v>3.8032488199999999</v>
      </c>
      <c r="R40" s="59">
        <v>3.934113499</v>
      </c>
      <c r="S40" s="59">
        <v>1.0389513500000001</v>
      </c>
      <c r="T40" s="59">
        <v>0.94858942099999999</v>
      </c>
      <c r="U40" s="314"/>
      <c r="V40" s="258"/>
    </row>
    <row r="41" spans="2:23" ht="10.9" customHeight="1">
      <c r="B41" s="118" t="s">
        <v>82</v>
      </c>
      <c r="C41" s="1247" t="s">
        <v>577</v>
      </c>
      <c r="U41" s="314"/>
      <c r="V41" s="257"/>
    </row>
    <row r="42" spans="2:23" ht="10.9" customHeight="1">
      <c r="B42" s="187"/>
      <c r="C42" s="1246" t="s">
        <v>212</v>
      </c>
      <c r="D42" s="59">
        <v>6284.1799770970001</v>
      </c>
      <c r="E42" s="59">
        <v>7234.8676429650004</v>
      </c>
      <c r="F42" s="59">
        <v>8294.194288052</v>
      </c>
      <c r="G42" s="59">
        <v>8553.6526644629994</v>
      </c>
      <c r="H42" s="59">
        <v>9083.3410496910001</v>
      </c>
      <c r="I42" s="59">
        <v>9182.4432730949993</v>
      </c>
      <c r="J42" s="59">
        <v>9216.4823305850005</v>
      </c>
      <c r="K42" s="59">
        <v>9391.3138200489993</v>
      </c>
      <c r="L42" s="59">
        <v>9507.3472697340003</v>
      </c>
      <c r="M42" s="59">
        <v>9504.1120585549997</v>
      </c>
      <c r="N42" s="59">
        <v>9538.2839573660003</v>
      </c>
      <c r="O42" s="59">
        <v>9320.1086283650002</v>
      </c>
      <c r="P42" s="59">
        <v>9478.6439234270001</v>
      </c>
      <c r="Q42" s="59">
        <v>9602.5361271670008</v>
      </c>
      <c r="R42" s="59">
        <v>9633.4447030690008</v>
      </c>
      <c r="S42" s="59">
        <v>9728.7152573340009</v>
      </c>
      <c r="T42" s="59">
        <v>9629.1170597550008</v>
      </c>
      <c r="U42" s="314"/>
      <c r="V42" s="258"/>
      <c r="W42" s="130"/>
    </row>
    <row r="43" spans="2:23" ht="10.9" customHeight="1">
      <c r="B43" s="118"/>
      <c r="C43" s="1246" t="s">
        <v>785</v>
      </c>
      <c r="D43" s="59">
        <v>87.230561643000001</v>
      </c>
      <c r="E43" s="59">
        <v>103.61684812</v>
      </c>
      <c r="F43" s="59">
        <v>85.452290465999994</v>
      </c>
      <c r="G43" s="59">
        <v>153.712654198</v>
      </c>
      <c r="H43" s="59">
        <v>132.68633436600001</v>
      </c>
      <c r="I43" s="59">
        <v>104.214933262</v>
      </c>
      <c r="J43" s="59">
        <v>104.6895725</v>
      </c>
      <c r="K43" s="59">
        <v>105.155948907</v>
      </c>
      <c r="L43" s="59">
        <v>120.01089900300001</v>
      </c>
      <c r="M43" s="59">
        <v>131.945663056</v>
      </c>
      <c r="N43" s="59">
        <v>114.389738897</v>
      </c>
      <c r="O43" s="59">
        <v>114.40935440600001</v>
      </c>
      <c r="P43" s="59">
        <v>124.317771404</v>
      </c>
      <c r="Q43" s="59">
        <v>126.234191749</v>
      </c>
      <c r="R43" s="59">
        <v>113.430445474</v>
      </c>
      <c r="S43" s="59">
        <v>104.192359698</v>
      </c>
      <c r="T43" s="59">
        <v>109.600224109</v>
      </c>
      <c r="U43" s="314"/>
      <c r="V43" s="258"/>
    </row>
    <row r="44" spans="2:23" ht="24">
      <c r="B44" s="119" t="s">
        <v>83</v>
      </c>
      <c r="C44" s="1247" t="s">
        <v>684</v>
      </c>
      <c r="Q44" s="59">
        <v>13875.095237973999</v>
      </c>
      <c r="U44" s="314"/>
      <c r="V44" s="257"/>
    </row>
    <row r="45" spans="2:23" ht="10.9" customHeight="1">
      <c r="B45" s="119"/>
      <c r="C45" s="1246" t="s">
        <v>212</v>
      </c>
      <c r="D45" s="59">
        <v>10246.382864916</v>
      </c>
      <c r="E45" s="59">
        <v>10256.691900176</v>
      </c>
      <c r="F45" s="59">
        <v>11823.598089697</v>
      </c>
      <c r="G45" s="59">
        <v>12536.550543883001</v>
      </c>
      <c r="H45" s="59">
        <v>13260.465869868</v>
      </c>
      <c r="I45" s="59">
        <v>13426.929784425</v>
      </c>
      <c r="J45" s="59">
        <v>13615.021227148</v>
      </c>
      <c r="K45" s="59">
        <v>13921.727364869001</v>
      </c>
      <c r="L45" s="59">
        <v>13747.011908009999</v>
      </c>
      <c r="M45" s="59">
        <v>13934.126184584</v>
      </c>
      <c r="N45" s="59">
        <v>13570.797773078</v>
      </c>
      <c r="O45" s="59">
        <v>13663.963894961</v>
      </c>
      <c r="P45" s="59">
        <v>13782.013519441</v>
      </c>
      <c r="Q45" s="59">
        <v>13875.095237973999</v>
      </c>
      <c r="R45" s="59">
        <v>14027.134677546001</v>
      </c>
      <c r="S45" s="59">
        <v>14246.674289717999</v>
      </c>
      <c r="T45" s="59">
        <v>14821.325255927</v>
      </c>
      <c r="U45" s="314"/>
      <c r="V45" s="258"/>
    </row>
    <row r="46" spans="2:23" ht="10.9" customHeight="1">
      <c r="B46" s="119"/>
      <c r="C46" s="1246" t="s">
        <v>785</v>
      </c>
      <c r="D46" s="59">
        <v>209.08331203899999</v>
      </c>
      <c r="E46" s="59">
        <v>247.73008019100001</v>
      </c>
      <c r="F46" s="59">
        <v>132.16391389699999</v>
      </c>
      <c r="G46" s="59">
        <v>134.255493358</v>
      </c>
      <c r="H46" s="59">
        <v>210.11180193600001</v>
      </c>
      <c r="I46" s="59">
        <v>226.605271278</v>
      </c>
      <c r="J46" s="59">
        <v>221.87732004399999</v>
      </c>
      <c r="K46" s="59">
        <v>257.947871959</v>
      </c>
      <c r="L46" s="59">
        <v>281.55185022000001</v>
      </c>
      <c r="M46" s="59">
        <v>295.10268473500003</v>
      </c>
      <c r="N46" s="59">
        <v>300.69437860300002</v>
      </c>
      <c r="O46" s="59">
        <v>292.93952532700001</v>
      </c>
      <c r="P46" s="59">
        <v>315.46153428100001</v>
      </c>
      <c r="Q46" s="59">
        <v>282.54482027199998</v>
      </c>
      <c r="R46" s="59">
        <v>271.15186158</v>
      </c>
      <c r="S46" s="59">
        <v>264.343794409</v>
      </c>
      <c r="T46" s="59">
        <v>271.56144943999999</v>
      </c>
      <c r="U46" s="314"/>
      <c r="V46" s="258"/>
    </row>
    <row r="47" spans="2:23" ht="24">
      <c r="B47" s="118" t="s">
        <v>84</v>
      </c>
      <c r="C47" s="1247" t="s">
        <v>685</v>
      </c>
      <c r="U47" s="314"/>
      <c r="V47" s="259"/>
    </row>
    <row r="48" spans="2:23" ht="11.85" customHeight="1">
      <c r="B48" s="118"/>
      <c r="C48" s="1246" t="s">
        <v>212</v>
      </c>
      <c r="D48" s="59">
        <v>50541.136830866999</v>
      </c>
      <c r="E48" s="59">
        <v>54513.414507018999</v>
      </c>
      <c r="F48" s="59">
        <v>60959.363957708003</v>
      </c>
      <c r="G48" s="59">
        <v>69711.284907559995</v>
      </c>
      <c r="H48" s="59">
        <v>78767.311707155997</v>
      </c>
      <c r="I48" s="59">
        <v>79481.224646290997</v>
      </c>
      <c r="J48" s="59">
        <v>79554.896102788</v>
      </c>
      <c r="K48" s="59">
        <v>81230.897337610993</v>
      </c>
      <c r="L48" s="59">
        <v>81010.431954243002</v>
      </c>
      <c r="M48" s="59">
        <v>81392.911747887003</v>
      </c>
      <c r="N48" s="59">
        <v>83240.621041396997</v>
      </c>
      <c r="O48" s="59">
        <v>83806.955947997994</v>
      </c>
      <c r="P48" s="59">
        <v>84145.822994140995</v>
      </c>
      <c r="Q48" s="59">
        <v>84571.633027796997</v>
      </c>
      <c r="R48" s="59">
        <v>84468.552481609004</v>
      </c>
      <c r="S48" s="59">
        <v>84801.753890078995</v>
      </c>
      <c r="T48" s="59">
        <v>86452.023373396005</v>
      </c>
      <c r="U48" s="314"/>
      <c r="V48" s="258"/>
    </row>
    <row r="49" spans="2:22" ht="11.85" customHeight="1">
      <c r="B49" s="118"/>
      <c r="C49" s="1246" t="s">
        <v>785</v>
      </c>
      <c r="D49" s="59">
        <v>1124.1454483810001</v>
      </c>
      <c r="E49" s="59">
        <v>1767.9363897379999</v>
      </c>
      <c r="F49" s="59">
        <v>1556.8018840320001</v>
      </c>
      <c r="G49" s="59">
        <v>1804.5487540480001</v>
      </c>
      <c r="H49" s="59">
        <v>2534.63099865</v>
      </c>
      <c r="I49" s="59">
        <v>2588.3484061429999</v>
      </c>
      <c r="J49" s="59">
        <v>2573.1278742660002</v>
      </c>
      <c r="K49" s="59">
        <v>2519.9452528719999</v>
      </c>
      <c r="L49" s="59">
        <v>2751.3452825210002</v>
      </c>
      <c r="M49" s="59">
        <v>2790.843726693</v>
      </c>
      <c r="N49" s="59">
        <v>2797.0598526700001</v>
      </c>
      <c r="O49" s="59">
        <v>2900.9668865369999</v>
      </c>
      <c r="P49" s="59">
        <v>3000.0725291690001</v>
      </c>
      <c r="Q49" s="59">
        <v>2798.9904758120001</v>
      </c>
      <c r="R49" s="59">
        <v>2854.6123630980001</v>
      </c>
      <c r="S49" s="59">
        <v>2817.896723541</v>
      </c>
      <c r="T49" s="59">
        <v>2824.9059032159998</v>
      </c>
      <c r="U49" s="314"/>
      <c r="V49" s="258"/>
    </row>
    <row r="50" spans="2:22" ht="23.25" customHeight="1">
      <c r="B50" s="119" t="s">
        <v>85</v>
      </c>
      <c r="C50" s="1247" t="s">
        <v>686</v>
      </c>
      <c r="U50" s="314"/>
      <c r="V50" s="257"/>
    </row>
    <row r="51" spans="2:22" ht="11.85" customHeight="1">
      <c r="B51" s="119"/>
      <c r="C51" s="1246" t="s">
        <v>212</v>
      </c>
      <c r="D51" s="59">
        <v>2564.590405941</v>
      </c>
      <c r="E51" s="59">
        <v>2875.4584045040001</v>
      </c>
      <c r="F51" s="59">
        <v>3825.411068332</v>
      </c>
      <c r="G51" s="59">
        <v>3925.882216171</v>
      </c>
      <c r="H51" s="59">
        <v>3899.0501856870001</v>
      </c>
      <c r="I51" s="59">
        <v>3871.591209231</v>
      </c>
      <c r="J51" s="59">
        <v>3824.769577479</v>
      </c>
      <c r="K51" s="59">
        <v>3843.8857848709999</v>
      </c>
      <c r="L51" s="59">
        <v>3782.3555758000002</v>
      </c>
      <c r="M51" s="59">
        <v>3743.8639058130002</v>
      </c>
      <c r="N51" s="59">
        <v>3726.3376336699998</v>
      </c>
      <c r="O51" s="59">
        <v>3656.8499745979998</v>
      </c>
      <c r="P51" s="59">
        <v>3623.606959236</v>
      </c>
      <c r="Q51" s="59">
        <v>3606.4361253239999</v>
      </c>
      <c r="R51" s="59">
        <v>3565.880450316</v>
      </c>
      <c r="S51" s="59">
        <v>3551.6492243030002</v>
      </c>
      <c r="T51" s="59">
        <v>3600.6335488250002</v>
      </c>
      <c r="U51" s="314"/>
      <c r="V51" s="258"/>
    </row>
    <row r="52" spans="2:22" ht="11.85" customHeight="1">
      <c r="B52" s="119"/>
      <c r="C52" s="1246" t="s">
        <v>785</v>
      </c>
      <c r="D52" s="59">
        <v>57.671375884</v>
      </c>
      <c r="E52" s="59">
        <v>49.447281822000001</v>
      </c>
      <c r="F52" s="59">
        <v>73.884172298999999</v>
      </c>
      <c r="G52" s="59">
        <v>89.722529354000002</v>
      </c>
      <c r="H52" s="59">
        <v>106.050700202</v>
      </c>
      <c r="I52" s="59">
        <v>106.313117873</v>
      </c>
      <c r="J52" s="59">
        <v>101.53962345399999</v>
      </c>
      <c r="K52" s="59">
        <v>104.039591078</v>
      </c>
      <c r="L52" s="59">
        <v>126.126393909</v>
      </c>
      <c r="M52" s="59">
        <v>127.95027858100001</v>
      </c>
      <c r="N52" s="59">
        <v>132.58467887899999</v>
      </c>
      <c r="O52" s="59">
        <v>131.70052562500001</v>
      </c>
      <c r="P52" s="59">
        <v>130.09431434999999</v>
      </c>
      <c r="Q52" s="59">
        <v>124.210585479</v>
      </c>
      <c r="R52" s="59">
        <v>126.977295009</v>
      </c>
      <c r="S52" s="59">
        <v>124.00377224099999</v>
      </c>
      <c r="T52" s="59">
        <v>132.13710026699999</v>
      </c>
      <c r="U52" s="314"/>
      <c r="V52" s="258"/>
    </row>
    <row r="53" spans="2:22" ht="24.2" customHeight="1">
      <c r="B53" s="118" t="s">
        <v>86</v>
      </c>
      <c r="C53" s="1247" t="s">
        <v>687</v>
      </c>
      <c r="E53" s="59" t="s">
        <v>236</v>
      </c>
      <c r="U53" s="314"/>
      <c r="V53" s="259"/>
    </row>
    <row r="54" spans="2:22" ht="11.85" customHeight="1">
      <c r="B54" s="118"/>
      <c r="C54" s="1246" t="s">
        <v>212</v>
      </c>
      <c r="D54" s="59">
        <v>3.9819398600000002</v>
      </c>
      <c r="E54" s="59">
        <v>7.1790741770000004</v>
      </c>
      <c r="F54" s="59">
        <v>4.5879657680000001</v>
      </c>
      <c r="G54" s="59">
        <v>15.113726692</v>
      </c>
      <c r="H54" s="59">
        <v>12.595164783</v>
      </c>
      <c r="I54" s="59">
        <v>12.309869662000001</v>
      </c>
      <c r="J54" s="59">
        <v>11.781211541999999</v>
      </c>
      <c r="K54" s="59">
        <v>10.819249119</v>
      </c>
      <c r="L54" s="59">
        <v>10.410529038</v>
      </c>
      <c r="M54" s="59">
        <v>9.8129058689999997</v>
      </c>
      <c r="N54" s="59">
        <v>9.6941610310000002</v>
      </c>
      <c r="O54" s="59">
        <v>9.8150805279999993</v>
      </c>
      <c r="P54" s="59">
        <v>9.5090230770000002</v>
      </c>
      <c r="Q54" s="59">
        <v>9.1983817569999999</v>
      </c>
      <c r="R54" s="59">
        <v>8.3416641429999991</v>
      </c>
      <c r="S54" s="59">
        <v>8.0810902460000005</v>
      </c>
      <c r="T54" s="59">
        <v>11.922943025</v>
      </c>
      <c r="U54" s="314"/>
      <c r="V54" s="258"/>
    </row>
    <row r="55" spans="2:22" ht="11.85" customHeight="1">
      <c r="B55" s="118"/>
      <c r="C55" s="1246" t="s">
        <v>785</v>
      </c>
      <c r="D55" s="59">
        <v>6.9558481000000005E-2</v>
      </c>
      <c r="E55" s="59">
        <v>0</v>
      </c>
      <c r="F55" s="59">
        <v>0</v>
      </c>
      <c r="G55" s="59">
        <v>0</v>
      </c>
      <c r="H55" s="59">
        <v>0</v>
      </c>
      <c r="I55" s="59">
        <v>0</v>
      </c>
      <c r="J55" s="59">
        <v>0.15047032299999999</v>
      </c>
      <c r="K55" s="59">
        <v>0.15025232899999999</v>
      </c>
      <c r="L55" s="59">
        <v>0.14825232899999999</v>
      </c>
      <c r="M55" s="59">
        <v>0</v>
      </c>
      <c r="N55" s="59">
        <v>1.8406995999999998E-2</v>
      </c>
      <c r="O55" s="59">
        <v>0.40221180400000001</v>
      </c>
      <c r="P55" s="59">
        <v>0.396090518</v>
      </c>
      <c r="Q55" s="59">
        <v>0.39669521600000002</v>
      </c>
      <c r="R55" s="59">
        <v>0.49239075799999998</v>
      </c>
      <c r="S55" s="59">
        <v>0.38653889499999999</v>
      </c>
      <c r="T55" s="59">
        <v>0.38717312500000001</v>
      </c>
      <c r="U55" s="314"/>
      <c r="V55" s="258"/>
    </row>
    <row r="56" spans="2:22" ht="12">
      <c r="B56" s="118" t="s">
        <v>87</v>
      </c>
      <c r="C56" s="1247" t="s">
        <v>688</v>
      </c>
      <c r="G56" s="59">
        <v>0</v>
      </c>
      <c r="L56" s="59">
        <v>0</v>
      </c>
      <c r="M56" s="59">
        <v>0</v>
      </c>
      <c r="N56" s="59">
        <v>0</v>
      </c>
      <c r="O56" s="59">
        <v>0</v>
      </c>
      <c r="P56" s="59">
        <v>0</v>
      </c>
      <c r="Q56" s="59">
        <v>0</v>
      </c>
      <c r="R56" s="59">
        <v>0</v>
      </c>
      <c r="S56" s="59">
        <v>0</v>
      </c>
      <c r="T56" s="59">
        <v>0</v>
      </c>
      <c r="U56" s="314"/>
      <c r="V56" s="257"/>
    </row>
    <row r="57" spans="2:22" ht="10.9" customHeight="1">
      <c r="B57" s="118"/>
      <c r="C57" s="124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7" t="s">
        <v>689</v>
      </c>
      <c r="G59" s="59">
        <v>0</v>
      </c>
      <c r="L59" s="59">
        <v>0</v>
      </c>
      <c r="M59" s="59">
        <v>0</v>
      </c>
      <c r="N59" s="59">
        <v>0</v>
      </c>
      <c r="O59" s="59">
        <v>0</v>
      </c>
      <c r="P59" s="59">
        <v>0</v>
      </c>
      <c r="Q59" s="59">
        <v>0</v>
      </c>
      <c r="R59" s="59">
        <v>0</v>
      </c>
      <c r="S59" s="59">
        <v>0</v>
      </c>
      <c r="T59" s="59">
        <v>0</v>
      </c>
      <c r="U59" s="314"/>
      <c r="V59" s="257"/>
    </row>
    <row r="60" spans="2:22" ht="10.9" customHeight="1">
      <c r="B60" s="118"/>
      <c r="C60" s="124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7" t="s">
        <v>690</v>
      </c>
      <c r="G62" s="59">
        <v>0</v>
      </c>
      <c r="L62" s="59">
        <v>0</v>
      </c>
      <c r="M62" s="59">
        <v>0</v>
      </c>
      <c r="N62" s="59">
        <v>0</v>
      </c>
      <c r="O62" s="59">
        <v>0</v>
      </c>
      <c r="P62" s="59">
        <v>0</v>
      </c>
      <c r="Q62" s="59">
        <v>0</v>
      </c>
      <c r="R62" s="59">
        <v>0</v>
      </c>
      <c r="S62" s="59">
        <v>0</v>
      </c>
      <c r="T62" s="59">
        <v>0</v>
      </c>
      <c r="U62" s="314"/>
      <c r="V62" s="257"/>
    </row>
    <row r="63" spans="2:22" ht="10.9" customHeight="1">
      <c r="B63" s="117"/>
      <c r="C63" s="124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91" t="s">
        <v>691</v>
      </c>
      <c r="C65" s="1592"/>
      <c r="D65" s="697"/>
      <c r="E65" s="697"/>
      <c r="F65" s="697"/>
      <c r="G65" s="697">
        <v>0</v>
      </c>
      <c r="H65" s="697"/>
      <c r="I65" s="697"/>
      <c r="J65" s="697"/>
      <c r="K65" s="697"/>
      <c r="L65" s="697"/>
      <c r="M65" s="697"/>
      <c r="N65" s="697"/>
      <c r="O65" s="697"/>
      <c r="P65" s="697"/>
      <c r="Q65" s="697">
        <v>0</v>
      </c>
      <c r="R65" s="697"/>
      <c r="S65" s="697"/>
      <c r="T65" s="697"/>
      <c r="U65" s="699"/>
      <c r="V65" s="260"/>
      <c r="W65" s="131"/>
    </row>
    <row r="66" spans="2:25" ht="12">
      <c r="B66" s="700"/>
      <c r="C66" s="1248" t="s">
        <v>212</v>
      </c>
      <c r="D66" s="698">
        <v>1028033.2057749269</v>
      </c>
      <c r="E66" s="698">
        <v>1088332.344429869</v>
      </c>
      <c r="F66" s="698">
        <v>1221015.0788019539</v>
      </c>
      <c r="G66" s="698">
        <v>1348813.2631512941</v>
      </c>
      <c r="H66" s="698">
        <v>1424190.7270094431</v>
      </c>
      <c r="I66" s="698">
        <v>1432181.541624384</v>
      </c>
      <c r="J66" s="698">
        <v>1445655.4718797365</v>
      </c>
      <c r="K66" s="698">
        <v>1457131.765115669</v>
      </c>
      <c r="L66" s="698">
        <v>1449161.3211525739</v>
      </c>
      <c r="M66" s="698">
        <v>1456905.3279035918</v>
      </c>
      <c r="N66" s="698">
        <v>1468216.0807631779</v>
      </c>
      <c r="O66" s="698">
        <v>1461504.9672242987</v>
      </c>
      <c r="P66" s="698">
        <v>1468778.94063111</v>
      </c>
      <c r="Q66" s="698">
        <v>1471586.0772170583</v>
      </c>
      <c r="R66" s="698">
        <v>1470199.4494057591</v>
      </c>
      <c r="S66" s="698">
        <v>1474759.2639029545</v>
      </c>
      <c r="T66" s="698">
        <v>1495943.3172591648</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55202.699053211007</v>
      </c>
      <c r="I67" s="704">
        <v>56382.495379308006</v>
      </c>
      <c r="J67" s="704">
        <v>55853.634223132001</v>
      </c>
      <c r="K67" s="704">
        <v>54099.123242838999</v>
      </c>
      <c r="L67" s="704">
        <v>58666.050900411996</v>
      </c>
      <c r="M67" s="704">
        <v>59569.943705238002</v>
      </c>
      <c r="N67" s="704">
        <v>58455.159596075988</v>
      </c>
      <c r="O67" s="704">
        <v>62225.926130810003</v>
      </c>
      <c r="P67" s="704">
        <v>62742.93030060899</v>
      </c>
      <c r="Q67" s="704">
        <v>59521.242312915005</v>
      </c>
      <c r="R67" s="704">
        <v>59538.908135232996</v>
      </c>
      <c r="S67" s="704">
        <v>59808.71144752299</v>
      </c>
      <c r="T67" s="704">
        <v>59812.281011941006</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90" t="s">
        <v>118</v>
      </c>
      <c r="C99" s="1590"/>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81" t="s">
        <v>252</v>
      </c>
      <c r="D102" s="1581"/>
      <c r="E102" s="580"/>
      <c r="F102" s="1580"/>
      <c r="G102" s="1580"/>
      <c r="H102" s="1580"/>
      <c r="I102" s="1580"/>
      <c r="J102" s="1580"/>
      <c r="K102" s="1580"/>
      <c r="L102" s="1580"/>
      <c r="M102" s="1580"/>
      <c r="N102" s="1580"/>
      <c r="O102" s="1580"/>
      <c r="P102" s="1580"/>
      <c r="Q102" s="1580"/>
      <c r="R102" s="1580"/>
      <c r="S102" s="1580"/>
      <c r="T102" s="1580"/>
      <c r="U102" s="1580"/>
      <c r="V102" s="266"/>
    </row>
    <row r="103" spans="2:25" ht="15" hidden="1" customHeight="1">
      <c r="B103" s="339" t="s">
        <v>271</v>
      </c>
      <c r="C103" s="1581" t="s">
        <v>272</v>
      </c>
      <c r="D103" s="1581"/>
      <c r="E103" s="224"/>
      <c r="F103" s="1580"/>
      <c r="G103" s="1580"/>
      <c r="H103" s="1580"/>
      <c r="I103" s="1580"/>
      <c r="J103" s="1580"/>
      <c r="K103" s="1580"/>
      <c r="L103" s="1580"/>
      <c r="M103" s="1580"/>
      <c r="N103" s="1580"/>
      <c r="O103" s="1580"/>
      <c r="P103" s="1580"/>
      <c r="Q103" s="1580"/>
      <c r="R103" s="1580"/>
      <c r="S103" s="1580"/>
      <c r="T103" s="1580"/>
      <c r="U103" s="1580"/>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5">
    <mergeCell ref="B1:U1"/>
    <mergeCell ref="B2:C3"/>
    <mergeCell ref="B99:C99"/>
    <mergeCell ref="B65:C65"/>
    <mergeCell ref="F102:U102"/>
    <mergeCell ref="C102:D102"/>
    <mergeCell ref="E2:E3"/>
    <mergeCell ref="F103:U103"/>
    <mergeCell ref="C103:D103"/>
    <mergeCell ref="D2:D3"/>
    <mergeCell ref="B4:C4"/>
    <mergeCell ref="F2:F3"/>
    <mergeCell ref="G2:G3"/>
    <mergeCell ref="H2:O2"/>
    <mergeCell ref="P2:T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R4" sqref="R4"/>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7" t="s">
        <v>844</v>
      </c>
      <c r="B2" s="1593"/>
      <c r="C2" s="1593"/>
      <c r="D2" s="1593"/>
      <c r="E2" s="1593"/>
      <c r="F2" s="1593"/>
      <c r="G2" s="1593"/>
      <c r="H2" s="1593"/>
      <c r="I2" s="1593"/>
      <c r="J2" s="1593"/>
      <c r="K2" s="1593"/>
      <c r="L2" s="1593"/>
      <c r="M2" s="1593"/>
      <c r="N2" s="1593"/>
      <c r="O2" s="1593"/>
      <c r="P2" s="1593"/>
      <c r="Q2" s="1593"/>
      <c r="R2" s="1593"/>
      <c r="S2" s="1593"/>
      <c r="T2" s="1594"/>
    </row>
    <row r="3" spans="1:20" ht="21.75" customHeight="1">
      <c r="A3" s="1363" t="s">
        <v>509</v>
      </c>
      <c r="B3" s="1587"/>
      <c r="C3" s="1536" t="s">
        <v>277</v>
      </c>
      <c r="D3" s="1536" t="s">
        <v>842</v>
      </c>
      <c r="E3" s="1365">
        <v>2021</v>
      </c>
      <c r="F3" s="1365">
        <v>2022</v>
      </c>
      <c r="G3" s="1365">
        <v>2023</v>
      </c>
      <c r="H3" s="1365"/>
      <c r="I3" s="1365"/>
      <c r="J3" s="1365"/>
      <c r="K3" s="1365"/>
      <c r="L3" s="1365"/>
      <c r="M3" s="1365"/>
      <c r="N3" s="1365"/>
      <c r="O3" s="1365">
        <v>2024</v>
      </c>
      <c r="P3" s="1365"/>
      <c r="Q3" s="1365"/>
      <c r="R3" s="1365"/>
      <c r="S3" s="1365"/>
      <c r="T3" s="863"/>
    </row>
    <row r="4" spans="1:20" ht="22.5" customHeight="1">
      <c r="A4" s="1588"/>
      <c r="B4" s="1589"/>
      <c r="C4" s="1537"/>
      <c r="D4" s="1537"/>
      <c r="E4" s="1368"/>
      <c r="F4" s="1365"/>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0" ht="38.65" customHeight="1">
      <c r="A5" s="1595" t="s">
        <v>696</v>
      </c>
      <c r="B5" s="1596"/>
      <c r="C5" s="1249"/>
      <c r="D5" s="1249"/>
      <c r="E5" s="1249"/>
      <c r="F5" s="1249"/>
      <c r="G5" s="1249"/>
      <c r="H5" s="1249"/>
      <c r="I5" s="1249"/>
      <c r="J5" s="1249"/>
      <c r="K5" s="1249"/>
      <c r="L5" s="1249"/>
      <c r="M5" s="1249"/>
      <c r="N5" s="1249"/>
      <c r="O5" s="1249"/>
      <c r="P5" s="1249"/>
      <c r="Q5" s="1249"/>
      <c r="R5" s="1249"/>
      <c r="S5" s="1249"/>
      <c r="T5" s="713"/>
    </row>
    <row r="6" spans="1:20" ht="12.95" customHeight="1">
      <c r="A6" s="185" t="s">
        <v>18</v>
      </c>
      <c r="B6" s="670" t="s">
        <v>590</v>
      </c>
      <c r="C6" s="1249"/>
      <c r="D6" s="1249"/>
      <c r="E6" s="1249"/>
      <c r="F6" s="1249"/>
      <c r="G6" s="1249"/>
      <c r="H6" s="1249"/>
      <c r="I6" s="1249"/>
      <c r="J6" s="1249"/>
      <c r="K6" s="1249"/>
      <c r="L6" s="1249"/>
      <c r="M6" s="1249"/>
      <c r="N6" s="1249"/>
      <c r="O6" s="1249"/>
      <c r="P6" s="1249"/>
      <c r="Q6" s="1249"/>
      <c r="R6" s="1249"/>
      <c r="S6" s="1249"/>
      <c r="T6" s="713"/>
    </row>
    <row r="7" spans="1:20" ht="12.95" customHeight="1">
      <c r="A7" s="185"/>
      <c r="B7" s="706" t="s">
        <v>212</v>
      </c>
      <c r="C7" s="685">
        <v>761942.62840842595</v>
      </c>
      <c r="D7" s="685">
        <v>796709.57808553602</v>
      </c>
      <c r="E7" s="685">
        <v>925184.30916519102</v>
      </c>
      <c r="F7" s="685">
        <v>1013458.66227538</v>
      </c>
      <c r="G7" s="685">
        <v>1038520.7401376</v>
      </c>
      <c r="H7" s="685">
        <v>1041402.36874064</v>
      </c>
      <c r="I7" s="685">
        <v>1048323.2731301601</v>
      </c>
      <c r="J7" s="685">
        <v>1053971.7066290299</v>
      </c>
      <c r="K7" s="685">
        <v>1038289.6848793</v>
      </c>
      <c r="L7" s="685">
        <v>1040962.69036037</v>
      </c>
      <c r="M7" s="685">
        <v>1045536.64333451</v>
      </c>
      <c r="N7" s="685">
        <v>1041242.4569673199</v>
      </c>
      <c r="O7" s="685">
        <v>1044069.47892722</v>
      </c>
      <c r="P7" s="685">
        <v>1044736.73211965</v>
      </c>
      <c r="Q7" s="685">
        <v>1041108.59528366</v>
      </c>
      <c r="R7" s="685">
        <v>1043215.68618011</v>
      </c>
      <c r="S7" s="685">
        <v>1055860.64059104</v>
      </c>
      <c r="T7" s="714"/>
    </row>
    <row r="8" spans="1:20" ht="12.95" customHeight="1">
      <c r="A8" s="185"/>
      <c r="B8" s="201" t="s">
        <v>785</v>
      </c>
      <c r="C8" s="685">
        <v>27278.252810986</v>
      </c>
      <c r="D8" s="685">
        <v>31719.386035662999</v>
      </c>
      <c r="E8" s="685">
        <v>36453.081806720002</v>
      </c>
      <c r="F8" s="685">
        <v>36960.976424294997</v>
      </c>
      <c r="G8" s="685">
        <v>44128.754425881998</v>
      </c>
      <c r="H8" s="685">
        <v>45251.433035715003</v>
      </c>
      <c r="I8" s="685">
        <v>44449.828353199002</v>
      </c>
      <c r="J8" s="685">
        <v>42725.960001904998</v>
      </c>
      <c r="K8" s="685">
        <v>46130.818996023998</v>
      </c>
      <c r="L8" s="685">
        <v>46633.484640185001</v>
      </c>
      <c r="M8" s="685">
        <v>45470.414764765002</v>
      </c>
      <c r="N8" s="685">
        <v>48188.753606516999</v>
      </c>
      <c r="O8" s="685">
        <v>48570.503115788997</v>
      </c>
      <c r="P8" s="685">
        <v>46029.882224048</v>
      </c>
      <c r="Q8" s="685">
        <v>46012.868956532002</v>
      </c>
      <c r="R8" s="685">
        <v>46021.912146939001</v>
      </c>
      <c r="S8" s="685">
        <v>45928.807911393</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385669.986871842</v>
      </c>
      <c r="H10" s="685">
        <v>390779.17288374697</v>
      </c>
      <c r="I10" s="685">
        <v>397332.19874958001</v>
      </c>
      <c r="J10" s="685">
        <v>403160.05848663999</v>
      </c>
      <c r="K10" s="685">
        <v>410871.63627327699</v>
      </c>
      <c r="L10" s="685">
        <v>415942.63754322001</v>
      </c>
      <c r="M10" s="685">
        <v>422679.437428665</v>
      </c>
      <c r="N10" s="685">
        <v>420262.51025698101</v>
      </c>
      <c r="O10" s="685">
        <v>424709.46170389297</v>
      </c>
      <c r="P10" s="685">
        <v>426849.34509740799</v>
      </c>
      <c r="Q10" s="685">
        <v>429090.85412210302</v>
      </c>
      <c r="R10" s="685">
        <v>431543.57772284001</v>
      </c>
      <c r="S10" s="685">
        <v>440082.67666812497</v>
      </c>
      <c r="T10" s="714"/>
    </row>
    <row r="11" spans="1:20" ht="12.95" customHeight="1">
      <c r="A11" s="186"/>
      <c r="B11" s="201" t="s">
        <v>785</v>
      </c>
      <c r="C11" s="685">
        <v>8393.1316514049995</v>
      </c>
      <c r="D11" s="685">
        <v>11393.5601575</v>
      </c>
      <c r="E11" s="685">
        <v>10303.998508522</v>
      </c>
      <c r="F11" s="685">
        <v>9071.9783273970006</v>
      </c>
      <c r="G11" s="685">
        <v>11073.944627329</v>
      </c>
      <c r="H11" s="685">
        <v>11131.062343592999</v>
      </c>
      <c r="I11" s="685">
        <v>11403.805869932999</v>
      </c>
      <c r="J11" s="685">
        <v>11373.163240934</v>
      </c>
      <c r="K11" s="685">
        <v>12535.231904388</v>
      </c>
      <c r="L11" s="685">
        <v>12936.459065053001</v>
      </c>
      <c r="M11" s="685">
        <v>12984.744831311</v>
      </c>
      <c r="N11" s="685">
        <v>14037.172524293001</v>
      </c>
      <c r="O11" s="685">
        <v>14172.427184820001</v>
      </c>
      <c r="P11" s="685">
        <v>13491.360088867001</v>
      </c>
      <c r="Q11" s="685">
        <v>13526.039178700999</v>
      </c>
      <c r="R11" s="685">
        <v>13786.799300584</v>
      </c>
      <c r="S11" s="685">
        <v>13883.473100548001</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91" t="s">
        <v>691</v>
      </c>
      <c r="B18" s="1592"/>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8" t="s">
        <v>212</v>
      </c>
      <c r="C19" s="718">
        <v>1028033.2057749269</v>
      </c>
      <c r="D19" s="718">
        <v>1088332.344429869</v>
      </c>
      <c r="E19" s="718">
        <v>1221015.0788019542</v>
      </c>
      <c r="F19" s="718">
        <v>1348813.2631512941</v>
      </c>
      <c r="G19" s="718">
        <v>1424190.7270094419</v>
      </c>
      <c r="H19" s="718">
        <v>1432181.541624387</v>
      </c>
      <c r="I19" s="718">
        <v>1445655.47187974</v>
      </c>
      <c r="J19" s="718">
        <v>1457131.7651156699</v>
      </c>
      <c r="K19" s="718">
        <v>1449161.3211525769</v>
      </c>
      <c r="L19" s="718">
        <v>1456905.3279035899</v>
      </c>
      <c r="M19" s="718">
        <v>1468216.0807631752</v>
      </c>
      <c r="N19" s="718">
        <v>1461504.9672243008</v>
      </c>
      <c r="O19" s="718">
        <v>1468778.940631113</v>
      </c>
      <c r="P19" s="718">
        <v>1471586.077217058</v>
      </c>
      <c r="Q19" s="718">
        <v>1470199.4494057631</v>
      </c>
      <c r="R19" s="718">
        <v>1474759.2639029501</v>
      </c>
      <c r="S19" s="718">
        <v>1495943.317259165</v>
      </c>
      <c r="T19" s="719"/>
    </row>
    <row r="20" spans="1:21" ht="12.95" customHeight="1" thickBot="1">
      <c r="A20" s="720"/>
      <c r="B20" s="703" t="s">
        <v>785</v>
      </c>
      <c r="C20" s="721">
        <v>35671.384462390997</v>
      </c>
      <c r="D20" s="721">
        <v>43112.946193162999</v>
      </c>
      <c r="E20" s="721">
        <v>46757.080315241998</v>
      </c>
      <c r="F20" s="721">
        <v>46032.954751691999</v>
      </c>
      <c r="G20" s="721">
        <v>55202.699053210999</v>
      </c>
      <c r="H20" s="721">
        <v>56382.495379308006</v>
      </c>
      <c r="I20" s="721">
        <v>55853.634223132001</v>
      </c>
      <c r="J20" s="721">
        <v>54099.123242838999</v>
      </c>
      <c r="K20" s="721">
        <v>58666.050900411996</v>
      </c>
      <c r="L20" s="721">
        <v>59569.943705238002</v>
      </c>
      <c r="M20" s="721">
        <v>58455.159596076002</v>
      </c>
      <c r="N20" s="721">
        <v>62225.926130809996</v>
      </c>
      <c r="O20" s="721">
        <v>62742.930300608998</v>
      </c>
      <c r="P20" s="721">
        <v>59521.242312914997</v>
      </c>
      <c r="Q20" s="721">
        <v>59538.908135233003</v>
      </c>
      <c r="R20" s="721">
        <v>59808.711447523005</v>
      </c>
      <c r="S20" s="721">
        <v>59812.281011940999</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90" t="s">
        <v>118</v>
      </c>
      <c r="B31" s="1590"/>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81" t="s">
        <v>274</v>
      </c>
      <c r="B34" s="1581"/>
      <c r="C34" s="1581"/>
      <c r="D34" s="224"/>
      <c r="E34" s="1580"/>
      <c r="F34" s="1580"/>
      <c r="G34" s="1580"/>
      <c r="H34" s="1580"/>
      <c r="I34" s="1580"/>
      <c r="J34" s="1580"/>
      <c r="K34" s="1580"/>
      <c r="L34" s="1580"/>
      <c r="M34" s="1580"/>
      <c r="N34" s="1580"/>
      <c r="O34" s="1580"/>
      <c r="P34" s="1580"/>
      <c r="Q34" s="1580"/>
      <c r="R34" s="1580"/>
      <c r="S34" s="1580"/>
      <c r="T34" s="1580"/>
    </row>
    <row r="35" spans="1:22" ht="15" hidden="1" customHeight="1">
      <c r="A35" s="1581" t="s">
        <v>273</v>
      </c>
      <c r="B35" s="1581"/>
      <c r="C35" s="1581"/>
      <c r="D35" s="224"/>
      <c r="E35" s="1580"/>
      <c r="F35" s="1580"/>
      <c r="G35" s="1580"/>
      <c r="H35" s="1580"/>
      <c r="I35" s="1580"/>
      <c r="J35" s="1580"/>
      <c r="K35" s="1580"/>
      <c r="L35" s="1580"/>
      <c r="M35" s="1580"/>
      <c r="N35" s="1580"/>
      <c r="O35" s="1580"/>
      <c r="P35" s="1580"/>
      <c r="Q35" s="1580"/>
      <c r="R35" s="1580"/>
      <c r="S35" s="1580"/>
      <c r="T35" s="1580"/>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5">
    <mergeCell ref="A2:T2"/>
    <mergeCell ref="A3:B4"/>
    <mergeCell ref="A18:B18"/>
    <mergeCell ref="C3:C4"/>
    <mergeCell ref="A5:B5"/>
    <mergeCell ref="D3:D4"/>
    <mergeCell ref="E3:E4"/>
    <mergeCell ref="F3:F4"/>
    <mergeCell ref="G3:N3"/>
    <mergeCell ref="O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zoomScale="70" zoomScaleNormal="110" zoomScaleSheetLayoutView="70" workbookViewId="0">
      <selection activeCell="R4" sqref="R4"/>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07" t="s">
        <v>845</v>
      </c>
      <c r="B2" s="1593"/>
      <c r="C2" s="1593"/>
      <c r="D2" s="1593"/>
      <c r="E2" s="1593"/>
      <c r="F2" s="1593"/>
      <c r="G2" s="1593"/>
      <c r="H2" s="1593"/>
      <c r="I2" s="1593"/>
      <c r="J2" s="1593"/>
      <c r="K2" s="1593"/>
      <c r="L2" s="1593"/>
      <c r="M2" s="1593"/>
      <c r="N2" s="1593"/>
      <c r="O2" s="1593"/>
      <c r="P2" s="1593"/>
      <c r="Q2" s="1593"/>
      <c r="R2" s="1593"/>
      <c r="S2" s="1593"/>
      <c r="T2" s="1594"/>
      <c r="U2" s="31"/>
    </row>
    <row r="3" spans="1:21" ht="22.35" customHeight="1">
      <c r="A3" s="1363" t="s">
        <v>108</v>
      </c>
      <c r="B3" s="1587"/>
      <c r="C3" s="1536" t="s">
        <v>277</v>
      </c>
      <c r="D3" s="1536" t="s">
        <v>842</v>
      </c>
      <c r="E3" s="1365">
        <v>2021</v>
      </c>
      <c r="F3" s="1365">
        <v>2022</v>
      </c>
      <c r="G3" s="1365">
        <v>2023</v>
      </c>
      <c r="H3" s="1365"/>
      <c r="I3" s="1365"/>
      <c r="J3" s="1365"/>
      <c r="K3" s="1365"/>
      <c r="L3" s="1365"/>
      <c r="M3" s="1365"/>
      <c r="N3" s="1365"/>
      <c r="O3" s="1365">
        <v>2024</v>
      </c>
      <c r="P3" s="1365"/>
      <c r="Q3" s="1365"/>
      <c r="R3" s="1365"/>
      <c r="S3" s="1365"/>
      <c r="T3" s="863"/>
    </row>
    <row r="4" spans="1:21" ht="22.35" customHeight="1">
      <c r="A4" s="1588"/>
      <c r="B4" s="1589"/>
      <c r="C4" s="1537"/>
      <c r="D4" s="1537"/>
      <c r="E4" s="1368"/>
      <c r="F4" s="1365"/>
      <c r="G4" s="896" t="s">
        <v>7</v>
      </c>
      <c r="H4" s="786" t="s">
        <v>13</v>
      </c>
      <c r="I4" s="786" t="s">
        <v>14</v>
      </c>
      <c r="J4" s="786" t="s">
        <v>15</v>
      </c>
      <c r="K4" s="786" t="s">
        <v>0</v>
      </c>
      <c r="L4" s="786" t="s">
        <v>1</v>
      </c>
      <c r="M4" s="896" t="s">
        <v>2</v>
      </c>
      <c r="N4" s="896" t="s">
        <v>3</v>
      </c>
      <c r="O4" s="896" t="s">
        <v>4</v>
      </c>
      <c r="P4" s="896" t="s">
        <v>5</v>
      </c>
      <c r="Q4" s="896" t="s">
        <v>6</v>
      </c>
      <c r="R4" s="786" t="s">
        <v>267</v>
      </c>
      <c r="S4" s="896" t="s">
        <v>7</v>
      </c>
      <c r="T4" s="785"/>
    </row>
    <row r="5" spans="1:21" ht="24.2" customHeight="1">
      <c r="A5" s="1597" t="s">
        <v>692</v>
      </c>
      <c r="B5" s="1598"/>
      <c r="T5" s="729"/>
    </row>
    <row r="6" spans="1:21" ht="15" customHeight="1">
      <c r="A6" s="120" t="s">
        <v>18</v>
      </c>
      <c r="B6" s="670" t="s">
        <v>476</v>
      </c>
      <c r="T6" s="729"/>
      <c r="U6" s="112"/>
    </row>
    <row r="7" spans="1:21" ht="15" customHeight="1">
      <c r="A7" s="120"/>
      <c r="B7" s="1265" t="s">
        <v>212</v>
      </c>
      <c r="C7" s="1266">
        <v>555307.49451830704</v>
      </c>
      <c r="D7" s="1266">
        <v>633015.34584352304</v>
      </c>
      <c r="E7" s="1266">
        <v>748855.25105516403</v>
      </c>
      <c r="F7" s="1266">
        <v>849159.33181243099</v>
      </c>
      <c r="G7" s="1266">
        <v>897932.61432401603</v>
      </c>
      <c r="H7" s="1266">
        <v>901699.58010705607</v>
      </c>
      <c r="I7" s="1266">
        <v>909811.17300467088</v>
      </c>
      <c r="J7" s="1266">
        <v>917477.92929710692</v>
      </c>
      <c r="K7" s="1266">
        <v>914586.56766126689</v>
      </c>
      <c r="L7" s="1266">
        <v>916764.20700845704</v>
      </c>
      <c r="M7" s="1266">
        <v>923788.72576005897</v>
      </c>
      <c r="N7" s="1266">
        <v>920626.00542803702</v>
      </c>
      <c r="O7" s="1266">
        <v>922236.42574532796</v>
      </c>
      <c r="P7" s="1266">
        <v>922470.84639025596</v>
      </c>
      <c r="Q7" s="1266">
        <v>920389.9515474881</v>
      </c>
      <c r="R7" s="1266">
        <v>920718.23655878904</v>
      </c>
      <c r="S7" s="1266">
        <v>935980.24459798401</v>
      </c>
      <c r="T7" s="730"/>
      <c r="U7" s="27"/>
    </row>
    <row r="8" spans="1:21" ht="15" customHeight="1">
      <c r="A8" s="120"/>
      <c r="B8" s="201" t="s">
        <v>693</v>
      </c>
      <c r="C8" s="1267">
        <v>202268.45843546299</v>
      </c>
      <c r="D8" s="1267">
        <v>189332.86738645699</v>
      </c>
      <c r="E8" s="1267">
        <v>326559.638121158</v>
      </c>
      <c r="F8" s="1267">
        <v>455972.27027177601</v>
      </c>
      <c r="G8" s="1267">
        <v>495435.332776119</v>
      </c>
      <c r="H8" s="1267">
        <v>497781.895328485</v>
      </c>
      <c r="I8" s="1267">
        <v>504095.617301044</v>
      </c>
      <c r="J8" s="1267">
        <v>515524.88964370399</v>
      </c>
      <c r="K8" s="1267">
        <v>514623.22252340498</v>
      </c>
      <c r="L8" s="1267">
        <v>516224.93040523201</v>
      </c>
      <c r="M8" s="1267">
        <v>521624.973032468</v>
      </c>
      <c r="N8" s="1267">
        <v>520541.25471687602</v>
      </c>
      <c r="O8" s="1267">
        <v>521327.714919166</v>
      </c>
      <c r="P8" s="1267">
        <v>519689.88957101997</v>
      </c>
      <c r="Q8" s="1267">
        <v>517491.235169472</v>
      </c>
      <c r="R8" s="1267">
        <v>515787.05789834802</v>
      </c>
      <c r="S8" s="1267">
        <v>515503.56589412701</v>
      </c>
      <c r="T8" s="731"/>
      <c r="U8" s="27"/>
    </row>
    <row r="9" spans="1:21" ht="15" customHeight="1">
      <c r="A9" s="120"/>
      <c r="B9" s="201" t="s">
        <v>694</v>
      </c>
      <c r="C9" s="1267">
        <v>215399.898399781</v>
      </c>
      <c r="D9" s="1267">
        <v>250616.322117787</v>
      </c>
      <c r="E9" s="1267">
        <v>333146.44714258902</v>
      </c>
      <c r="F9" s="1267">
        <v>311440.29485405702</v>
      </c>
      <c r="G9" s="1267">
        <v>315643.84262819402</v>
      </c>
      <c r="H9" s="1267">
        <v>316423.70575789601</v>
      </c>
      <c r="I9" s="1267">
        <v>317553.67208140099</v>
      </c>
      <c r="J9" s="1267">
        <v>316111.37453352998</v>
      </c>
      <c r="K9" s="1267">
        <v>315376.11359333299</v>
      </c>
      <c r="L9" s="1267">
        <v>316367.45890324801</v>
      </c>
      <c r="M9" s="1267">
        <v>317611.38801031403</v>
      </c>
      <c r="N9" s="1267">
        <v>315874.26131722803</v>
      </c>
      <c r="O9" s="1267">
        <v>316335.15416252898</v>
      </c>
      <c r="P9" s="1267">
        <v>317373.98165624798</v>
      </c>
      <c r="Q9" s="1267">
        <v>318729.18438737502</v>
      </c>
      <c r="R9" s="1267">
        <v>320354.21743727202</v>
      </c>
      <c r="S9" s="1267">
        <v>332883.08427902998</v>
      </c>
      <c r="T9" s="731"/>
      <c r="U9" s="27"/>
    </row>
    <row r="10" spans="1:21" ht="15" customHeight="1">
      <c r="A10" s="120"/>
      <c r="B10" s="201" t="s">
        <v>695</v>
      </c>
      <c r="C10" s="1267">
        <v>137639.13768306299</v>
      </c>
      <c r="D10" s="1267">
        <v>193066.156339279</v>
      </c>
      <c r="E10" s="1267">
        <v>89149.165791417006</v>
      </c>
      <c r="F10" s="1267">
        <v>81746.766686597999</v>
      </c>
      <c r="G10" s="1267">
        <v>86853.438919702996</v>
      </c>
      <c r="H10" s="1267">
        <v>87493.979020675004</v>
      </c>
      <c r="I10" s="1267">
        <v>88161.883622226</v>
      </c>
      <c r="J10" s="1267">
        <v>85841.665119872996</v>
      </c>
      <c r="K10" s="1267">
        <v>84587.231544529001</v>
      </c>
      <c r="L10" s="1267">
        <v>84171.817699976993</v>
      </c>
      <c r="M10" s="1267">
        <v>84552.364717277</v>
      </c>
      <c r="N10" s="1267">
        <v>84210.489393933007</v>
      </c>
      <c r="O10" s="1267">
        <v>84573.556663633004</v>
      </c>
      <c r="P10" s="1267">
        <v>85406.975162988005</v>
      </c>
      <c r="Q10" s="1267">
        <v>84169.531990641</v>
      </c>
      <c r="R10" s="1267">
        <v>84576.961223168997</v>
      </c>
      <c r="S10" s="1267">
        <v>87593.594424826995</v>
      </c>
      <c r="T10" s="731"/>
      <c r="U10" s="27"/>
    </row>
    <row r="11" spans="1:21" ht="15" customHeight="1">
      <c r="A11" s="120"/>
      <c r="B11" s="1265" t="s">
        <v>785</v>
      </c>
      <c r="C11" s="1266">
        <v>14598.817453112999</v>
      </c>
      <c r="D11" s="1266">
        <v>18780.765224101</v>
      </c>
      <c r="E11" s="1266">
        <v>23174.695166805002</v>
      </c>
      <c r="F11" s="1266">
        <v>24608.427186002998</v>
      </c>
      <c r="G11" s="1266">
        <v>30145.258307895001</v>
      </c>
      <c r="H11" s="1266">
        <v>31487.916420133999</v>
      </c>
      <c r="I11" s="1266">
        <v>31480.192441974003</v>
      </c>
      <c r="J11" s="1266">
        <v>30791.610524976997</v>
      </c>
      <c r="K11" s="1266">
        <v>34087.134602234</v>
      </c>
      <c r="L11" s="1266">
        <v>34632.233399372002</v>
      </c>
      <c r="M11" s="1266">
        <v>33734.706482009002</v>
      </c>
      <c r="N11" s="1266">
        <v>35564.451836860004</v>
      </c>
      <c r="O11" s="1266">
        <v>35632.977216612999</v>
      </c>
      <c r="P11" s="1266">
        <v>32931.392341902996</v>
      </c>
      <c r="Q11" s="1266">
        <v>33230.004229109996</v>
      </c>
      <c r="R11" s="1266">
        <v>33132.280929159999</v>
      </c>
      <c r="S11" s="1266">
        <v>33297.385330085999</v>
      </c>
      <c r="T11" s="730"/>
      <c r="U11" s="27"/>
    </row>
    <row r="12" spans="1:21" ht="15" customHeight="1">
      <c r="A12" s="120"/>
      <c r="B12" s="201" t="s">
        <v>693</v>
      </c>
      <c r="C12" s="1267">
        <v>2718.983852971</v>
      </c>
      <c r="D12" s="1267">
        <v>2415.6214460199999</v>
      </c>
      <c r="E12" s="1267">
        <v>5532.0699774169998</v>
      </c>
      <c r="F12" s="1267">
        <v>8430.4063537719994</v>
      </c>
      <c r="G12" s="1267">
        <v>12603.361252151</v>
      </c>
      <c r="H12" s="1267">
        <v>13421.60343582</v>
      </c>
      <c r="I12" s="1267">
        <v>13370.729144651001</v>
      </c>
      <c r="J12" s="1267">
        <v>12802.498966536999</v>
      </c>
      <c r="K12" s="1267">
        <v>14885.573192440999</v>
      </c>
      <c r="L12" s="1267">
        <v>14943.516019695</v>
      </c>
      <c r="M12" s="1267">
        <v>14655.328901723</v>
      </c>
      <c r="N12" s="1267">
        <v>15642.146206572999</v>
      </c>
      <c r="O12" s="1267">
        <v>15971.002361614001</v>
      </c>
      <c r="P12" s="1267">
        <v>15688.510356035</v>
      </c>
      <c r="Q12" s="1267">
        <v>16035.584258385999</v>
      </c>
      <c r="R12" s="1267">
        <v>16075.297010044</v>
      </c>
      <c r="S12" s="1267">
        <v>16078.935193343999</v>
      </c>
      <c r="T12" s="731"/>
      <c r="U12" s="27"/>
    </row>
    <row r="13" spans="1:21" ht="15" customHeight="1">
      <c r="A13" s="120"/>
      <c r="B13" s="201" t="s">
        <v>694</v>
      </c>
      <c r="C13" s="1267">
        <v>6710.1437205450002</v>
      </c>
      <c r="D13" s="1267">
        <v>7738.4253633380004</v>
      </c>
      <c r="E13" s="1267">
        <v>10391.479548072</v>
      </c>
      <c r="F13" s="1267">
        <v>11565.882078475999</v>
      </c>
      <c r="G13" s="1267">
        <v>13473.093769009</v>
      </c>
      <c r="H13" s="1267">
        <v>13975.918693088001</v>
      </c>
      <c r="I13" s="1267">
        <v>14031.466804893</v>
      </c>
      <c r="J13" s="1267">
        <v>13918.615419991</v>
      </c>
      <c r="K13" s="1267">
        <v>15290.726431354</v>
      </c>
      <c r="L13" s="1267">
        <v>16113.620509827</v>
      </c>
      <c r="M13" s="1267">
        <v>15597.35260086</v>
      </c>
      <c r="N13" s="1267">
        <v>16385.543515703001</v>
      </c>
      <c r="O13" s="1267">
        <v>16398.273339809999</v>
      </c>
      <c r="P13" s="1267">
        <v>14751.721123998999</v>
      </c>
      <c r="Q13" s="1267">
        <v>14797.179125463999</v>
      </c>
      <c r="R13" s="1267">
        <v>14351.321654019001</v>
      </c>
      <c r="S13" s="1267">
        <v>14143.592787595</v>
      </c>
      <c r="T13" s="731"/>
      <c r="U13" s="27"/>
    </row>
    <row r="14" spans="1:21" ht="15" customHeight="1">
      <c r="A14" s="120"/>
      <c r="B14" s="201" t="s">
        <v>695</v>
      </c>
      <c r="C14" s="1267">
        <v>5169.6898795970001</v>
      </c>
      <c r="D14" s="1267">
        <v>8626.7184147429998</v>
      </c>
      <c r="E14" s="1267">
        <v>7251.1456413160004</v>
      </c>
      <c r="F14" s="1267">
        <v>4612.1387537549999</v>
      </c>
      <c r="G14" s="1267">
        <v>4068.8032867349998</v>
      </c>
      <c r="H14" s="1267">
        <v>4090.394291226</v>
      </c>
      <c r="I14" s="1267">
        <v>4077.9964924300002</v>
      </c>
      <c r="J14" s="1267">
        <v>4070.4961384489998</v>
      </c>
      <c r="K14" s="1267">
        <v>3910.8349784390002</v>
      </c>
      <c r="L14" s="1267">
        <v>3575.0968698500001</v>
      </c>
      <c r="M14" s="1267">
        <v>3482.0249794259998</v>
      </c>
      <c r="N14" s="1267">
        <v>3536.7621145839998</v>
      </c>
      <c r="O14" s="1267">
        <v>3263.701515189</v>
      </c>
      <c r="P14" s="1267">
        <v>2491.1608618690002</v>
      </c>
      <c r="Q14" s="1267">
        <v>2397.2408452599998</v>
      </c>
      <c r="R14" s="1267">
        <v>2705.6622650969998</v>
      </c>
      <c r="S14" s="1267">
        <v>3074.8573491470001</v>
      </c>
      <c r="T14" s="731"/>
      <c r="U14" s="27"/>
    </row>
    <row r="15" spans="1:21" ht="15" customHeight="1">
      <c r="A15" s="121" t="s">
        <v>19</v>
      </c>
      <c r="B15" s="694" t="s">
        <v>477</v>
      </c>
      <c r="C15" s="1267"/>
      <c r="D15" s="1267"/>
      <c r="E15" s="1267"/>
      <c r="F15" s="1267"/>
      <c r="G15" s="1267"/>
      <c r="H15" s="1267"/>
      <c r="I15" s="1267"/>
      <c r="J15" s="1267"/>
      <c r="K15" s="1267"/>
      <c r="L15" s="1267"/>
      <c r="M15" s="1267"/>
      <c r="N15" s="1267"/>
      <c r="O15" s="1267"/>
      <c r="P15" s="1267"/>
      <c r="Q15" s="1267"/>
      <c r="R15" s="1267"/>
      <c r="S15" s="1267"/>
      <c r="T15" s="731"/>
      <c r="U15" s="27"/>
    </row>
    <row r="16" spans="1:21" ht="15" customHeight="1">
      <c r="A16" s="121"/>
      <c r="B16" s="1265" t="s">
        <v>212</v>
      </c>
      <c r="C16" s="1266">
        <v>73838.102719974006</v>
      </c>
      <c r="D16" s="1266">
        <v>74773.108037831</v>
      </c>
      <c r="E16" s="1266">
        <v>81581.881832614003</v>
      </c>
      <c r="F16" s="1266">
        <v>91839.170394026994</v>
      </c>
      <c r="G16" s="1266">
        <v>105992.197108477</v>
      </c>
      <c r="H16" s="1266">
        <v>107115.605590451</v>
      </c>
      <c r="I16" s="1266">
        <v>108111.36728870899</v>
      </c>
      <c r="J16" s="1266">
        <v>108053.10523683199</v>
      </c>
      <c r="K16" s="1266">
        <v>104552.42280465999</v>
      </c>
      <c r="L16" s="1266">
        <v>106244.370771077</v>
      </c>
      <c r="M16" s="1266">
        <v>108786.304776194</v>
      </c>
      <c r="N16" s="1266">
        <v>110093.72573480001</v>
      </c>
      <c r="O16" s="1266">
        <v>112094.09099130101</v>
      </c>
      <c r="P16" s="1266">
        <v>114033.99822186099</v>
      </c>
      <c r="Q16" s="1266">
        <v>115364.01631361899</v>
      </c>
      <c r="R16" s="1266">
        <v>116863.695056164</v>
      </c>
      <c r="S16" s="1266">
        <v>118215.85647734201</v>
      </c>
      <c r="T16" s="730"/>
      <c r="U16" s="27"/>
    </row>
    <row r="17" spans="1:21" ht="15" customHeight="1">
      <c r="A17" s="121"/>
      <c r="B17" s="201" t="s">
        <v>693</v>
      </c>
      <c r="C17" s="1267">
        <v>14529.972705871</v>
      </c>
      <c r="D17" s="1267">
        <v>16574.697199381</v>
      </c>
      <c r="E17" s="1267">
        <v>19377.408237752999</v>
      </c>
      <c r="F17" s="1267">
        <v>22809.410591127002</v>
      </c>
      <c r="G17" s="1267">
        <v>32653.833893765001</v>
      </c>
      <c r="H17" s="1267">
        <v>33010.796567133999</v>
      </c>
      <c r="I17" s="1267">
        <v>33380.904904472001</v>
      </c>
      <c r="J17" s="1267">
        <v>33767.215201378</v>
      </c>
      <c r="K17" s="1267">
        <v>33471.105233479997</v>
      </c>
      <c r="L17" s="1267">
        <v>33902.307660667</v>
      </c>
      <c r="M17" s="1267">
        <v>34581.197888194001</v>
      </c>
      <c r="N17" s="1267">
        <v>34921.594408047</v>
      </c>
      <c r="O17" s="1267">
        <v>35679.870758452002</v>
      </c>
      <c r="P17" s="1267">
        <v>35872.357309061001</v>
      </c>
      <c r="Q17" s="1267">
        <v>36268.535480539998</v>
      </c>
      <c r="R17" s="1267">
        <v>36683.812765224</v>
      </c>
      <c r="S17" s="1267">
        <v>36860.615734113002</v>
      </c>
      <c r="T17" s="731"/>
      <c r="U17" s="27"/>
    </row>
    <row r="18" spans="1:21" ht="15" customHeight="1">
      <c r="A18" s="121"/>
      <c r="B18" s="201" t="s">
        <v>694</v>
      </c>
      <c r="C18" s="1267">
        <v>30018.250317345999</v>
      </c>
      <c r="D18" s="1267">
        <v>32943.369027177003</v>
      </c>
      <c r="E18" s="1267">
        <v>37032.924508317999</v>
      </c>
      <c r="F18" s="1267">
        <v>44161.460633777999</v>
      </c>
      <c r="G18" s="1267">
        <v>47788.369983493998</v>
      </c>
      <c r="H18" s="1267">
        <v>48661.017534789004</v>
      </c>
      <c r="I18" s="1267">
        <v>49535.932960332</v>
      </c>
      <c r="J18" s="1267">
        <v>49617.714502410003</v>
      </c>
      <c r="K18" s="1267">
        <v>48544.987571188998</v>
      </c>
      <c r="L18" s="1267">
        <v>49634.597506593003</v>
      </c>
      <c r="M18" s="1267">
        <v>50729.581567563997</v>
      </c>
      <c r="N18" s="1267">
        <v>51067.109758812003</v>
      </c>
      <c r="O18" s="1267">
        <v>51627.832194305003</v>
      </c>
      <c r="P18" s="1267">
        <v>52729.271112766</v>
      </c>
      <c r="Q18" s="1267">
        <v>53514.143459264</v>
      </c>
      <c r="R18" s="1267">
        <v>54236.099316772998</v>
      </c>
      <c r="S18" s="1267">
        <v>55053.476738864003</v>
      </c>
      <c r="T18" s="731"/>
      <c r="U18" s="27"/>
    </row>
    <row r="19" spans="1:21" ht="15" customHeight="1">
      <c r="A19" s="121"/>
      <c r="B19" s="201" t="s">
        <v>695</v>
      </c>
      <c r="C19" s="1267">
        <v>29289.879696757002</v>
      </c>
      <c r="D19" s="1267">
        <v>25255.041811273</v>
      </c>
      <c r="E19" s="1267">
        <v>25171.549086543</v>
      </c>
      <c r="F19" s="1267">
        <v>24868.299169122001</v>
      </c>
      <c r="G19" s="1267">
        <v>25549.993231217999</v>
      </c>
      <c r="H19" s="1267">
        <v>25443.791488528001</v>
      </c>
      <c r="I19" s="1267">
        <v>25194.529423905002</v>
      </c>
      <c r="J19" s="1267">
        <v>24668.175533043999</v>
      </c>
      <c r="K19" s="1267">
        <v>22536.329999991001</v>
      </c>
      <c r="L19" s="1267">
        <v>22707.465603817</v>
      </c>
      <c r="M19" s="1267">
        <v>23475.525320436001</v>
      </c>
      <c r="N19" s="1267">
        <v>24105.021567940999</v>
      </c>
      <c r="O19" s="1267">
        <v>24786.388038543999</v>
      </c>
      <c r="P19" s="1267">
        <v>25432.369800034001</v>
      </c>
      <c r="Q19" s="1267">
        <v>25581.337373815</v>
      </c>
      <c r="R19" s="1267">
        <v>25943.782974166999</v>
      </c>
      <c r="S19" s="1267">
        <v>26301.764004364999</v>
      </c>
      <c r="T19" s="731"/>
      <c r="U19" s="113"/>
    </row>
    <row r="20" spans="1:21" ht="15" customHeight="1">
      <c r="A20" s="121"/>
      <c r="B20" s="1265" t="s">
        <v>785</v>
      </c>
      <c r="C20" s="1266">
        <v>6210.0256514709999</v>
      </c>
      <c r="D20" s="1266">
        <v>7005.3155997980002</v>
      </c>
      <c r="E20" s="1266">
        <v>6569.7055230329997</v>
      </c>
      <c r="F20" s="1266">
        <v>6415.1371052550003</v>
      </c>
      <c r="G20" s="1266">
        <v>7564.2149062799999</v>
      </c>
      <c r="H20" s="1266">
        <v>7747.671146441</v>
      </c>
      <c r="I20" s="1266">
        <v>7661.2067021419998</v>
      </c>
      <c r="J20" s="1266">
        <v>7170.8727870309995</v>
      </c>
      <c r="K20" s="1266">
        <v>7550.1958087259991</v>
      </c>
      <c r="L20" s="1266">
        <v>7943.4272546869997</v>
      </c>
      <c r="M20" s="1266">
        <v>8078.2742173910001</v>
      </c>
      <c r="N20" s="1266">
        <v>8616.7631850890011</v>
      </c>
      <c r="O20" s="1266">
        <v>8881.9993006280001</v>
      </c>
      <c r="P20" s="1266">
        <v>8397.9148406980003</v>
      </c>
      <c r="Q20" s="1266">
        <v>8548.715457612001</v>
      </c>
      <c r="R20" s="1266">
        <v>8570.6167810689985</v>
      </c>
      <c r="S20" s="1266">
        <v>8594.1935075799993</v>
      </c>
      <c r="T20" s="730"/>
      <c r="U20" s="114"/>
    </row>
    <row r="21" spans="1:21" ht="15" customHeight="1">
      <c r="A21" s="120"/>
      <c r="B21" s="201" t="s">
        <v>693</v>
      </c>
      <c r="C21" s="1267">
        <v>524.41961558599996</v>
      </c>
      <c r="D21" s="1267">
        <v>584.40354655299996</v>
      </c>
      <c r="E21" s="1267">
        <v>693.78090158999998</v>
      </c>
      <c r="F21" s="1267">
        <v>748.81310755300001</v>
      </c>
      <c r="G21" s="1267">
        <v>1460.2995150439999</v>
      </c>
      <c r="H21" s="1267">
        <v>1528.1632014490001</v>
      </c>
      <c r="I21" s="1267">
        <v>1499.2657576470001</v>
      </c>
      <c r="J21" s="1267">
        <v>1470.7655810670001</v>
      </c>
      <c r="K21" s="1267">
        <v>1578.1722656459999</v>
      </c>
      <c r="L21" s="1267">
        <v>1849.366581861</v>
      </c>
      <c r="M21" s="1267">
        <v>1732.7498585989999</v>
      </c>
      <c r="N21" s="1267">
        <v>1883.5404758510001</v>
      </c>
      <c r="O21" s="1267">
        <v>2266.4222728740001</v>
      </c>
      <c r="P21" s="1267">
        <v>2209.5601898</v>
      </c>
      <c r="Q21" s="1267">
        <v>2265.2693235259999</v>
      </c>
      <c r="R21" s="1267">
        <v>2288.0225673119999</v>
      </c>
      <c r="S21" s="1267">
        <v>2239.7085577180001</v>
      </c>
      <c r="T21" s="731"/>
      <c r="U21" s="27"/>
    </row>
    <row r="22" spans="1:21" ht="15" customHeight="1">
      <c r="A22" s="120"/>
      <c r="B22" s="201" t="s">
        <v>694</v>
      </c>
      <c r="C22" s="1267">
        <v>2257.5184663049999</v>
      </c>
      <c r="D22" s="1267">
        <v>2433.955125641</v>
      </c>
      <c r="E22" s="1267">
        <v>2397.0272522509999</v>
      </c>
      <c r="F22" s="1267">
        <v>2165.2680035799999</v>
      </c>
      <c r="G22" s="1267">
        <v>2401.7181642330002</v>
      </c>
      <c r="H22" s="1267">
        <v>2451.845673064</v>
      </c>
      <c r="I22" s="1267">
        <v>2469.2071243609998</v>
      </c>
      <c r="J22" s="1267">
        <v>2330.9775733219999</v>
      </c>
      <c r="K22" s="1267">
        <v>2479.753337272</v>
      </c>
      <c r="L22" s="1267">
        <v>2579.9041964550001</v>
      </c>
      <c r="M22" s="1267">
        <v>2666.0098864840002</v>
      </c>
      <c r="N22" s="1267">
        <v>2854.1929445340002</v>
      </c>
      <c r="O22" s="1267">
        <v>2766.0877819399998</v>
      </c>
      <c r="P22" s="1267">
        <v>2637.5234022549998</v>
      </c>
      <c r="Q22" s="1267">
        <v>2718.5330248820001</v>
      </c>
      <c r="R22" s="1267">
        <v>2696.6068461240002</v>
      </c>
      <c r="S22" s="1267">
        <v>2688.8547277590001</v>
      </c>
      <c r="T22" s="731"/>
      <c r="U22" s="27"/>
    </row>
    <row r="23" spans="1:21" ht="15" customHeight="1">
      <c r="A23" s="120"/>
      <c r="B23" s="201" t="s">
        <v>695</v>
      </c>
      <c r="C23" s="1267">
        <v>3428.08756958</v>
      </c>
      <c r="D23" s="1267">
        <v>3986.9569276040002</v>
      </c>
      <c r="E23" s="1267">
        <v>3478.897369192</v>
      </c>
      <c r="F23" s="1267">
        <v>3501.0559941219999</v>
      </c>
      <c r="G23" s="1267">
        <v>3702.1972270030001</v>
      </c>
      <c r="H23" s="1267">
        <v>3767.6622719279999</v>
      </c>
      <c r="I23" s="1267">
        <v>3692.7338201339999</v>
      </c>
      <c r="J23" s="1267">
        <v>3369.1296326420002</v>
      </c>
      <c r="K23" s="1267">
        <v>3492.2702058079999</v>
      </c>
      <c r="L23" s="1267">
        <v>3514.1564763709998</v>
      </c>
      <c r="M23" s="1267">
        <v>3679.5144723080002</v>
      </c>
      <c r="N23" s="1267">
        <v>3879.0297647040002</v>
      </c>
      <c r="O23" s="1267">
        <v>3849.4892458139998</v>
      </c>
      <c r="P23" s="1267">
        <v>3550.831248643</v>
      </c>
      <c r="Q23" s="1267">
        <v>3564.9131092040002</v>
      </c>
      <c r="R23" s="1267">
        <v>3585.9873676329998</v>
      </c>
      <c r="S23" s="1267">
        <v>3665.6302221030001</v>
      </c>
      <c r="T23" s="731"/>
      <c r="U23" s="27"/>
    </row>
    <row r="24" spans="1:21" ht="26.25" customHeight="1">
      <c r="A24" s="121" t="s">
        <v>20</v>
      </c>
      <c r="B24" s="694" t="s">
        <v>478</v>
      </c>
      <c r="C24" s="1267"/>
      <c r="D24" s="1267"/>
      <c r="E24" s="1267"/>
      <c r="F24" s="1267"/>
      <c r="G24" s="1267"/>
      <c r="H24" s="1267"/>
      <c r="I24" s="1267"/>
      <c r="J24" s="1267"/>
      <c r="K24" s="1267"/>
      <c r="L24" s="1267"/>
      <c r="M24" s="1267"/>
      <c r="N24" s="1267"/>
      <c r="O24" s="1267"/>
      <c r="P24" s="1267"/>
      <c r="Q24" s="1267"/>
      <c r="R24" s="1267"/>
      <c r="S24" s="1267"/>
      <c r="T24" s="731"/>
      <c r="U24" s="27"/>
    </row>
    <row r="25" spans="1:21" ht="15" customHeight="1">
      <c r="A25" s="121"/>
      <c r="B25" s="1265" t="s">
        <v>212</v>
      </c>
      <c r="C25" s="1266">
        <v>398047.49210054398</v>
      </c>
      <c r="D25" s="1266">
        <v>380344.64551511302</v>
      </c>
      <c r="E25" s="1266">
        <v>390462.87803460599</v>
      </c>
      <c r="F25" s="1266">
        <v>407717.666260976</v>
      </c>
      <c r="G25" s="1266">
        <v>420207.43173622398</v>
      </c>
      <c r="H25" s="1266">
        <v>423306.50196583197</v>
      </c>
      <c r="I25" s="1266">
        <v>427674.01015647198</v>
      </c>
      <c r="J25" s="1266">
        <v>431542.11654861702</v>
      </c>
      <c r="K25" s="1266">
        <v>429963.21484648297</v>
      </c>
      <c r="L25" s="1266">
        <v>433834.942908775</v>
      </c>
      <c r="M25" s="1266">
        <v>435576.61014410097</v>
      </c>
      <c r="N25" s="1266">
        <v>430717.18615405797</v>
      </c>
      <c r="O25" s="1266">
        <v>434381.716211472</v>
      </c>
      <c r="P25" s="1266">
        <v>435014.90008311003</v>
      </c>
      <c r="Q25" s="1266">
        <v>434393.15253512096</v>
      </c>
      <c r="R25" s="1266">
        <v>437140.44201741403</v>
      </c>
      <c r="S25" s="1266">
        <v>441710.94335212896</v>
      </c>
      <c r="T25" s="730"/>
      <c r="U25" s="27"/>
    </row>
    <row r="26" spans="1:21" ht="15" customHeight="1">
      <c r="A26" s="121"/>
      <c r="B26" s="201" t="s">
        <v>693</v>
      </c>
      <c r="C26" s="1267">
        <v>34121.259512659002</v>
      </c>
      <c r="D26" s="1267">
        <v>41234.705902795999</v>
      </c>
      <c r="E26" s="1267">
        <v>43933.679317606002</v>
      </c>
      <c r="F26" s="1267">
        <v>53916.388244987997</v>
      </c>
      <c r="G26" s="1267">
        <v>110400.97150088599</v>
      </c>
      <c r="H26" s="1267">
        <v>112033.329656046</v>
      </c>
      <c r="I26" s="1267">
        <v>113270.990825652</v>
      </c>
      <c r="J26" s="1267">
        <v>113000.711009172</v>
      </c>
      <c r="K26" s="1267">
        <v>113891.622120188</v>
      </c>
      <c r="L26" s="1267">
        <v>114331.377689477</v>
      </c>
      <c r="M26" s="1267">
        <v>114712.105522183</v>
      </c>
      <c r="N26" s="1267">
        <v>112993.14017683</v>
      </c>
      <c r="O26" s="1267">
        <v>113441.79677348099</v>
      </c>
      <c r="P26" s="1267">
        <v>113472.10347352699</v>
      </c>
      <c r="Q26" s="1267">
        <v>114512.720541747</v>
      </c>
      <c r="R26" s="1267">
        <v>114903.14341201801</v>
      </c>
      <c r="S26" s="1267">
        <v>116609.76629713101</v>
      </c>
      <c r="T26" s="731"/>
      <c r="U26" s="27"/>
    </row>
    <row r="27" spans="1:21" ht="15" customHeight="1">
      <c r="A27" s="120"/>
      <c r="B27" s="201" t="s">
        <v>694</v>
      </c>
      <c r="C27" s="1267">
        <v>65613.351473446004</v>
      </c>
      <c r="D27" s="1267">
        <v>69294.154371807002</v>
      </c>
      <c r="E27" s="1267">
        <v>89334.148233825996</v>
      </c>
      <c r="F27" s="1267">
        <v>110900.50455351701</v>
      </c>
      <c r="G27" s="1267">
        <v>93324.842619671996</v>
      </c>
      <c r="H27" s="1267">
        <v>93032.484424198003</v>
      </c>
      <c r="I27" s="1267">
        <v>93432.741570932994</v>
      </c>
      <c r="J27" s="1267">
        <v>95043.874051482999</v>
      </c>
      <c r="K27" s="1267">
        <v>94546.812859758007</v>
      </c>
      <c r="L27" s="1267">
        <v>96212.886213674006</v>
      </c>
      <c r="M27" s="1267">
        <v>96584.327146955999</v>
      </c>
      <c r="N27" s="1267">
        <v>96669.070672118003</v>
      </c>
      <c r="O27" s="1267">
        <v>98625.498499149995</v>
      </c>
      <c r="P27" s="1267">
        <v>98773.336047457007</v>
      </c>
      <c r="Q27" s="1267">
        <v>99639.394384001003</v>
      </c>
      <c r="R27" s="1267">
        <v>100920.146508825</v>
      </c>
      <c r="S27" s="1267">
        <v>101884.651046226</v>
      </c>
      <c r="T27" s="731"/>
      <c r="U27" s="27"/>
    </row>
    <row r="28" spans="1:21" ht="15" customHeight="1">
      <c r="A28" s="120"/>
      <c r="B28" s="201" t="s">
        <v>695</v>
      </c>
      <c r="C28" s="1267">
        <v>298312.88111443899</v>
      </c>
      <c r="D28" s="1267">
        <v>269815.78524051001</v>
      </c>
      <c r="E28" s="1267">
        <v>257195.05048317401</v>
      </c>
      <c r="F28" s="1267">
        <v>242900.773462471</v>
      </c>
      <c r="G28" s="1267">
        <v>216481.61761566601</v>
      </c>
      <c r="H28" s="1267">
        <v>218240.68788558801</v>
      </c>
      <c r="I28" s="1267">
        <v>220970.27775988699</v>
      </c>
      <c r="J28" s="1267">
        <v>223497.531487962</v>
      </c>
      <c r="K28" s="1267">
        <v>221524.77986653699</v>
      </c>
      <c r="L28" s="1267">
        <v>223290.679005624</v>
      </c>
      <c r="M28" s="1267">
        <v>224280.17747496199</v>
      </c>
      <c r="N28" s="1267">
        <v>221054.97530511001</v>
      </c>
      <c r="O28" s="1267">
        <v>222314.42093884101</v>
      </c>
      <c r="P28" s="1267">
        <v>222769.46056212601</v>
      </c>
      <c r="Q28" s="1267">
        <v>220241.03760937299</v>
      </c>
      <c r="R28" s="1267">
        <v>221317.15209657099</v>
      </c>
      <c r="S28" s="1267">
        <v>223216.52600877199</v>
      </c>
      <c r="T28" s="731"/>
      <c r="U28"/>
    </row>
    <row r="29" spans="1:21" ht="15" customHeight="1">
      <c r="A29" s="120"/>
      <c r="B29" s="1265" t="s">
        <v>785</v>
      </c>
      <c r="C29" s="1266">
        <v>14607.469930597001</v>
      </c>
      <c r="D29" s="1266">
        <v>17326.865369264</v>
      </c>
      <c r="E29" s="1266">
        <v>17012.679625404002</v>
      </c>
      <c r="F29" s="1266">
        <v>15009.390460433999</v>
      </c>
      <c r="G29" s="1266">
        <v>17493.225839036</v>
      </c>
      <c r="H29" s="1266">
        <v>17146.907812732999</v>
      </c>
      <c r="I29" s="1266">
        <v>16712.235079015998</v>
      </c>
      <c r="J29" s="1266">
        <v>16136.639930830999</v>
      </c>
      <c r="K29" s="1266">
        <v>17028.720489452</v>
      </c>
      <c r="L29" s="1266">
        <v>16994.283051179002</v>
      </c>
      <c r="M29" s="1266">
        <v>16642.178896676</v>
      </c>
      <c r="N29" s="1266">
        <v>18044.711108861</v>
      </c>
      <c r="O29" s="1266">
        <v>18227.953783368001</v>
      </c>
      <c r="P29" s="1266">
        <v>18191.935130313999</v>
      </c>
      <c r="Q29" s="1266">
        <v>17760.188448510999</v>
      </c>
      <c r="R29" s="1266">
        <v>18105.813737294</v>
      </c>
      <c r="S29" s="1266">
        <v>17920.702174275</v>
      </c>
      <c r="T29" s="730"/>
      <c r="U29"/>
    </row>
    <row r="30" spans="1:21" ht="15" customHeight="1">
      <c r="A30" s="120"/>
      <c r="B30" s="201" t="s">
        <v>693</v>
      </c>
      <c r="C30" s="1267">
        <v>1119.820531439</v>
      </c>
      <c r="D30" s="1267">
        <v>1630.6962171939999</v>
      </c>
      <c r="E30" s="1267">
        <v>2262.1814129250001</v>
      </c>
      <c r="F30" s="1267">
        <v>1911.8910574649999</v>
      </c>
      <c r="G30" s="1267">
        <v>3561.6359950770002</v>
      </c>
      <c r="H30" s="1267">
        <v>3479.559796777</v>
      </c>
      <c r="I30" s="1267">
        <v>3404.0882221510001</v>
      </c>
      <c r="J30" s="1267">
        <v>3306.1891883409999</v>
      </c>
      <c r="K30" s="1267">
        <v>3323.2298882549999</v>
      </c>
      <c r="L30" s="1267">
        <v>3357.565417065</v>
      </c>
      <c r="M30" s="1267">
        <v>3373.7282742930001</v>
      </c>
      <c r="N30" s="1267">
        <v>3449.8671525509999</v>
      </c>
      <c r="O30" s="1267">
        <v>3473.4241687580002</v>
      </c>
      <c r="P30" s="1267">
        <v>3354.9412882360002</v>
      </c>
      <c r="Q30" s="1267">
        <v>3352.0969526459999</v>
      </c>
      <c r="R30" s="1267">
        <v>3331.9924923419999</v>
      </c>
      <c r="S30" s="1267">
        <v>3389.6839901220001</v>
      </c>
      <c r="T30" s="731"/>
      <c r="U30"/>
    </row>
    <row r="31" spans="1:21" ht="15" customHeight="1">
      <c r="A31" s="120"/>
      <c r="B31" s="201" t="s">
        <v>694</v>
      </c>
      <c r="C31" s="1267">
        <v>2532.500232414</v>
      </c>
      <c r="D31" s="1267">
        <v>2218.2792812920002</v>
      </c>
      <c r="E31" s="1267">
        <v>2435.9425074239998</v>
      </c>
      <c r="F31" s="1267">
        <v>2441.776795404</v>
      </c>
      <c r="G31" s="1267">
        <v>3444.1735684649998</v>
      </c>
      <c r="H31" s="1267">
        <v>3393.8504483649999</v>
      </c>
      <c r="I31" s="1267">
        <v>3427.7793016549999</v>
      </c>
      <c r="J31" s="1267">
        <v>3286.3203329029998</v>
      </c>
      <c r="K31" s="1267">
        <v>3440.0519862360002</v>
      </c>
      <c r="L31" s="1267">
        <v>3406.465130389</v>
      </c>
      <c r="M31" s="1267">
        <v>3383.313647298</v>
      </c>
      <c r="N31" s="1267">
        <v>3787.9669639879999</v>
      </c>
      <c r="O31" s="1267">
        <v>3805.7894198899999</v>
      </c>
      <c r="P31" s="1267">
        <v>3773.4812008120002</v>
      </c>
      <c r="Q31" s="1267">
        <v>3832.7985174589999</v>
      </c>
      <c r="R31" s="1267">
        <v>3848.392965344</v>
      </c>
      <c r="S31" s="1267">
        <v>3835.1185235590001</v>
      </c>
      <c r="T31" s="731"/>
      <c r="U31"/>
    </row>
    <row r="32" spans="1:21" ht="15" customHeight="1">
      <c r="A32" s="120"/>
      <c r="B32" s="201" t="s">
        <v>695</v>
      </c>
      <c r="C32" s="1267">
        <v>10955.149166744</v>
      </c>
      <c r="D32" s="1267">
        <v>13477.889870778001</v>
      </c>
      <c r="E32" s="1267">
        <v>12314.555705055</v>
      </c>
      <c r="F32" s="1267">
        <v>10655.722607565</v>
      </c>
      <c r="G32" s="1267">
        <v>10487.416275494001</v>
      </c>
      <c r="H32" s="1267">
        <v>10273.497567590999</v>
      </c>
      <c r="I32" s="1267">
        <v>9880.3675552099994</v>
      </c>
      <c r="J32" s="1267">
        <v>9544.130409587</v>
      </c>
      <c r="K32" s="1267">
        <v>10265.438614961</v>
      </c>
      <c r="L32" s="1267">
        <v>10230.252503725</v>
      </c>
      <c r="M32" s="1267">
        <v>9885.1369750850008</v>
      </c>
      <c r="N32" s="1267">
        <v>10806.876992322001</v>
      </c>
      <c r="O32" s="1267">
        <v>10948.74019472</v>
      </c>
      <c r="P32" s="1267">
        <v>11063.512641265999</v>
      </c>
      <c r="Q32" s="1267">
        <v>10575.292978406</v>
      </c>
      <c r="R32" s="1267">
        <v>10925.428279608001</v>
      </c>
      <c r="S32" s="1267">
        <v>10695.899660593999</v>
      </c>
      <c r="T32" s="731"/>
      <c r="U32"/>
    </row>
    <row r="33" spans="1:21" ht="41.1" customHeight="1">
      <c r="A33" s="121" t="s">
        <v>22</v>
      </c>
      <c r="B33" s="694" t="s">
        <v>716</v>
      </c>
      <c r="C33" s="1267"/>
      <c r="D33" s="1267"/>
      <c r="E33" s="1267"/>
      <c r="F33" s="1267"/>
      <c r="G33" s="1267"/>
      <c r="H33" s="1267"/>
      <c r="I33" s="1267"/>
      <c r="J33" s="1267"/>
      <c r="K33" s="1267"/>
      <c r="L33" s="1267"/>
      <c r="M33" s="1267"/>
      <c r="N33" s="1267"/>
      <c r="O33" s="1267"/>
      <c r="P33" s="1267"/>
      <c r="Q33" s="1267"/>
      <c r="R33" s="1267"/>
      <c r="S33" s="1267"/>
      <c r="T33" s="731"/>
      <c r="U33"/>
    </row>
    <row r="34" spans="1:21" ht="15" customHeight="1">
      <c r="A34" s="121"/>
      <c r="B34" s="1265" t="s">
        <v>212</v>
      </c>
      <c r="C34" s="1266">
        <v>840.11643610200008</v>
      </c>
      <c r="D34" s="1266">
        <v>199.24503340199999</v>
      </c>
      <c r="E34" s="1266">
        <v>115.06787957</v>
      </c>
      <c r="F34" s="1266">
        <v>97.094683860000004</v>
      </c>
      <c r="G34" s="1266">
        <v>58.483840726000004</v>
      </c>
      <c r="H34" s="1266">
        <v>59.853961044999998</v>
      </c>
      <c r="I34" s="1266">
        <v>58.921429885000002</v>
      </c>
      <c r="J34" s="1266">
        <v>58.614033112999998</v>
      </c>
      <c r="K34" s="1266">
        <v>59.115840163999998</v>
      </c>
      <c r="L34" s="1266">
        <v>61.807215282460675</v>
      </c>
      <c r="M34" s="1266">
        <v>64.440082824000001</v>
      </c>
      <c r="N34" s="1266">
        <v>68.049907403999995</v>
      </c>
      <c r="O34" s="1266">
        <v>66.707683008999993</v>
      </c>
      <c r="P34" s="1266">
        <v>66.332521830999994</v>
      </c>
      <c r="Q34" s="1266">
        <v>52.329009530999997</v>
      </c>
      <c r="R34" s="1266">
        <v>36.890270587000003</v>
      </c>
      <c r="S34" s="1266">
        <v>36.272831709999998</v>
      </c>
      <c r="T34" s="730"/>
    </row>
    <row r="35" spans="1:21" s="1089" customFormat="1" ht="15" customHeight="1">
      <c r="A35" s="1088"/>
      <c r="B35" s="1250"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7">
        <v>402.03016452100002</v>
      </c>
      <c r="D36" s="1267">
        <v>68.97</v>
      </c>
      <c r="E36" s="1267">
        <v>27.335165623999998</v>
      </c>
      <c r="F36" s="1267">
        <v>39.660906507999997</v>
      </c>
      <c r="G36" s="1267">
        <v>0.23794563899999999</v>
      </c>
      <c r="H36" s="1267">
        <v>0</v>
      </c>
      <c r="I36" s="1267">
        <v>0</v>
      </c>
      <c r="J36" s="1267">
        <v>0</v>
      </c>
      <c r="K36" s="1267">
        <v>0</v>
      </c>
      <c r="L36" s="1267">
        <v>0</v>
      </c>
      <c r="M36" s="1267">
        <v>0</v>
      </c>
      <c r="N36" s="1267">
        <v>0</v>
      </c>
      <c r="O36" s="1267">
        <v>0</v>
      </c>
      <c r="P36" s="1267">
        <v>0</v>
      </c>
      <c r="Q36" s="1267">
        <v>0</v>
      </c>
      <c r="R36" s="1267">
        <v>0</v>
      </c>
      <c r="S36" s="1267">
        <v>0</v>
      </c>
      <c r="T36" s="731"/>
      <c r="U36"/>
    </row>
    <row r="37" spans="1:21" s="30" customFormat="1" ht="15" customHeight="1">
      <c r="A37" s="120"/>
      <c r="B37" s="201" t="s">
        <v>695</v>
      </c>
      <c r="C37" s="1268">
        <v>438.08627158100001</v>
      </c>
      <c r="D37" s="1268">
        <v>130.27503340199999</v>
      </c>
      <c r="E37" s="1268">
        <v>87.732713946000004</v>
      </c>
      <c r="F37" s="1268">
        <v>57.433777352</v>
      </c>
      <c r="G37" s="1268">
        <v>58.245895087000001</v>
      </c>
      <c r="H37" s="1268">
        <v>59.853961044999998</v>
      </c>
      <c r="I37" s="1268">
        <v>58.921429885000002</v>
      </c>
      <c r="J37" s="1268">
        <v>58.614033112999998</v>
      </c>
      <c r="K37" s="1268">
        <v>59.115840163999998</v>
      </c>
      <c r="L37" s="1268">
        <v>61.807215282460675</v>
      </c>
      <c r="M37" s="1268">
        <v>64.440082824000001</v>
      </c>
      <c r="N37" s="1268">
        <v>68.049907403999995</v>
      </c>
      <c r="O37" s="1268">
        <v>66.707683008999993</v>
      </c>
      <c r="P37" s="1268">
        <v>66.332521830999994</v>
      </c>
      <c r="Q37" s="1268">
        <v>52.329009530999997</v>
      </c>
      <c r="R37" s="1268">
        <v>36.890270587000003</v>
      </c>
      <c r="S37" s="1268">
        <v>36.272831709999998</v>
      </c>
      <c r="T37" s="732"/>
      <c r="U37"/>
    </row>
    <row r="38" spans="1:21" s="1091" customFormat="1" ht="15" customHeight="1">
      <c r="A38" s="1090"/>
      <c r="B38" s="1251" t="s">
        <v>785</v>
      </c>
      <c r="C38" s="1252">
        <v>255.07142721</v>
      </c>
      <c r="D38" s="1252">
        <v>0</v>
      </c>
      <c r="E38" s="1252">
        <v>0</v>
      </c>
      <c r="F38" s="1252"/>
      <c r="G38" s="1252">
        <v>0</v>
      </c>
      <c r="H38" s="1252">
        <v>0</v>
      </c>
      <c r="I38" s="1252">
        <v>0</v>
      </c>
      <c r="J38" s="1252">
        <v>0</v>
      </c>
      <c r="K38" s="1252">
        <v>0</v>
      </c>
      <c r="L38" s="1252">
        <v>0</v>
      </c>
      <c r="M38" s="1252">
        <v>0</v>
      </c>
      <c r="N38" s="1252">
        <v>0</v>
      </c>
      <c r="O38" s="1252">
        <v>0</v>
      </c>
      <c r="P38" s="1252">
        <v>0</v>
      </c>
      <c r="Q38" s="1252">
        <v>0</v>
      </c>
      <c r="R38" s="1252">
        <v>0</v>
      </c>
      <c r="S38" s="1252"/>
      <c r="T38" s="1269">
        <v>0</v>
      </c>
      <c r="U38" s="1085"/>
    </row>
    <row r="39" spans="1:21" s="1091" customFormat="1" ht="15" customHeight="1">
      <c r="A39" s="1090"/>
      <c r="B39" s="1250"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v>0</v>
      </c>
      <c r="R39" s="1106">
        <v>0</v>
      </c>
      <c r="S39" s="1106"/>
      <c r="T39" s="1086">
        <v>0</v>
      </c>
      <c r="U39" s="1085"/>
    </row>
    <row r="40" spans="1:21" s="1091" customFormat="1" ht="15" customHeight="1">
      <c r="A40" s="1090"/>
      <c r="B40" s="1250"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v>0</v>
      </c>
      <c r="R40" s="1106">
        <v>0</v>
      </c>
      <c r="S40" s="1106"/>
      <c r="T40" s="1086">
        <v>0</v>
      </c>
      <c r="U40" s="1085"/>
    </row>
    <row r="41" spans="1:21" s="1091" customFormat="1" ht="15" customHeight="1">
      <c r="A41" s="1090"/>
      <c r="B41" s="1250"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v>0</v>
      </c>
      <c r="R41" s="1106">
        <v>0</v>
      </c>
      <c r="S41" s="1106"/>
      <c r="T41" s="1086">
        <v>0</v>
      </c>
      <c r="U41" s="1085"/>
    </row>
    <row r="42" spans="1:21" s="30" customFormat="1" ht="15" customHeight="1">
      <c r="A42" s="1591" t="s">
        <v>691</v>
      </c>
      <c r="B42" s="1592"/>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8" t="s">
        <v>212</v>
      </c>
      <c r="C43" s="728">
        <v>1028033.205774927</v>
      </c>
      <c r="D43" s="728">
        <v>1088332.3444298692</v>
      </c>
      <c r="E43" s="728">
        <v>1221015.0788019539</v>
      </c>
      <c r="F43" s="728">
        <v>1348813.2631512941</v>
      </c>
      <c r="G43" s="728">
        <v>1424190.7270094431</v>
      </c>
      <c r="H43" s="728">
        <v>1432181.541624384</v>
      </c>
      <c r="I43" s="728">
        <v>1445655.471879737</v>
      </c>
      <c r="J43" s="728">
        <v>1457131.7651156688</v>
      </c>
      <c r="K43" s="728">
        <v>1449161.3211525739</v>
      </c>
      <c r="L43" s="728">
        <v>1456905.3279035916</v>
      </c>
      <c r="M43" s="728">
        <v>1468216.0807631782</v>
      </c>
      <c r="N43" s="728">
        <v>1461504.967224299</v>
      </c>
      <c r="O43" s="728">
        <v>1468778.94063111</v>
      </c>
      <c r="P43" s="728">
        <v>1471586.0772170578</v>
      </c>
      <c r="Q43" s="728">
        <v>1470199.4494057591</v>
      </c>
      <c r="R43" s="728">
        <v>1474759.2639029543</v>
      </c>
      <c r="S43" s="728">
        <v>1495943.317259165</v>
      </c>
      <c r="T43" s="735"/>
      <c r="U43"/>
    </row>
    <row r="44" spans="1:21" s="30" customFormat="1" ht="15" customHeight="1" thickBot="1">
      <c r="A44" s="736"/>
      <c r="B44" s="703" t="s">
        <v>785</v>
      </c>
      <c r="C44" s="737">
        <v>35671.384462390997</v>
      </c>
      <c r="D44" s="737">
        <v>43112.946193162999</v>
      </c>
      <c r="E44" s="737">
        <v>46757.080315242005</v>
      </c>
      <c r="F44" s="737">
        <v>46032.954751691999</v>
      </c>
      <c r="G44" s="737">
        <v>55202.699053210999</v>
      </c>
      <c r="H44" s="737">
        <v>56382.495379307999</v>
      </c>
      <c r="I44" s="737">
        <v>55853.634223132001</v>
      </c>
      <c r="J44" s="737">
        <v>54099.123242838999</v>
      </c>
      <c r="K44" s="737">
        <v>58666.050900411996</v>
      </c>
      <c r="L44" s="737">
        <v>59569.943705238002</v>
      </c>
      <c r="M44" s="737">
        <v>58455.159596076002</v>
      </c>
      <c r="N44" s="737">
        <v>62225.92613081001</v>
      </c>
      <c r="O44" s="737">
        <v>62742.930300608998</v>
      </c>
      <c r="P44" s="737">
        <v>59521.242312914997</v>
      </c>
      <c r="Q44" s="737">
        <v>59538.908135232996</v>
      </c>
      <c r="R44" s="737">
        <v>59808.71144752299</v>
      </c>
      <c r="S44" s="737">
        <v>59812.281011940999</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90" t="s">
        <v>118</v>
      </c>
      <c r="B82" s="1590"/>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81" t="s">
        <v>274</v>
      </c>
      <c r="B85" s="1581"/>
      <c r="C85" s="1581"/>
      <c r="D85" s="580"/>
      <c r="E85" s="1580"/>
      <c r="F85" s="1580"/>
      <c r="G85" s="1580"/>
      <c r="H85" s="1580"/>
      <c r="I85" s="1580"/>
      <c r="J85" s="1580"/>
      <c r="K85" s="1580"/>
      <c r="L85" s="1580"/>
      <c r="M85" s="1580"/>
      <c r="N85" s="1580"/>
      <c r="O85" s="1580"/>
      <c r="P85" s="1580"/>
      <c r="Q85" s="1580"/>
      <c r="R85" s="1580"/>
      <c r="S85" s="1580"/>
      <c r="T85" s="1580"/>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3">
    <mergeCell ref="E85:T85"/>
    <mergeCell ref="A85:C85"/>
    <mergeCell ref="A82:B82"/>
    <mergeCell ref="C3:C4"/>
    <mergeCell ref="A2:T2"/>
    <mergeCell ref="A3:B4"/>
    <mergeCell ref="A42:B42"/>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R119" sqref="R11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7" t="s">
        <v>804</v>
      </c>
      <c r="B1" s="1318"/>
      <c r="C1" s="1318"/>
      <c r="D1" s="1318"/>
      <c r="E1" s="1318"/>
      <c r="F1" s="1318"/>
      <c r="G1" s="1318"/>
      <c r="H1" s="1318"/>
      <c r="I1" s="1318"/>
      <c r="J1" s="1318"/>
      <c r="K1" s="1318"/>
      <c r="L1" s="1318"/>
      <c r="M1" s="1318"/>
      <c r="N1" s="1318"/>
      <c r="O1" s="1318"/>
      <c r="P1" s="1318"/>
      <c r="Q1" s="1318"/>
      <c r="R1" s="1319"/>
    </row>
    <row r="2" spans="1:22" ht="22.35" customHeight="1">
      <c r="A2" s="1332" t="s">
        <v>405</v>
      </c>
      <c r="B2" s="1333"/>
      <c r="C2" s="1333"/>
      <c r="D2" s="1327">
        <v>2021</v>
      </c>
      <c r="E2" s="1327">
        <v>2022</v>
      </c>
      <c r="F2" s="1327">
        <v>2023</v>
      </c>
      <c r="G2" s="1327"/>
      <c r="H2" s="1327"/>
      <c r="I2" s="1327"/>
      <c r="J2" s="1327"/>
      <c r="K2" s="1327"/>
      <c r="L2" s="1327"/>
      <c r="M2" s="1327"/>
      <c r="N2" s="1327">
        <v>2024</v>
      </c>
      <c r="O2" s="1327"/>
      <c r="P2" s="1327"/>
      <c r="Q2" s="1327"/>
      <c r="R2" s="1335"/>
      <c r="S2" s="249"/>
    </row>
    <row r="3" spans="1:22" ht="22.35" customHeight="1">
      <c r="A3" s="1332"/>
      <c r="B3" s="1333"/>
      <c r="C3" s="1333"/>
      <c r="D3" s="1328"/>
      <c r="E3" s="1327"/>
      <c r="F3" s="807" t="s">
        <v>7</v>
      </c>
      <c r="G3" s="807" t="s">
        <v>13</v>
      </c>
      <c r="H3" s="807" t="s">
        <v>14</v>
      </c>
      <c r="I3" s="807" t="s">
        <v>15</v>
      </c>
      <c r="J3" s="807" t="s">
        <v>0</v>
      </c>
      <c r="K3" s="807" t="s">
        <v>1</v>
      </c>
      <c r="L3" s="807" t="s">
        <v>2</v>
      </c>
      <c r="M3" s="807" t="s">
        <v>3</v>
      </c>
      <c r="N3" s="807" t="s">
        <v>4</v>
      </c>
      <c r="O3" s="807" t="s">
        <v>5</v>
      </c>
      <c r="P3" s="807" t="s">
        <v>6</v>
      </c>
      <c r="Q3" s="807" t="s">
        <v>267</v>
      </c>
      <c r="R3" s="810" t="s">
        <v>7</v>
      </c>
      <c r="S3" s="249"/>
    </row>
    <row r="4" spans="1:22" s="323" customFormat="1" ht="27.2" customHeight="1">
      <c r="A4" s="1350" t="s">
        <v>383</v>
      </c>
      <c r="B4" s="1351"/>
      <c r="C4" s="1351"/>
      <c r="D4" s="326">
        <v>25.665291919215331</v>
      </c>
      <c r="E4" s="326">
        <v>25.664200482122702</v>
      </c>
      <c r="F4" s="326">
        <v>27.330103626707274</v>
      </c>
      <c r="G4" s="326">
        <v>27.436378393201128</v>
      </c>
      <c r="H4" s="326">
        <v>27.857812090255386</v>
      </c>
      <c r="I4" s="326">
        <v>27.65</v>
      </c>
      <c r="J4" s="326">
        <v>27.52</v>
      </c>
      <c r="K4" s="326">
        <v>27.73174606056412</v>
      </c>
      <c r="L4" s="326">
        <v>25.961407121637258</v>
      </c>
      <c r="M4" s="326">
        <v>25.97</v>
      </c>
      <c r="N4" s="326">
        <v>26.171179027731355</v>
      </c>
      <c r="O4" s="326">
        <v>26.091794747682041</v>
      </c>
      <c r="P4" s="326">
        <v>26.56431750973351</v>
      </c>
      <c r="Q4" s="326">
        <v>26.686465680816141</v>
      </c>
      <c r="R4" s="1029">
        <v>26.779506366193235</v>
      </c>
      <c r="S4" s="322"/>
    </row>
    <row r="5" spans="1:22" ht="22.35" customHeight="1">
      <c r="A5" s="171"/>
      <c r="B5" s="1163" t="s">
        <v>17</v>
      </c>
      <c r="C5" s="1156" t="s">
        <v>384</v>
      </c>
      <c r="D5" s="327">
        <v>1569939.1620511999</v>
      </c>
      <c r="E5" s="327">
        <v>1721677.9074674002</v>
      </c>
      <c r="F5" s="327">
        <v>1784446.6993887001</v>
      </c>
      <c r="G5" s="327">
        <v>1806827.4938638001</v>
      </c>
      <c r="H5" s="327">
        <v>1841577.2213808</v>
      </c>
      <c r="I5" s="327">
        <v>1854756</v>
      </c>
      <c r="J5" s="327">
        <v>1876930</v>
      </c>
      <c r="K5" s="327">
        <v>1895328.0655041998</v>
      </c>
      <c r="L5" s="327">
        <v>1801162.0100034</v>
      </c>
      <c r="M5" s="327">
        <v>1809135</v>
      </c>
      <c r="N5" s="327">
        <v>1832172.1470002001</v>
      </c>
      <c r="O5" s="327">
        <v>1855060.314063</v>
      </c>
      <c r="P5" s="327">
        <v>1884043.3824688997</v>
      </c>
      <c r="Q5" s="327">
        <v>1900752.6403061</v>
      </c>
      <c r="R5" s="1030">
        <v>1927839.9904875001</v>
      </c>
      <c r="S5" s="857"/>
      <c r="T5" s="211"/>
      <c r="U5" s="134"/>
      <c r="V5" s="134"/>
    </row>
    <row r="6" spans="1:22" ht="22.35" customHeight="1">
      <c r="A6" s="171"/>
      <c r="B6" s="1163" t="s">
        <v>17</v>
      </c>
      <c r="C6" s="1164" t="s">
        <v>385</v>
      </c>
      <c r="D6" s="327">
        <v>6116973.7207462005</v>
      </c>
      <c r="E6" s="327">
        <v>6708480.5882290993</v>
      </c>
      <c r="F6" s="327">
        <v>6529235.0287501998</v>
      </c>
      <c r="G6" s="327">
        <v>6585517.4759928994</v>
      </c>
      <c r="H6" s="327">
        <v>6610631.2132996991</v>
      </c>
      <c r="I6" s="327">
        <v>6708461</v>
      </c>
      <c r="J6" s="327">
        <v>6819062</v>
      </c>
      <c r="K6" s="327">
        <v>6834506.7828218993</v>
      </c>
      <c r="L6" s="327">
        <v>6937844.3223989997</v>
      </c>
      <c r="M6" s="327">
        <v>6967060</v>
      </c>
      <c r="N6" s="327">
        <v>7000724.5185965998</v>
      </c>
      <c r="O6" s="327">
        <v>7109745.925882699</v>
      </c>
      <c r="P6" s="327">
        <v>7092383.9160504006</v>
      </c>
      <c r="Q6" s="327">
        <v>7122534.1828328995</v>
      </c>
      <c r="R6" s="1030">
        <v>7198937.7403954994</v>
      </c>
      <c r="S6" s="857"/>
      <c r="T6" s="211"/>
    </row>
    <row r="7" spans="1:22" s="323" customFormat="1" ht="27.2" customHeight="1">
      <c r="A7" s="1350" t="s">
        <v>386</v>
      </c>
      <c r="B7" s="1351"/>
      <c r="C7" s="1351"/>
      <c r="D7" s="326">
        <v>24.068106423893607</v>
      </c>
      <c r="E7" s="326">
        <v>24.099156865193709</v>
      </c>
      <c r="F7" s="326">
        <v>25.753655570914084</v>
      </c>
      <c r="G7" s="326">
        <v>25.746860124187272</v>
      </c>
      <c r="H7" s="326">
        <v>26.19049329821399</v>
      </c>
      <c r="I7" s="326">
        <v>26.01</v>
      </c>
      <c r="J7" s="326">
        <v>26</v>
      </c>
      <c r="K7" s="326">
        <v>26.181060061333302</v>
      </c>
      <c r="L7" s="326">
        <v>24.444349093018854</v>
      </c>
      <c r="M7" s="326">
        <v>24.44</v>
      </c>
      <c r="N7" s="326">
        <v>24.648489888648221</v>
      </c>
      <c r="O7" s="326">
        <v>24.615071733136833</v>
      </c>
      <c r="P7" s="326">
        <v>25.056923283874461</v>
      </c>
      <c r="Q7" s="326">
        <v>25.198292764256802</v>
      </c>
      <c r="R7" s="1029">
        <v>25.286689697428766</v>
      </c>
      <c r="S7" s="322"/>
      <c r="T7" s="322"/>
    </row>
    <row r="8" spans="1:22" ht="22.35" customHeight="1">
      <c r="A8" s="171"/>
      <c r="B8" s="1163" t="s">
        <v>17</v>
      </c>
      <c r="C8" s="1156" t="s">
        <v>387</v>
      </c>
      <c r="D8" s="327">
        <v>1472239.7450308001</v>
      </c>
      <c r="E8" s="327">
        <v>1616687.2602284001</v>
      </c>
      <c r="F8" s="327">
        <v>1681516.7007197998</v>
      </c>
      <c r="G8" s="327">
        <v>1695563.9729978</v>
      </c>
      <c r="H8" s="327">
        <v>1731356.9248889</v>
      </c>
      <c r="I8" s="327">
        <v>1745174</v>
      </c>
      <c r="J8" s="327">
        <v>1772815</v>
      </c>
      <c r="K8" s="327">
        <v>1789346.3257064999</v>
      </c>
      <c r="L8" s="327">
        <v>1695910.8856974</v>
      </c>
      <c r="M8" s="327">
        <v>1702467</v>
      </c>
      <c r="N8" s="327">
        <v>1725572.8750983998</v>
      </c>
      <c r="O8" s="327">
        <v>1750069.0596997999</v>
      </c>
      <c r="P8" s="327">
        <v>1777133.1968426001</v>
      </c>
      <c r="Q8" s="327">
        <v>1794757.0156244999</v>
      </c>
      <c r="R8" s="1030">
        <v>1820373.0479249</v>
      </c>
    </row>
    <row r="9" spans="1:22" ht="22.35" customHeight="1">
      <c r="A9" s="171"/>
      <c r="B9" s="1163" t="s">
        <v>17</v>
      </c>
      <c r="C9" s="1164" t="s">
        <v>385</v>
      </c>
      <c r="D9" s="327">
        <v>6116973.7207462005</v>
      </c>
      <c r="E9" s="327">
        <v>6708480.5882290993</v>
      </c>
      <c r="F9" s="327">
        <v>6529235.0287501998</v>
      </c>
      <c r="G9" s="327">
        <v>6585517.4759928994</v>
      </c>
      <c r="H9" s="327">
        <v>6610631.2132996991</v>
      </c>
      <c r="I9" s="327">
        <v>6708461</v>
      </c>
      <c r="J9" s="327">
        <v>6819062</v>
      </c>
      <c r="K9" s="327">
        <v>6834506.7828218993</v>
      </c>
      <c r="L9" s="327">
        <v>6937844.3223989997</v>
      </c>
      <c r="M9" s="327">
        <v>6967060</v>
      </c>
      <c r="N9" s="327">
        <v>7000724.5185965998</v>
      </c>
      <c r="O9" s="327">
        <v>7109745.925882699</v>
      </c>
      <c r="P9" s="327">
        <v>7092383.9160504006</v>
      </c>
      <c r="Q9" s="327">
        <v>7122534.1828328995</v>
      </c>
      <c r="R9" s="1030">
        <v>7198937.7403954994</v>
      </c>
    </row>
    <row r="10" spans="1:22" s="323" customFormat="1" ht="27.2" customHeight="1">
      <c r="A10" s="1348" t="s">
        <v>388</v>
      </c>
      <c r="B10" s="1349"/>
      <c r="C10" s="1349"/>
      <c r="D10" s="326">
        <v>1.8389445405981857</v>
      </c>
      <c r="E10" s="326">
        <v>2.4298429889468918</v>
      </c>
      <c r="F10" s="326">
        <v>2.7285265884509089</v>
      </c>
      <c r="G10" s="326">
        <v>2.7264382431489551</v>
      </c>
      <c r="H10" s="326">
        <v>2.7203004711616754</v>
      </c>
      <c r="I10" s="326">
        <v>2.74</v>
      </c>
      <c r="J10" s="326">
        <v>2.71</v>
      </c>
      <c r="K10" s="326">
        <v>2.5204462797579303</v>
      </c>
      <c r="L10" s="326">
        <v>2.6189551351777545</v>
      </c>
      <c r="M10" s="326">
        <v>2.5099999999999998</v>
      </c>
      <c r="N10" s="326">
        <v>2.5581003529496158</v>
      </c>
      <c r="O10" s="326">
        <v>2.6609087048092301</v>
      </c>
      <c r="P10" s="326">
        <v>2.6851591056699182</v>
      </c>
      <c r="Q10" s="326">
        <v>2.6924044688994386</v>
      </c>
      <c r="R10" s="1029">
        <v>2.7258825512033709</v>
      </c>
      <c r="S10" s="322"/>
      <c r="T10" s="324"/>
    </row>
    <row r="11" spans="1:22" ht="22.35" customHeight="1">
      <c r="A11" s="172"/>
      <c r="B11" s="1163" t="s">
        <v>17</v>
      </c>
      <c r="C11" s="1156" t="s">
        <v>389</v>
      </c>
      <c r="D11" s="327">
        <v>174271.077987</v>
      </c>
      <c r="E11" s="327">
        <v>252499.1379414</v>
      </c>
      <c r="F11" s="327">
        <v>300200.36765729997</v>
      </c>
      <c r="G11" s="327">
        <v>300905.9784658</v>
      </c>
      <c r="H11" s="327">
        <v>301196.41262309998</v>
      </c>
      <c r="I11" s="327">
        <v>304445</v>
      </c>
      <c r="J11" s="327">
        <v>316094</v>
      </c>
      <c r="K11" s="327">
        <v>294621.32539859996</v>
      </c>
      <c r="L11" s="327">
        <v>307765.05226560001</v>
      </c>
      <c r="M11" s="327">
        <v>295453</v>
      </c>
      <c r="N11" s="327">
        <v>302129.38689329999</v>
      </c>
      <c r="O11" s="327">
        <v>315325.13908639998</v>
      </c>
      <c r="P11" s="327">
        <v>318820.76318380004</v>
      </c>
      <c r="Q11" s="327">
        <v>320412.85477410001</v>
      </c>
      <c r="R11" s="1030">
        <v>324772.19149570004</v>
      </c>
      <c r="S11" s="250"/>
      <c r="T11" s="38"/>
    </row>
    <row r="12" spans="1:22" ht="22.35" customHeight="1">
      <c r="A12" s="172"/>
      <c r="B12" s="1163" t="s">
        <v>17</v>
      </c>
      <c r="C12" s="1156" t="s">
        <v>390</v>
      </c>
      <c r="D12" s="327">
        <v>9476690.2502841</v>
      </c>
      <c r="E12" s="327">
        <v>10391582.463969599</v>
      </c>
      <c r="F12" s="327">
        <v>11002288.521869799</v>
      </c>
      <c r="G12" s="327">
        <v>11036596.1606474</v>
      </c>
      <c r="H12" s="327">
        <v>11072174.409265799</v>
      </c>
      <c r="I12" s="327">
        <v>11129980</v>
      </c>
      <c r="J12" s="327">
        <v>11670488</v>
      </c>
      <c r="K12" s="327">
        <v>11689252.326651298</v>
      </c>
      <c r="L12" s="327">
        <v>11751444.235592499</v>
      </c>
      <c r="M12" s="327">
        <v>11783167</v>
      </c>
      <c r="N12" s="327">
        <v>11810693.296098799</v>
      </c>
      <c r="O12" s="327">
        <v>11850280.263899799</v>
      </c>
      <c r="P12" s="327">
        <v>11873440.2930011</v>
      </c>
      <c r="Q12" s="327">
        <v>11900621.1167475</v>
      </c>
      <c r="R12" s="1030">
        <v>11914386.823171299</v>
      </c>
      <c r="S12" s="250"/>
      <c r="T12" s="38"/>
    </row>
    <row r="13" spans="1:22" s="323" customFormat="1" ht="27.2" customHeight="1">
      <c r="A13" s="1346" t="s">
        <v>391</v>
      </c>
      <c r="B13" s="1347"/>
      <c r="C13" s="1347"/>
      <c r="D13" s="326">
        <v>83.580219496522218</v>
      </c>
      <c r="E13" s="326">
        <v>78.650219468485474</v>
      </c>
      <c r="F13" s="326">
        <v>76.34296887314423</v>
      </c>
      <c r="G13" s="326">
        <v>76.377915923122472</v>
      </c>
      <c r="H13" s="326">
        <v>76.804323506151533</v>
      </c>
      <c r="I13" s="326">
        <v>78.92</v>
      </c>
      <c r="J13" s="326">
        <v>88.27</v>
      </c>
      <c r="K13" s="326">
        <v>91.481627673335112</v>
      </c>
      <c r="L13" s="326">
        <v>80.046412645421071</v>
      </c>
      <c r="M13" s="326">
        <v>80.62</v>
      </c>
      <c r="N13" s="326">
        <v>79.846123384160023</v>
      </c>
      <c r="O13" s="326">
        <v>78.683972785646191</v>
      </c>
      <c r="P13" s="326">
        <v>78.258818713894868</v>
      </c>
      <c r="Q13" s="326">
        <v>78.75320831384623</v>
      </c>
      <c r="R13" s="1029">
        <v>78.712912415567232</v>
      </c>
      <c r="S13" s="322"/>
      <c r="T13" s="324"/>
    </row>
    <row r="14" spans="1:22" ht="22.35" customHeight="1">
      <c r="A14" s="172"/>
      <c r="B14" s="1163" t="s">
        <v>17</v>
      </c>
      <c r="C14" s="1156" t="s">
        <v>392</v>
      </c>
      <c r="D14" s="327">
        <v>889654.79099510005</v>
      </c>
      <c r="E14" s="327">
        <v>933288.5893747001</v>
      </c>
      <c r="F14" s="327">
        <v>730737.06948890002</v>
      </c>
      <c r="G14" s="327">
        <v>816429.39905619994</v>
      </c>
      <c r="H14" s="327">
        <v>915750.98446789989</v>
      </c>
      <c r="I14" s="327">
        <v>1141734</v>
      </c>
      <c r="J14" s="327">
        <v>201152</v>
      </c>
      <c r="K14" s="327">
        <v>532257.71716539992</v>
      </c>
      <c r="L14" s="327">
        <v>310027.85608709999</v>
      </c>
      <c r="M14" s="327">
        <v>410509</v>
      </c>
      <c r="N14" s="327">
        <v>499894.05829590012</v>
      </c>
      <c r="O14" s="327">
        <v>582365.01321260002</v>
      </c>
      <c r="P14" s="327">
        <v>670427.40937699995</v>
      </c>
      <c r="Q14" s="327">
        <v>794900.20521049993</v>
      </c>
      <c r="R14" s="1030">
        <v>903193.28026969987</v>
      </c>
      <c r="S14" s="250"/>
      <c r="T14" s="38"/>
    </row>
    <row r="15" spans="1:22" ht="22.35" customHeight="1">
      <c r="A15" s="172"/>
      <c r="B15" s="1163" t="s">
        <v>17</v>
      </c>
      <c r="C15" s="1156" t="s">
        <v>393</v>
      </c>
      <c r="D15" s="327">
        <v>1064432.2261347</v>
      </c>
      <c r="E15" s="327">
        <v>1186631.8945856998</v>
      </c>
      <c r="F15" s="327">
        <v>957176.64674939984</v>
      </c>
      <c r="G15" s="327">
        <v>1068933.8523951999</v>
      </c>
      <c r="H15" s="327">
        <v>1192316.9720967</v>
      </c>
      <c r="I15" s="327">
        <v>1446744</v>
      </c>
      <c r="J15" s="327">
        <v>227871</v>
      </c>
      <c r="K15" s="327">
        <v>581819.24688310002</v>
      </c>
      <c r="L15" s="327">
        <v>387310.11901859997</v>
      </c>
      <c r="M15" s="327">
        <v>509187</v>
      </c>
      <c r="N15" s="327">
        <v>626071.79548440012</v>
      </c>
      <c r="O15" s="327">
        <v>740131.6845034</v>
      </c>
      <c r="P15" s="327">
        <v>856679.69488269999</v>
      </c>
      <c r="Q15" s="327">
        <v>1009355.9643217</v>
      </c>
      <c r="R15" s="1030">
        <v>1147452.4986463001</v>
      </c>
      <c r="S15" s="250"/>
      <c r="T15" s="38"/>
    </row>
    <row r="16" spans="1:22" s="323" customFormat="1" ht="27.2" customHeight="1">
      <c r="A16" s="1348" t="s">
        <v>776</v>
      </c>
      <c r="B16" s="1349"/>
      <c r="C16" s="1349"/>
      <c r="D16" s="326">
        <v>4.5140298174817666</v>
      </c>
      <c r="E16" s="326">
        <v>4.7053170281175474</v>
      </c>
      <c r="F16" s="326">
        <v>4.8549477601851452</v>
      </c>
      <c r="G16" s="326">
        <v>4.8450512129681176</v>
      </c>
      <c r="H16" s="326">
        <v>4.8280995206489825</v>
      </c>
      <c r="I16" s="326">
        <v>4.8099999999999996</v>
      </c>
      <c r="J16" s="326">
        <v>4.54</v>
      </c>
      <c r="K16" s="326">
        <v>4.4857793909867274</v>
      </c>
      <c r="L16" s="326">
        <v>4.5871695836477615</v>
      </c>
      <c r="M16" s="326">
        <v>4.5599999999999996</v>
      </c>
      <c r="N16" s="326">
        <v>4.5582628330146999</v>
      </c>
      <c r="O16" s="326">
        <v>4.5699063204839314</v>
      </c>
      <c r="P16" s="326">
        <v>4.5890018441412925</v>
      </c>
      <c r="Q16" s="326">
        <v>4.596955126067515</v>
      </c>
      <c r="R16" s="1029">
        <v>4.6004454152484229</v>
      </c>
      <c r="S16" s="322"/>
    </row>
    <row r="17" spans="1:19" ht="22.35" customHeight="1">
      <c r="A17" s="172"/>
      <c r="B17" s="1163" t="s">
        <v>17</v>
      </c>
      <c r="C17" s="1156" t="s">
        <v>395</v>
      </c>
      <c r="D17" s="327">
        <v>413941.97561329999</v>
      </c>
      <c r="E17" s="327">
        <v>471395.77436879999</v>
      </c>
      <c r="F17" s="327">
        <v>512584.61981169996</v>
      </c>
      <c r="G17" s="327">
        <v>513014.82749290002</v>
      </c>
      <c r="H17" s="327">
        <v>512723.48703000002</v>
      </c>
      <c r="I17" s="327">
        <v>512914</v>
      </c>
      <c r="J17" s="327">
        <v>520229</v>
      </c>
      <c r="K17" s="327">
        <v>509234.30771820003</v>
      </c>
      <c r="L17" s="327">
        <v>519875.78176160005</v>
      </c>
      <c r="M17" s="327">
        <v>517093</v>
      </c>
      <c r="N17" s="327">
        <v>518315.77388440003</v>
      </c>
      <c r="O17" s="327">
        <v>521202.18654240004</v>
      </c>
      <c r="P17" s="327">
        <v>524259.57138480002</v>
      </c>
      <c r="Q17" s="327">
        <v>526213.4528502</v>
      </c>
      <c r="R17" s="1030">
        <v>527131.57685249997</v>
      </c>
    </row>
    <row r="18" spans="1:19" ht="22.35" customHeight="1">
      <c r="A18" s="172"/>
      <c r="B18" s="1163" t="s">
        <v>17</v>
      </c>
      <c r="C18" s="1156" t="s">
        <v>396</v>
      </c>
      <c r="D18" s="327">
        <v>9170120.5430721994</v>
      </c>
      <c r="E18" s="327">
        <v>10018363.7266497</v>
      </c>
      <c r="F18" s="327">
        <v>10557984.248879999</v>
      </c>
      <c r="G18" s="327">
        <v>10588429.4085433</v>
      </c>
      <c r="H18" s="327">
        <v>10619571.631387599</v>
      </c>
      <c r="I18" s="327">
        <v>10669911</v>
      </c>
      <c r="J18" s="327">
        <v>11452630</v>
      </c>
      <c r="K18" s="327">
        <v>11352192.4136841</v>
      </c>
      <c r="L18" s="327">
        <v>11333258.391292999</v>
      </c>
      <c r="M18" s="327">
        <v>11348928</v>
      </c>
      <c r="N18" s="327">
        <v>11370905.8225061</v>
      </c>
      <c r="O18" s="327">
        <v>11405095.640717801</v>
      </c>
      <c r="P18" s="327">
        <v>11424261.510247901</v>
      </c>
      <c r="Q18" s="327">
        <v>11446999.990629701</v>
      </c>
      <c r="R18" s="1030">
        <v>11458272.6078065</v>
      </c>
    </row>
    <row r="19" spans="1:19" s="323" customFormat="1" ht="27.2" customHeight="1">
      <c r="A19" s="1348" t="s">
        <v>777</v>
      </c>
      <c r="B19" s="1349"/>
      <c r="C19" s="1349"/>
      <c r="D19" s="326">
        <v>77.12566796786129</v>
      </c>
      <c r="E19" s="326">
        <v>78.782023047013965</v>
      </c>
      <c r="F19" s="326">
        <v>83.922359553485975</v>
      </c>
      <c r="G19" s="326">
        <v>84.194938900051781</v>
      </c>
      <c r="H19" s="326">
        <v>84.78242332232719</v>
      </c>
      <c r="I19" s="326">
        <v>83.83</v>
      </c>
      <c r="J19" s="326">
        <v>83.87</v>
      </c>
      <c r="K19" s="326">
        <v>84.04981387525298</v>
      </c>
      <c r="L19" s="326">
        <v>84.228014269195143</v>
      </c>
      <c r="M19" s="326">
        <v>84.49</v>
      </c>
      <c r="N19" s="326">
        <v>84.795559784320602</v>
      </c>
      <c r="O19" s="326">
        <v>85.74150902291386</v>
      </c>
      <c r="P19" s="326">
        <v>86.506968596270241</v>
      </c>
      <c r="Q19" s="326">
        <v>86.79555774349916</v>
      </c>
      <c r="R19" s="1029">
        <v>86.910214337639502</v>
      </c>
      <c r="S19" s="322"/>
    </row>
    <row r="20" spans="1:19" ht="27.2" customHeight="1">
      <c r="A20" s="172"/>
      <c r="B20" s="1163" t="s">
        <v>17</v>
      </c>
      <c r="C20" s="1156" t="s">
        <v>398</v>
      </c>
      <c r="D20" s="327">
        <v>5768585.4532444011</v>
      </c>
      <c r="E20" s="327">
        <v>6423563.2668694006</v>
      </c>
      <c r="F20" s="327">
        <v>6837296.2200988</v>
      </c>
      <c r="G20" s="327">
        <v>6902982.9411059003</v>
      </c>
      <c r="H20" s="327">
        <v>6965899.1746153003</v>
      </c>
      <c r="I20" s="327">
        <v>7090243</v>
      </c>
      <c r="J20" s="327">
        <v>7057558</v>
      </c>
      <c r="K20" s="327">
        <v>7094514.1250503995</v>
      </c>
      <c r="L20" s="327">
        <v>7244637.0354833994</v>
      </c>
      <c r="M20" s="327">
        <v>7310909</v>
      </c>
      <c r="N20" s="327">
        <v>7376114.2362958994</v>
      </c>
      <c r="O20" s="327">
        <v>7478404.3387476988</v>
      </c>
      <c r="P20" s="327">
        <v>7514618.0423879009</v>
      </c>
      <c r="Q20" s="327">
        <v>7507703.7331629992</v>
      </c>
      <c r="R20" s="1030">
        <v>7579249.9572816994</v>
      </c>
    </row>
    <row r="21" spans="1:19" ht="22.35" customHeight="1">
      <c r="A21" s="172"/>
      <c r="B21" s="1163" t="s">
        <v>17</v>
      </c>
      <c r="C21" s="1156" t="s">
        <v>399</v>
      </c>
      <c r="D21" s="327">
        <v>7479462.5514922012</v>
      </c>
      <c r="E21" s="327">
        <v>8153590.1445892993</v>
      </c>
      <c r="F21" s="327">
        <v>8147168.7122204993</v>
      </c>
      <c r="G21" s="327">
        <v>8198809.8468727013</v>
      </c>
      <c r="H21" s="327">
        <v>8216206.7344220998</v>
      </c>
      <c r="I21" s="327">
        <v>8457929</v>
      </c>
      <c r="J21" s="327">
        <v>8415282</v>
      </c>
      <c r="K21" s="327">
        <v>8440844.5396203995</v>
      </c>
      <c r="L21" s="327">
        <v>8601220.2689823993</v>
      </c>
      <c r="M21" s="327">
        <v>8652769</v>
      </c>
      <c r="N21" s="327">
        <v>8698703.3932639994</v>
      </c>
      <c r="O21" s="327">
        <v>8722034.8976470008</v>
      </c>
      <c r="P21" s="327">
        <v>8686719.8843353</v>
      </c>
      <c r="Q21" s="327">
        <v>8649870.9477159996</v>
      </c>
      <c r="R21" s="1030">
        <v>8720781.5733106993</v>
      </c>
    </row>
    <row r="22" spans="1:19" s="323" customFormat="1" ht="27.2" customHeight="1">
      <c r="A22" s="1346" t="s">
        <v>400</v>
      </c>
      <c r="B22" s="1347"/>
      <c r="C22" s="1347"/>
      <c r="D22" s="326">
        <v>19.574079034460439</v>
      </c>
      <c r="E22" s="326">
        <v>15.89519878456456</v>
      </c>
      <c r="F22" s="326">
        <v>12.836296622454812</v>
      </c>
      <c r="G22" s="326">
        <v>13.114631229211168</v>
      </c>
      <c r="H22" s="326">
        <v>12.827179178016593</v>
      </c>
      <c r="I22" s="326">
        <v>13.29</v>
      </c>
      <c r="J22" s="326">
        <v>13.07</v>
      </c>
      <c r="K22" s="326">
        <v>13.237043062692525</v>
      </c>
      <c r="L22" s="326">
        <v>13.235755990523421</v>
      </c>
      <c r="M22" s="326">
        <v>12.27</v>
      </c>
      <c r="N22" s="326">
        <v>12.464931493581622</v>
      </c>
      <c r="O22" s="326">
        <v>12.122065493090311</v>
      </c>
      <c r="P22" s="326">
        <v>11.265796194499044</v>
      </c>
      <c r="Q22" s="326">
        <v>11.650841893528545</v>
      </c>
      <c r="R22" s="1029">
        <v>11.920085323559945</v>
      </c>
      <c r="S22" s="322"/>
    </row>
    <row r="23" spans="1:19" ht="22.35" customHeight="1">
      <c r="A23" s="172"/>
      <c r="B23" s="1163" t="s">
        <v>17</v>
      </c>
      <c r="C23" s="1156" t="s">
        <v>401</v>
      </c>
      <c r="D23" s="327">
        <v>1208212.7101801999</v>
      </c>
      <c r="E23" s="327">
        <v>1080533.0827683001</v>
      </c>
      <c r="F23" s="327">
        <v>822524.25213510008</v>
      </c>
      <c r="G23" s="327">
        <v>881917.84861519991</v>
      </c>
      <c r="H23" s="327">
        <v>870312.19683409994</v>
      </c>
      <c r="I23" s="327">
        <v>981613</v>
      </c>
      <c r="J23" s="327">
        <v>887467</v>
      </c>
      <c r="K23" s="327">
        <v>910847.75604200002</v>
      </c>
      <c r="L23" s="327">
        <v>947300.34148299997</v>
      </c>
      <c r="M23" s="327">
        <v>832703</v>
      </c>
      <c r="N23" s="327">
        <v>872947.16550110001</v>
      </c>
      <c r="O23" s="327">
        <v>851903.92935350002</v>
      </c>
      <c r="P23" s="327">
        <v>765830.4112972999</v>
      </c>
      <c r="Q23" s="327">
        <v>837057.84508859995</v>
      </c>
      <c r="R23" s="1030">
        <v>859002.38358599995</v>
      </c>
    </row>
    <row r="24" spans="1:19" ht="22.35" customHeight="1">
      <c r="A24" s="172"/>
      <c r="B24" s="1163" t="s">
        <v>17</v>
      </c>
      <c r="C24" s="1156" t="s">
        <v>402</v>
      </c>
      <c r="D24" s="327">
        <v>771177.67711200006</v>
      </c>
      <c r="E24" s="327">
        <v>685951.44317450002</v>
      </c>
      <c r="F24" s="327">
        <v>619629.97305859998</v>
      </c>
      <c r="G24" s="327">
        <v>605984.92089239997</v>
      </c>
      <c r="H24" s="327">
        <v>595572.31053329993</v>
      </c>
      <c r="I24" s="327">
        <v>582144</v>
      </c>
      <c r="J24" s="327">
        <v>638365</v>
      </c>
      <c r="K24" s="327">
        <v>638947.50827040011</v>
      </c>
      <c r="L24" s="327">
        <v>624555.28152970003</v>
      </c>
      <c r="M24" s="327">
        <v>624473</v>
      </c>
      <c r="N24" s="327">
        <v>613042.97856820002</v>
      </c>
      <c r="O24" s="327">
        <v>608588.59616840002</v>
      </c>
      <c r="P24" s="327">
        <v>587462.14345119987</v>
      </c>
      <c r="Q24" s="327">
        <v>571632.2691715</v>
      </c>
      <c r="R24" s="1030">
        <v>588951.00291389995</v>
      </c>
    </row>
    <row r="25" spans="1:19" ht="22.35" customHeight="1" thickBot="1">
      <c r="A25" s="298"/>
      <c r="B25" s="299" t="s">
        <v>17</v>
      </c>
      <c r="C25" s="300" t="s">
        <v>403</v>
      </c>
      <c r="D25" s="329">
        <v>10112304.051738299</v>
      </c>
      <c r="E25" s="329">
        <v>11113321.386444001</v>
      </c>
      <c r="F25" s="329">
        <v>11234971.1728452</v>
      </c>
      <c r="G25" s="329">
        <v>11345364.909639901</v>
      </c>
      <c r="H25" s="329">
        <v>11427956.895461898</v>
      </c>
      <c r="I25" s="329">
        <v>11765838</v>
      </c>
      <c r="J25" s="329">
        <v>11670488</v>
      </c>
      <c r="K25" s="329">
        <v>11708017.092430299</v>
      </c>
      <c r="L25" s="329">
        <v>11875828.053479698</v>
      </c>
      <c r="M25" s="329">
        <v>11878090</v>
      </c>
      <c r="N25" s="329">
        <v>11921366.313440699</v>
      </c>
      <c r="O25" s="329">
        <v>12048215.1028997</v>
      </c>
      <c r="P25" s="329">
        <v>12012400.617041506</v>
      </c>
      <c r="Q25" s="329">
        <v>12090886.882968999</v>
      </c>
      <c r="R25" s="1031">
        <v>12147173.0041901</v>
      </c>
      <c r="S25" s="268"/>
    </row>
    <row r="26" spans="1:19" ht="75" customHeight="1">
      <c r="A26" s="1317" t="s">
        <v>751</v>
      </c>
      <c r="B26" s="1318"/>
      <c r="C26" s="1318"/>
      <c r="D26" s="1318"/>
      <c r="E26" s="1318"/>
      <c r="F26" s="1318"/>
      <c r="G26" s="1318"/>
      <c r="H26" s="1318"/>
      <c r="I26" s="1318"/>
      <c r="J26" s="1318"/>
      <c r="K26" s="1318"/>
      <c r="L26" s="1318"/>
      <c r="M26" s="1318"/>
      <c r="N26" s="1318"/>
      <c r="O26" s="1318"/>
      <c r="P26" s="1318"/>
      <c r="Q26" s="1318"/>
      <c r="R26" s="1319"/>
    </row>
    <row r="27" spans="1:19" ht="22.35" customHeight="1">
      <c r="A27" s="1332" t="s">
        <v>405</v>
      </c>
      <c r="B27" s="1333"/>
      <c r="C27" s="1333"/>
      <c r="D27" s="1327">
        <v>2021</v>
      </c>
      <c r="E27" s="1327">
        <v>2022</v>
      </c>
      <c r="F27" s="1327">
        <v>2023</v>
      </c>
      <c r="G27" s="1327"/>
      <c r="H27" s="1327"/>
      <c r="I27" s="1327"/>
      <c r="J27" s="1327"/>
      <c r="K27" s="1327"/>
      <c r="L27" s="1327"/>
      <c r="M27" s="1327"/>
      <c r="N27" s="1327">
        <v>2024</v>
      </c>
      <c r="O27" s="1327"/>
      <c r="P27" s="1327"/>
      <c r="Q27" s="1327"/>
      <c r="R27" s="1335"/>
    </row>
    <row r="28" spans="1:19" ht="22.35" customHeight="1">
      <c r="A28" s="1332"/>
      <c r="B28" s="1333"/>
      <c r="C28" s="1333"/>
      <c r="D28" s="1328"/>
      <c r="E28" s="1327"/>
      <c r="F28" s="807" t="s">
        <v>7</v>
      </c>
      <c r="G28" s="807" t="s">
        <v>13</v>
      </c>
      <c r="H28" s="807" t="s">
        <v>14</v>
      </c>
      <c r="I28" s="807" t="s">
        <v>15</v>
      </c>
      <c r="J28" s="807" t="s">
        <v>0</v>
      </c>
      <c r="K28" s="807" t="s">
        <v>1</v>
      </c>
      <c r="L28" s="807" t="s">
        <v>2</v>
      </c>
      <c r="M28" s="807" t="s">
        <v>3</v>
      </c>
      <c r="N28" s="807" t="s">
        <v>4</v>
      </c>
      <c r="O28" s="807" t="s">
        <v>5</v>
      </c>
      <c r="P28" s="807" t="s">
        <v>6</v>
      </c>
      <c r="Q28" s="807" t="s">
        <v>267</v>
      </c>
      <c r="R28" s="810" t="s">
        <v>7</v>
      </c>
    </row>
    <row r="29" spans="1:19" s="323" customFormat="1" ht="27.2" customHeight="1">
      <c r="A29" s="1350" t="s">
        <v>383</v>
      </c>
      <c r="B29" s="1351"/>
      <c r="C29" s="1351"/>
      <c r="D29" s="326">
        <v>29.110804772155262</v>
      </c>
      <c r="E29" s="326">
        <v>30.932195698298493</v>
      </c>
      <c r="F29" s="326">
        <v>32.581170811370562</v>
      </c>
      <c r="G29" s="326">
        <v>32.47394547596015</v>
      </c>
      <c r="H29" s="326">
        <v>32.97278735685898</v>
      </c>
      <c r="I29" s="326">
        <v>33.44</v>
      </c>
      <c r="J29" s="326">
        <v>32.909999999999997</v>
      </c>
      <c r="K29" s="326">
        <v>33.154370462367041</v>
      </c>
      <c r="L29" s="326">
        <v>33.138339754388639</v>
      </c>
      <c r="M29" s="326">
        <v>32.35</v>
      </c>
      <c r="N29" s="326">
        <v>32.310498456056116</v>
      </c>
      <c r="O29" s="326">
        <v>32.141254252379561</v>
      </c>
      <c r="P29" s="326">
        <v>32.457432201213535</v>
      </c>
      <c r="Q29" s="326">
        <v>32.091098888190125</v>
      </c>
      <c r="R29" s="1029">
        <v>32.202738487961611</v>
      </c>
      <c r="S29" s="322"/>
    </row>
    <row r="30" spans="1:19" ht="22.35" customHeight="1">
      <c r="A30" s="171"/>
      <c r="B30" s="1163" t="s">
        <v>17</v>
      </c>
      <c r="C30" s="1156" t="s">
        <v>384</v>
      </c>
      <c r="D30" s="327">
        <v>215110.76017689996</v>
      </c>
      <c r="E30" s="327">
        <v>239810.14483350003</v>
      </c>
      <c r="F30" s="327">
        <v>239194.53445900005</v>
      </c>
      <c r="G30" s="327">
        <v>239895.40200939999</v>
      </c>
      <c r="H30" s="327">
        <v>234202.92784010002</v>
      </c>
      <c r="I30" s="327">
        <v>238889</v>
      </c>
      <c r="J30" s="327">
        <v>231044</v>
      </c>
      <c r="K30" s="327">
        <v>232185.09925189998</v>
      </c>
      <c r="L30" s="327">
        <v>224656.28271129995</v>
      </c>
      <c r="M30" s="327">
        <v>232230</v>
      </c>
      <c r="N30" s="327">
        <v>232719.39874909999</v>
      </c>
      <c r="O30" s="327">
        <v>233528.62429480001</v>
      </c>
      <c r="P30" s="327">
        <v>236639.31962449994</v>
      </c>
      <c r="Q30" s="327">
        <v>237764.68625010006</v>
      </c>
      <c r="R30" s="1030">
        <v>236621.39215469995</v>
      </c>
    </row>
    <row r="31" spans="1:19" ht="22.35" customHeight="1">
      <c r="A31" s="171"/>
      <c r="B31" s="1163" t="s">
        <v>17</v>
      </c>
      <c r="C31" s="1164" t="s">
        <v>385</v>
      </c>
      <c r="D31" s="327">
        <v>738937.86812329991</v>
      </c>
      <c r="E31" s="327">
        <v>775276.82539100002</v>
      </c>
      <c r="F31" s="327">
        <v>734149.59776559996</v>
      </c>
      <c r="G31" s="327">
        <v>738731.92337220011</v>
      </c>
      <c r="H31" s="327">
        <v>710291.56651320006</v>
      </c>
      <c r="I31" s="327">
        <v>714454</v>
      </c>
      <c r="J31" s="327">
        <v>702063</v>
      </c>
      <c r="K31" s="327">
        <v>700315.2103745999</v>
      </c>
      <c r="L31" s="327">
        <v>677934.63515789993</v>
      </c>
      <c r="M31" s="327">
        <v>717781</v>
      </c>
      <c r="N31" s="327">
        <v>720259.3889587</v>
      </c>
      <c r="O31" s="327">
        <v>726569.73017010011</v>
      </c>
      <c r="P31" s="327">
        <v>729075.91135830001</v>
      </c>
      <c r="Q31" s="327">
        <v>740905.40519819991</v>
      </c>
      <c r="R31" s="1030">
        <v>734786.55314720015</v>
      </c>
    </row>
    <row r="32" spans="1:19" s="323" customFormat="1" ht="27.2" customHeight="1">
      <c r="A32" s="1350" t="s">
        <v>386</v>
      </c>
      <c r="B32" s="1351"/>
      <c r="C32" s="1351"/>
      <c r="D32" s="326">
        <v>27.775620540745205</v>
      </c>
      <c r="E32" s="326">
        <v>28.928305020569944</v>
      </c>
      <c r="F32" s="326">
        <v>31.114410400389836</v>
      </c>
      <c r="G32" s="326">
        <v>30.924029986450257</v>
      </c>
      <c r="H32" s="326">
        <v>31.4940988209583</v>
      </c>
      <c r="I32" s="326">
        <v>31.97</v>
      </c>
      <c r="J32" s="326">
        <v>31.45</v>
      </c>
      <c r="K32" s="326">
        <v>31.589556080534877</v>
      </c>
      <c r="L32" s="326">
        <v>31.666137304933418</v>
      </c>
      <c r="M32" s="326">
        <v>30.39</v>
      </c>
      <c r="N32" s="326">
        <v>30.369666264266183</v>
      </c>
      <c r="O32" s="326">
        <v>30.20996091135159</v>
      </c>
      <c r="P32" s="326">
        <v>30.53196801609921</v>
      </c>
      <c r="Q32" s="326">
        <v>30.139864223863071</v>
      </c>
      <c r="R32" s="1029">
        <v>30.229543936999896</v>
      </c>
      <c r="S32" s="322"/>
    </row>
    <row r="33" spans="1:19" ht="22.35" customHeight="1">
      <c r="A33" s="171"/>
      <c r="B33" s="1163" t="s">
        <v>17</v>
      </c>
      <c r="C33" s="1156" t="s">
        <v>387</v>
      </c>
      <c r="D33" s="327">
        <v>205244.5782818</v>
      </c>
      <c r="E33" s="327">
        <v>224274.44480289996</v>
      </c>
      <c r="F33" s="327">
        <v>228426.31880159999</v>
      </c>
      <c r="G33" s="327">
        <v>228445.68150309991</v>
      </c>
      <c r="H33" s="327">
        <v>223699.92787459996</v>
      </c>
      <c r="I33" s="327">
        <v>228441</v>
      </c>
      <c r="J33" s="327">
        <v>220804</v>
      </c>
      <c r="K33" s="327">
        <v>221226.46612180001</v>
      </c>
      <c r="L33" s="327">
        <v>214675.71240680001</v>
      </c>
      <c r="M33" s="327">
        <v>218120</v>
      </c>
      <c r="N33" s="327">
        <v>218740.37266380005</v>
      </c>
      <c r="O33" s="327">
        <v>219496.43147809998</v>
      </c>
      <c r="P33" s="327">
        <v>222601.22406899999</v>
      </c>
      <c r="Q33" s="327">
        <v>223307.88315399998</v>
      </c>
      <c r="R33" s="1030">
        <v>222122.62392679998</v>
      </c>
    </row>
    <row r="34" spans="1:19" ht="22.35" customHeight="1">
      <c r="A34" s="171"/>
      <c r="B34" s="1163" t="s">
        <v>17</v>
      </c>
      <c r="C34" s="1164" t="s">
        <v>385</v>
      </c>
      <c r="D34" s="327">
        <v>738937.86812329991</v>
      </c>
      <c r="E34" s="327">
        <v>775276.82539100002</v>
      </c>
      <c r="F34" s="327">
        <v>734149.59776559996</v>
      </c>
      <c r="G34" s="327">
        <v>738731.92337220011</v>
      </c>
      <c r="H34" s="327">
        <v>710291.56651320006</v>
      </c>
      <c r="I34" s="327">
        <v>714454</v>
      </c>
      <c r="J34" s="327">
        <v>702063</v>
      </c>
      <c r="K34" s="327">
        <v>700315.2103745999</v>
      </c>
      <c r="L34" s="327">
        <v>677934.63515789993</v>
      </c>
      <c r="M34" s="327">
        <v>717781</v>
      </c>
      <c r="N34" s="327">
        <v>720259.3889587</v>
      </c>
      <c r="O34" s="327">
        <v>726569.73017010011</v>
      </c>
      <c r="P34" s="327">
        <v>729075.91135830001</v>
      </c>
      <c r="Q34" s="327">
        <v>740905.40519819991</v>
      </c>
      <c r="R34" s="1030">
        <v>734786.55314720015</v>
      </c>
    </row>
    <row r="35" spans="1:19" s="323" customFormat="1" ht="27.2" customHeight="1">
      <c r="A35" s="1348" t="s">
        <v>388</v>
      </c>
      <c r="B35" s="1349"/>
      <c r="C35" s="1349"/>
      <c r="D35" s="326">
        <v>0.59704512708925739</v>
      </c>
      <c r="E35" s="326">
        <v>0.77147740947501853</v>
      </c>
      <c r="F35" s="326">
        <v>1.384753149325832</v>
      </c>
      <c r="G35" s="326">
        <v>1.3542043376305912</v>
      </c>
      <c r="H35" s="326">
        <v>1.382846943803943</v>
      </c>
      <c r="I35" s="326">
        <v>1.33</v>
      </c>
      <c r="J35" s="326">
        <v>1.49</v>
      </c>
      <c r="K35" s="326">
        <v>1.6151781103204736</v>
      </c>
      <c r="L35" s="326">
        <v>1.3009663627156993</v>
      </c>
      <c r="M35" s="326">
        <v>0.18</v>
      </c>
      <c r="N35" s="326">
        <v>0.50438920982993773</v>
      </c>
      <c r="O35" s="326">
        <v>0.70968236371920579</v>
      </c>
      <c r="P35" s="326">
        <v>0.94407138423053349</v>
      </c>
      <c r="Q35" s="326">
        <v>0.91236908315128518</v>
      </c>
      <c r="R35" s="1029">
        <v>1.0243440649000832</v>
      </c>
      <c r="S35" s="322"/>
    </row>
    <row r="36" spans="1:19" ht="22.35" customHeight="1">
      <c r="A36" s="172"/>
      <c r="B36" s="1163" t="s">
        <v>17</v>
      </c>
      <c r="C36" s="1156" t="s">
        <v>389</v>
      </c>
      <c r="D36" s="327">
        <v>7640.0698689000074</v>
      </c>
      <c r="E36" s="327">
        <v>10347.2210651</v>
      </c>
      <c r="F36" s="327">
        <v>18818.234932399999</v>
      </c>
      <c r="G36" s="327">
        <v>18536.513259300002</v>
      </c>
      <c r="H36" s="327">
        <v>18123.481210500006</v>
      </c>
      <c r="I36" s="327">
        <v>17398</v>
      </c>
      <c r="J36" s="327">
        <v>19814</v>
      </c>
      <c r="K36" s="327">
        <v>21512.456453399995</v>
      </c>
      <c r="L36" s="327">
        <v>16688.239472800004</v>
      </c>
      <c r="M36" s="327">
        <v>2514</v>
      </c>
      <c r="N36" s="327">
        <v>6908.9028627000052</v>
      </c>
      <c r="O36" s="327">
        <v>9749.638852600001</v>
      </c>
      <c r="P36" s="327">
        <v>13002.883571100005</v>
      </c>
      <c r="Q36" s="327">
        <v>12601.556146899999</v>
      </c>
      <c r="R36" s="1030">
        <v>14048.163643000002</v>
      </c>
      <c r="S36" s="250"/>
    </row>
    <row r="37" spans="1:19" ht="22.35" customHeight="1">
      <c r="A37" s="172"/>
      <c r="B37" s="1163" t="s">
        <v>17</v>
      </c>
      <c r="C37" s="1156" t="s">
        <v>390</v>
      </c>
      <c r="D37" s="327">
        <v>1279646.9684205006</v>
      </c>
      <c r="E37" s="327">
        <v>1341221.5235364006</v>
      </c>
      <c r="F37" s="327">
        <v>1358959.5330808</v>
      </c>
      <c r="G37" s="327">
        <v>1368812.1315379005</v>
      </c>
      <c r="H37" s="327">
        <v>1310591.9850136004</v>
      </c>
      <c r="I37" s="327">
        <v>1312625</v>
      </c>
      <c r="J37" s="327">
        <v>1325821</v>
      </c>
      <c r="K37" s="327">
        <v>1331893.7593285998</v>
      </c>
      <c r="L37" s="327">
        <v>1282757.1835111999</v>
      </c>
      <c r="M37" s="327">
        <v>1367724</v>
      </c>
      <c r="N37" s="327">
        <v>1369756.2771078001</v>
      </c>
      <c r="O37" s="327">
        <v>1373803.1760442001</v>
      </c>
      <c r="P37" s="327">
        <v>1377319.9557041994</v>
      </c>
      <c r="Q37" s="327">
        <v>1381190.6145893002</v>
      </c>
      <c r="R37" s="1030">
        <v>1371430.1790160995</v>
      </c>
      <c r="S37" s="250"/>
    </row>
    <row r="38" spans="1:19" s="323" customFormat="1" ht="27.2" customHeight="1">
      <c r="A38" s="1346" t="s">
        <v>391</v>
      </c>
      <c r="B38" s="1347"/>
      <c r="C38" s="1347"/>
      <c r="D38" s="326">
        <v>95.907007054377956</v>
      </c>
      <c r="E38" s="326">
        <v>92.604230893522839</v>
      </c>
      <c r="F38" s="326">
        <v>87.864245588190997</v>
      </c>
      <c r="G38" s="326">
        <v>88.227169741444357</v>
      </c>
      <c r="H38" s="326">
        <v>87.736067125350559</v>
      </c>
      <c r="I38" s="326">
        <v>88.5</v>
      </c>
      <c r="J38" s="326">
        <v>87.35</v>
      </c>
      <c r="K38" s="326">
        <v>84.83370882688827</v>
      </c>
      <c r="L38" s="326">
        <v>87.384386303085819</v>
      </c>
      <c r="M38" s="326">
        <v>98.4</v>
      </c>
      <c r="N38" s="326">
        <v>95.316027762804055</v>
      </c>
      <c r="O38" s="326">
        <v>93.243703570859623</v>
      </c>
      <c r="P38" s="326">
        <v>91.020766733726092</v>
      </c>
      <c r="Q38" s="326">
        <v>91.060316332978886</v>
      </c>
      <c r="R38" s="1029">
        <v>90.413463665483079</v>
      </c>
      <c r="S38" s="322"/>
    </row>
    <row r="39" spans="1:19" ht="22.35" customHeight="1">
      <c r="A39" s="172"/>
      <c r="B39" s="1163" t="s">
        <v>17</v>
      </c>
      <c r="C39" s="1156" t="s">
        <v>392</v>
      </c>
      <c r="D39" s="327">
        <v>179569.08846840006</v>
      </c>
      <c r="E39" s="327">
        <v>135166.30904200004</v>
      </c>
      <c r="F39" s="327">
        <v>104399.723484</v>
      </c>
      <c r="G39" s="327">
        <v>118092.57811829999</v>
      </c>
      <c r="H39" s="327">
        <v>121182.6184642</v>
      </c>
      <c r="I39" s="327">
        <v>136195</v>
      </c>
      <c r="J39" s="327">
        <v>11545</v>
      </c>
      <c r="K39" s="327">
        <v>20222.570845100003</v>
      </c>
      <c r="L39" s="327">
        <v>29478.018428700001</v>
      </c>
      <c r="M39" s="327">
        <v>48095</v>
      </c>
      <c r="N39" s="327">
        <v>59020.380037600029</v>
      </c>
      <c r="O39" s="327">
        <v>67020.971487500006</v>
      </c>
      <c r="P39" s="327">
        <v>76897.260353399965</v>
      </c>
      <c r="Q39" s="327">
        <v>89899.6870948</v>
      </c>
      <c r="R39" s="1030">
        <v>100615.80972789998</v>
      </c>
      <c r="S39" s="250"/>
    </row>
    <row r="40" spans="1:19" ht="22.35" customHeight="1">
      <c r="A40" s="172"/>
      <c r="B40" s="1163" t="s">
        <v>17</v>
      </c>
      <c r="C40" s="1156" t="s">
        <v>393</v>
      </c>
      <c r="D40" s="327">
        <v>187232.50154870003</v>
      </c>
      <c r="E40" s="327">
        <v>145961.2673609</v>
      </c>
      <c r="F40" s="327">
        <v>118819.34771659996</v>
      </c>
      <c r="G40" s="327">
        <v>133850.57966200006</v>
      </c>
      <c r="H40" s="327">
        <v>138121.7809673</v>
      </c>
      <c r="I40" s="327">
        <v>153901</v>
      </c>
      <c r="J40" s="327">
        <v>13217</v>
      </c>
      <c r="K40" s="327">
        <v>23837.895483699995</v>
      </c>
      <c r="L40" s="327">
        <v>33733.736283799983</v>
      </c>
      <c r="M40" s="327">
        <v>48879</v>
      </c>
      <c r="N40" s="327">
        <v>61920.729832000019</v>
      </c>
      <c r="O40" s="327">
        <v>71877.208777500011</v>
      </c>
      <c r="P40" s="327">
        <v>84483.204342099969</v>
      </c>
      <c r="Q40" s="327">
        <v>98725.428062499996</v>
      </c>
      <c r="R40" s="1030">
        <v>111284.10045230003</v>
      </c>
      <c r="S40" s="250"/>
    </row>
    <row r="41" spans="1:19" s="323" customFormat="1" ht="27.2" customHeight="1">
      <c r="A41" s="1348" t="s">
        <v>776</v>
      </c>
      <c r="B41" s="1349"/>
      <c r="C41" s="1349"/>
      <c r="D41" s="326">
        <v>3.703030243969184</v>
      </c>
      <c r="E41" s="326">
        <v>4.4602496384977073</v>
      </c>
      <c r="F41" s="326">
        <v>4.9334659329211519</v>
      </c>
      <c r="G41" s="326">
        <v>4.9463555832217443</v>
      </c>
      <c r="H41" s="326">
        <v>4.9577505355015923</v>
      </c>
      <c r="I41" s="326">
        <v>4.93</v>
      </c>
      <c r="J41" s="326">
        <v>4.47</v>
      </c>
      <c r="K41" s="326">
        <v>4.5033085013292649</v>
      </c>
      <c r="L41" s="326">
        <v>4.5922740952452248</v>
      </c>
      <c r="M41" s="326">
        <v>4.3499999999999996</v>
      </c>
      <c r="N41" s="326">
        <v>4.3901208987402605</v>
      </c>
      <c r="O41" s="326">
        <v>4.4364148053777992</v>
      </c>
      <c r="P41" s="326">
        <v>4.4631324486276425</v>
      </c>
      <c r="Q41" s="326">
        <v>4.4680778430716623</v>
      </c>
      <c r="R41" s="1029">
        <v>4.4984626507067187</v>
      </c>
      <c r="S41" s="322"/>
    </row>
    <row r="42" spans="1:19" ht="22.35" customHeight="1">
      <c r="A42" s="172"/>
      <c r="B42" s="1163" t="s">
        <v>17</v>
      </c>
      <c r="C42" s="1156" t="s">
        <v>395</v>
      </c>
      <c r="D42" s="327">
        <v>44499.461048099991</v>
      </c>
      <c r="E42" s="327">
        <v>55235.543798299979</v>
      </c>
      <c r="F42" s="327">
        <v>61974.663668500005</v>
      </c>
      <c r="G42" s="327">
        <v>62518.691959500007</v>
      </c>
      <c r="H42" s="327">
        <v>59934.602748400001</v>
      </c>
      <c r="I42" s="327">
        <v>59530</v>
      </c>
      <c r="J42" s="327">
        <v>56782</v>
      </c>
      <c r="K42" s="327">
        <v>56609.695514399995</v>
      </c>
      <c r="L42" s="327">
        <v>55102.905513199999</v>
      </c>
      <c r="M42" s="327">
        <v>55514</v>
      </c>
      <c r="N42" s="327">
        <v>56035.686401300009</v>
      </c>
      <c r="O42" s="327">
        <v>56795.77334</v>
      </c>
      <c r="P42" s="327">
        <v>57268.450766099988</v>
      </c>
      <c r="Q42" s="327">
        <v>57460.325190300005</v>
      </c>
      <c r="R42" s="1030">
        <v>57436.056326400001</v>
      </c>
    </row>
    <row r="43" spans="1:19" ht="22.35" customHeight="1">
      <c r="A43" s="172"/>
      <c r="B43" s="1163" t="s">
        <v>17</v>
      </c>
      <c r="C43" s="1156" t="s">
        <v>396</v>
      </c>
      <c r="D43" s="327">
        <v>1201703.9590906</v>
      </c>
      <c r="E43" s="327">
        <v>1238395.7911581001</v>
      </c>
      <c r="F43" s="327">
        <v>1256209.4177024998</v>
      </c>
      <c r="G43" s="327">
        <v>1263934.4444133001</v>
      </c>
      <c r="H43" s="327">
        <v>1208907.1912598</v>
      </c>
      <c r="I43" s="327">
        <v>1207106</v>
      </c>
      <c r="J43" s="327">
        <v>1270118</v>
      </c>
      <c r="K43" s="327">
        <v>1257069.0082123003</v>
      </c>
      <c r="L43" s="327">
        <v>1199904.5433775994</v>
      </c>
      <c r="M43" s="327">
        <v>1275379</v>
      </c>
      <c r="N43" s="327">
        <v>1276404.1741397001</v>
      </c>
      <c r="O43" s="327">
        <v>1280217.8297474</v>
      </c>
      <c r="P43" s="327">
        <v>1283144.7738843001</v>
      </c>
      <c r="Q43" s="327">
        <v>1286018.8924282002</v>
      </c>
      <c r="R43" s="1030">
        <v>1276793.0021020996</v>
      </c>
    </row>
    <row r="44" spans="1:19" s="323" customFormat="1" ht="27.2" customHeight="1">
      <c r="A44" s="1348" t="s">
        <v>777</v>
      </c>
      <c r="B44" s="1349"/>
      <c r="C44" s="1349"/>
      <c r="D44" s="326">
        <v>71.508632385459521</v>
      </c>
      <c r="E44" s="326">
        <v>77.690239803160068</v>
      </c>
      <c r="F44" s="326">
        <v>77.55429962606938</v>
      </c>
      <c r="G44" s="326">
        <v>75.518066777792995</v>
      </c>
      <c r="H44" s="326">
        <v>79.913057254312662</v>
      </c>
      <c r="I44" s="326">
        <v>81.84</v>
      </c>
      <c r="J44" s="326">
        <v>81.89</v>
      </c>
      <c r="K44" s="326">
        <v>81.299688176235307</v>
      </c>
      <c r="L44" s="326">
        <v>79.337442921166797</v>
      </c>
      <c r="M44" s="326">
        <v>78.98</v>
      </c>
      <c r="N44" s="326">
        <v>79.787424182078993</v>
      </c>
      <c r="O44" s="326">
        <v>81.109084313962256</v>
      </c>
      <c r="P44" s="326">
        <v>80.898304501089981</v>
      </c>
      <c r="Q44" s="326">
        <v>81.730023038227799</v>
      </c>
      <c r="R44" s="1029">
        <v>81.189270879862491</v>
      </c>
      <c r="S44" s="322"/>
    </row>
    <row r="45" spans="1:19" ht="27.2" customHeight="1">
      <c r="A45" s="172"/>
      <c r="B45" s="1163" t="s">
        <v>17</v>
      </c>
      <c r="C45" s="1156" t="s">
        <v>398</v>
      </c>
      <c r="D45" s="327">
        <v>693731.83608010004</v>
      </c>
      <c r="E45" s="327">
        <v>769033.74912170006</v>
      </c>
      <c r="F45" s="327">
        <v>768232.83494369988</v>
      </c>
      <c r="G45" s="327">
        <v>776809.54981059988</v>
      </c>
      <c r="H45" s="327">
        <v>752615.30678839993</v>
      </c>
      <c r="I45" s="327">
        <v>751536</v>
      </c>
      <c r="J45" s="327">
        <v>743329</v>
      </c>
      <c r="K45" s="327">
        <v>746857.5123403999</v>
      </c>
      <c r="L45" s="327">
        <v>715507.96968750004</v>
      </c>
      <c r="M45" s="327">
        <v>753641</v>
      </c>
      <c r="N45" s="327">
        <v>759936.80295879999</v>
      </c>
      <c r="O45" s="327">
        <v>769832.54496359988</v>
      </c>
      <c r="P45" s="327">
        <v>774463.96603499982</v>
      </c>
      <c r="Q45" s="327">
        <v>780582.07969169982</v>
      </c>
      <c r="R45" s="1030">
        <v>778944.22807320009</v>
      </c>
    </row>
    <row r="46" spans="1:19" ht="22.35" customHeight="1">
      <c r="A46" s="172"/>
      <c r="B46" s="1163" t="s">
        <v>17</v>
      </c>
      <c r="C46" s="1156" t="s">
        <v>399</v>
      </c>
      <c r="D46" s="327">
        <v>970137.18894890044</v>
      </c>
      <c r="E46" s="327">
        <v>989871.76647949987</v>
      </c>
      <c r="F46" s="327">
        <v>990574.1379236998</v>
      </c>
      <c r="G46" s="327">
        <v>1028640.6722994001</v>
      </c>
      <c r="H46" s="327">
        <v>941792.65898099984</v>
      </c>
      <c r="I46" s="327">
        <v>918307</v>
      </c>
      <c r="J46" s="327">
        <v>907720</v>
      </c>
      <c r="K46" s="327">
        <v>918647.45006330009</v>
      </c>
      <c r="L46" s="327">
        <v>901854.08470809984</v>
      </c>
      <c r="M46" s="327">
        <v>954253</v>
      </c>
      <c r="N46" s="327">
        <v>952451.85660409997</v>
      </c>
      <c r="O46" s="327">
        <v>949132.33391180029</v>
      </c>
      <c r="P46" s="327">
        <v>957330.28128490027</v>
      </c>
      <c r="Q46" s="327">
        <v>955073.85251389956</v>
      </c>
      <c r="R46" s="1030">
        <v>959417.69107130007</v>
      </c>
    </row>
    <row r="47" spans="1:19" s="323" customFormat="1" ht="27.2" customHeight="1">
      <c r="A47" s="1346" t="s">
        <v>400</v>
      </c>
      <c r="B47" s="1347"/>
      <c r="C47" s="1347"/>
      <c r="D47" s="326">
        <v>20.752040242053955</v>
      </c>
      <c r="E47" s="326">
        <v>15.373355511502799</v>
      </c>
      <c r="F47" s="326">
        <v>13.825948496591586</v>
      </c>
      <c r="G47" s="326">
        <v>13.649891923548122</v>
      </c>
      <c r="H47" s="326">
        <v>13.289981112566554</v>
      </c>
      <c r="I47" s="326">
        <v>14.24</v>
      </c>
      <c r="J47" s="326">
        <v>12.65</v>
      </c>
      <c r="K47" s="326">
        <v>12.945445801789887</v>
      </c>
      <c r="L47" s="326">
        <v>13.925023299726805</v>
      </c>
      <c r="M47" s="326">
        <v>13.18</v>
      </c>
      <c r="N47" s="326">
        <v>12.845853939887238</v>
      </c>
      <c r="O47" s="326">
        <v>13.077650482962316</v>
      </c>
      <c r="P47" s="326">
        <v>12.524775705721769</v>
      </c>
      <c r="Q47" s="326">
        <v>12.554748135933272</v>
      </c>
      <c r="R47" s="1029">
        <v>12.965089686391462</v>
      </c>
      <c r="S47" s="322"/>
    </row>
    <row r="48" spans="1:19" ht="22.35" customHeight="1">
      <c r="A48" s="172"/>
      <c r="B48" s="1163" t="s">
        <v>17</v>
      </c>
      <c r="C48" s="1156" t="s">
        <v>401</v>
      </c>
      <c r="D48" s="327">
        <v>198539.64386329992</v>
      </c>
      <c r="E48" s="327">
        <v>148428.37976870005</v>
      </c>
      <c r="F48" s="327">
        <v>124739.86811110002</v>
      </c>
      <c r="G48" s="327">
        <v>131689.2448205</v>
      </c>
      <c r="H48" s="327">
        <v>110658.43465250004</v>
      </c>
      <c r="I48" s="327">
        <v>125064</v>
      </c>
      <c r="J48" s="327">
        <v>100000</v>
      </c>
      <c r="K48" s="327">
        <v>106106.5133164</v>
      </c>
      <c r="L48" s="327">
        <v>118081.81444250001</v>
      </c>
      <c r="M48" s="327">
        <v>115490</v>
      </c>
      <c r="N48" s="327">
        <v>110049.35385410002</v>
      </c>
      <c r="O48" s="327">
        <v>111655.25946479998</v>
      </c>
      <c r="P48" s="327">
        <v>106376.1209903</v>
      </c>
      <c r="Q48" s="327">
        <v>108359.40539799999</v>
      </c>
      <c r="R48" s="1030">
        <v>117982.3862525</v>
      </c>
    </row>
    <row r="49" spans="1:19" ht="22.35" customHeight="1">
      <c r="A49" s="172"/>
      <c r="B49" s="1163" t="s">
        <v>17</v>
      </c>
      <c r="C49" s="1156" t="s">
        <v>402</v>
      </c>
      <c r="D49" s="327">
        <v>81377.074805300028</v>
      </c>
      <c r="E49" s="327">
        <v>72361.493008699996</v>
      </c>
      <c r="F49" s="327">
        <v>69690.123874199999</v>
      </c>
      <c r="G49" s="327">
        <v>67255.953140200014</v>
      </c>
      <c r="H49" s="327">
        <v>71738.463548500004</v>
      </c>
      <c r="I49" s="327">
        <v>71173</v>
      </c>
      <c r="J49" s="327">
        <v>67738</v>
      </c>
      <c r="K49" s="327">
        <v>67099.206945100013</v>
      </c>
      <c r="L49" s="327">
        <v>63282.916195099999</v>
      </c>
      <c r="M49" s="327">
        <v>67305</v>
      </c>
      <c r="N49" s="327">
        <v>66951.757478</v>
      </c>
      <c r="O49" s="327">
        <v>70652.114713000003</v>
      </c>
      <c r="P49" s="327">
        <v>68772.926799099994</v>
      </c>
      <c r="Q49" s="327">
        <v>68447.257860199999</v>
      </c>
      <c r="R49" s="1030">
        <v>65604.22031199999</v>
      </c>
    </row>
    <row r="50" spans="1:19" ht="22.35" customHeight="1" thickBot="1">
      <c r="A50" s="298"/>
      <c r="B50" s="299" t="s">
        <v>17</v>
      </c>
      <c r="C50" s="300" t="s">
        <v>403</v>
      </c>
      <c r="D50" s="329">
        <v>1348863.6076435004</v>
      </c>
      <c r="E50" s="329">
        <v>1436185.3052328001</v>
      </c>
      <c r="F50" s="329">
        <v>1406268.7419472993</v>
      </c>
      <c r="G50" s="329">
        <v>1457485.5176507996</v>
      </c>
      <c r="H50" s="329">
        <v>1372439.1077465999</v>
      </c>
      <c r="I50" s="329">
        <v>1377864</v>
      </c>
      <c r="J50" s="329">
        <v>1325821</v>
      </c>
      <c r="K50" s="329">
        <v>1337966.4394219001</v>
      </c>
      <c r="L50" s="329">
        <v>1302437.5380481998</v>
      </c>
      <c r="M50" s="329">
        <v>1387353</v>
      </c>
      <c r="N50" s="329">
        <v>1377885.1305673006</v>
      </c>
      <c r="O50" s="329">
        <v>1394037.6707216001</v>
      </c>
      <c r="P50" s="329">
        <v>1398420.783096455</v>
      </c>
      <c r="Q50" s="329">
        <v>1408285.2267832998</v>
      </c>
      <c r="R50" s="1031">
        <v>1416007.2240549007</v>
      </c>
    </row>
    <row r="51" spans="1:19" ht="75" customHeight="1">
      <c r="A51" s="1317" t="s">
        <v>752</v>
      </c>
      <c r="B51" s="1318"/>
      <c r="C51" s="1318"/>
      <c r="D51" s="1318"/>
      <c r="E51" s="1318"/>
      <c r="F51" s="1318"/>
      <c r="G51" s="1318"/>
      <c r="H51" s="1318"/>
      <c r="I51" s="1318"/>
      <c r="J51" s="1318"/>
      <c r="K51" s="1318"/>
      <c r="L51" s="1318"/>
      <c r="M51" s="1318"/>
      <c r="N51" s="1318"/>
      <c r="O51" s="1318"/>
      <c r="P51" s="1318"/>
      <c r="Q51" s="1318"/>
      <c r="R51" s="1319"/>
    </row>
    <row r="52" spans="1:19" ht="22.35" customHeight="1">
      <c r="A52" s="1332" t="s">
        <v>405</v>
      </c>
      <c r="B52" s="1333"/>
      <c r="C52" s="1333"/>
      <c r="D52" s="1327">
        <v>2021</v>
      </c>
      <c r="E52" s="1327">
        <v>2022</v>
      </c>
      <c r="F52" s="1327">
        <v>2023</v>
      </c>
      <c r="G52" s="1327"/>
      <c r="H52" s="1327"/>
      <c r="I52" s="1327"/>
      <c r="J52" s="1327"/>
      <c r="K52" s="1327"/>
      <c r="L52" s="1327"/>
      <c r="M52" s="1327"/>
      <c r="N52" s="1327">
        <v>2024</v>
      </c>
      <c r="O52" s="1327"/>
      <c r="P52" s="1327"/>
      <c r="Q52" s="1327"/>
      <c r="R52" s="1335"/>
    </row>
    <row r="53" spans="1:19" ht="22.35" customHeight="1">
      <c r="A53" s="1332"/>
      <c r="B53" s="1333"/>
      <c r="C53" s="1333"/>
      <c r="D53" s="1328"/>
      <c r="E53" s="1327"/>
      <c r="F53" s="807" t="s">
        <v>7</v>
      </c>
      <c r="G53" s="807" t="s">
        <v>13</v>
      </c>
      <c r="H53" s="807" t="s">
        <v>14</v>
      </c>
      <c r="I53" s="807" t="s">
        <v>15</v>
      </c>
      <c r="J53" s="807" t="s">
        <v>0</v>
      </c>
      <c r="K53" s="807" t="s">
        <v>1</v>
      </c>
      <c r="L53" s="807" t="s">
        <v>2</v>
      </c>
      <c r="M53" s="807" t="s">
        <v>3</v>
      </c>
      <c r="N53" s="807" t="s">
        <v>4</v>
      </c>
      <c r="O53" s="807" t="s">
        <v>5</v>
      </c>
      <c r="P53" s="807" t="s">
        <v>6</v>
      </c>
      <c r="Q53" s="807" t="s">
        <v>267</v>
      </c>
      <c r="R53" s="810" t="s">
        <v>7</v>
      </c>
    </row>
    <row r="54" spans="1:19" s="323" customFormat="1" ht="27.2" customHeight="1">
      <c r="A54" s="1350" t="s">
        <v>383</v>
      </c>
      <c r="B54" s="1351"/>
      <c r="C54" s="1351"/>
      <c r="D54" s="326">
        <v>36.876731981755825</v>
      </c>
      <c r="E54" s="326">
        <v>38.060944091733909</v>
      </c>
      <c r="F54" s="326">
        <v>37.000411325929676</v>
      </c>
      <c r="G54" s="326">
        <v>36.935250186188803</v>
      </c>
      <c r="H54" s="326">
        <v>37.433159715770799</v>
      </c>
      <c r="I54" s="326">
        <v>36.92</v>
      </c>
      <c r="J54" s="326">
        <v>38.15</v>
      </c>
      <c r="K54" s="326">
        <v>37.845255841995161</v>
      </c>
      <c r="L54" s="326">
        <v>36.479753301517661</v>
      </c>
      <c r="M54" s="326">
        <v>37.409999999999997</v>
      </c>
      <c r="N54" s="326">
        <v>37.393606152754444</v>
      </c>
      <c r="O54" s="326">
        <v>36.632562596474692</v>
      </c>
      <c r="P54" s="326">
        <v>36.780014008205391</v>
      </c>
      <c r="Q54" s="326">
        <v>36.440090284726878</v>
      </c>
      <c r="R54" s="1029">
        <v>36.11024976305626</v>
      </c>
      <c r="S54" s="322"/>
    </row>
    <row r="55" spans="1:19" ht="22.35" customHeight="1">
      <c r="A55" s="171"/>
      <c r="B55" s="1163" t="s">
        <v>17</v>
      </c>
      <c r="C55" s="1156" t="s">
        <v>384</v>
      </c>
      <c r="D55" s="327">
        <v>271807.90597710002</v>
      </c>
      <c r="E55" s="327">
        <v>305932.93046999996</v>
      </c>
      <c r="F55" s="327">
        <v>331905.98089650006</v>
      </c>
      <c r="G55" s="327">
        <v>333785.86361429992</v>
      </c>
      <c r="H55" s="327">
        <v>348267.74747860007</v>
      </c>
      <c r="I55" s="327">
        <v>347986</v>
      </c>
      <c r="J55" s="327">
        <v>367365</v>
      </c>
      <c r="K55" s="327">
        <v>368274.64464589994</v>
      </c>
      <c r="L55" s="327">
        <v>368941.94677089999</v>
      </c>
      <c r="M55" s="327">
        <v>363590</v>
      </c>
      <c r="N55" s="327">
        <v>367537.81498549995</v>
      </c>
      <c r="O55" s="327">
        <v>367973.39490019996</v>
      </c>
      <c r="P55" s="327">
        <v>370199.22338279994</v>
      </c>
      <c r="Q55" s="327">
        <v>365399.12316850002</v>
      </c>
      <c r="R55" s="1030">
        <v>364732.47522069997</v>
      </c>
    </row>
    <row r="56" spans="1:19" ht="22.35" customHeight="1">
      <c r="A56" s="171"/>
      <c r="B56" s="1163" t="s">
        <v>17</v>
      </c>
      <c r="C56" s="1164" t="s">
        <v>385</v>
      </c>
      <c r="D56" s="327">
        <v>737071.56618859991</v>
      </c>
      <c r="E56" s="327">
        <v>803797.53516529989</v>
      </c>
      <c r="F56" s="327">
        <v>897033.21936829994</v>
      </c>
      <c r="G56" s="327">
        <v>903705.43567919976</v>
      </c>
      <c r="H56" s="327">
        <v>930372.29590819962</v>
      </c>
      <c r="I56" s="327">
        <v>942515</v>
      </c>
      <c r="J56" s="327">
        <v>962935</v>
      </c>
      <c r="K56" s="327">
        <v>973106.50027959992</v>
      </c>
      <c r="L56" s="327">
        <v>1011360.8601502</v>
      </c>
      <c r="M56" s="327">
        <v>971960</v>
      </c>
      <c r="N56" s="327">
        <v>982889.46373369987</v>
      </c>
      <c r="O56" s="327">
        <v>1004498.0990099</v>
      </c>
      <c r="P56" s="327">
        <v>1006522.7906118002</v>
      </c>
      <c r="Q56" s="327">
        <v>1002739.3464545</v>
      </c>
      <c r="R56" s="1030">
        <v>1010052.4854133</v>
      </c>
    </row>
    <row r="57" spans="1:19" s="323" customFormat="1" ht="27.2" customHeight="1">
      <c r="A57" s="1350" t="s">
        <v>386</v>
      </c>
      <c r="B57" s="1351"/>
      <c r="C57" s="1351"/>
      <c r="D57" s="326">
        <v>34.549766044731562</v>
      </c>
      <c r="E57" s="326">
        <v>35.679863870523228</v>
      </c>
      <c r="F57" s="326">
        <v>34.460049564472541</v>
      </c>
      <c r="G57" s="326">
        <v>34.393540250690116</v>
      </c>
      <c r="H57" s="326">
        <v>34.962091110040468</v>
      </c>
      <c r="I57" s="326">
        <v>34.58</v>
      </c>
      <c r="J57" s="326">
        <v>35.840000000000003</v>
      </c>
      <c r="K57" s="326">
        <v>35.406355173056987</v>
      </c>
      <c r="L57" s="326">
        <v>34.216282839471077</v>
      </c>
      <c r="M57" s="326">
        <v>35.47</v>
      </c>
      <c r="N57" s="326">
        <v>35.467696572719646</v>
      </c>
      <c r="O57" s="326">
        <v>34.898480174460246</v>
      </c>
      <c r="P57" s="326">
        <v>34.923977281809492</v>
      </c>
      <c r="Q57" s="326">
        <v>34.614807989710194</v>
      </c>
      <c r="R57" s="1029">
        <v>34.316257887883026</v>
      </c>
      <c r="S57" s="322"/>
    </row>
    <row r="58" spans="1:19" ht="22.35" customHeight="1">
      <c r="A58" s="171"/>
      <c r="B58" s="1163" t="s">
        <v>17</v>
      </c>
      <c r="C58" s="1156" t="s">
        <v>387</v>
      </c>
      <c r="D58" s="327">
        <v>254656.50170040003</v>
      </c>
      <c r="E58" s="327">
        <v>286793.86634160008</v>
      </c>
      <c r="F58" s="327">
        <v>309118.09200409986</v>
      </c>
      <c r="G58" s="327">
        <v>310816.29276800004</v>
      </c>
      <c r="H58" s="327">
        <v>325277.60975800006</v>
      </c>
      <c r="I58" s="327">
        <v>325890</v>
      </c>
      <c r="J58" s="327">
        <v>345156</v>
      </c>
      <c r="K58" s="327">
        <v>344541.54370109993</v>
      </c>
      <c r="L58" s="327">
        <v>346050.0924366999</v>
      </c>
      <c r="M58" s="327">
        <v>344730</v>
      </c>
      <c r="N58" s="327">
        <v>348608.25264229998</v>
      </c>
      <c r="O58" s="327">
        <v>350554.56993579998</v>
      </c>
      <c r="P58" s="327">
        <v>351517.7907295</v>
      </c>
      <c r="Q58" s="327">
        <v>347096.29941250006</v>
      </c>
      <c r="R58" s="1030">
        <v>346612.2156974001</v>
      </c>
    </row>
    <row r="59" spans="1:19" ht="22.35" customHeight="1">
      <c r="A59" s="171"/>
      <c r="B59" s="1163" t="s">
        <v>17</v>
      </c>
      <c r="C59" s="1164" t="s">
        <v>385</v>
      </c>
      <c r="D59" s="327">
        <v>737071.56618859991</v>
      </c>
      <c r="E59" s="327">
        <v>803797.53516529989</v>
      </c>
      <c r="F59" s="327">
        <v>897033.21936829994</v>
      </c>
      <c r="G59" s="327">
        <v>903705.43567919976</v>
      </c>
      <c r="H59" s="327">
        <v>930372.29590819962</v>
      </c>
      <c r="I59" s="327">
        <v>942515</v>
      </c>
      <c r="J59" s="327">
        <v>962935</v>
      </c>
      <c r="K59" s="327">
        <v>973106.50027959992</v>
      </c>
      <c r="L59" s="327">
        <v>1011360.8601502</v>
      </c>
      <c r="M59" s="327">
        <v>971960</v>
      </c>
      <c r="N59" s="327">
        <v>982889.46373369987</v>
      </c>
      <c r="O59" s="327">
        <v>1004498.0990099</v>
      </c>
      <c r="P59" s="327">
        <v>1006522.7906118002</v>
      </c>
      <c r="Q59" s="327">
        <v>1002739.3464545</v>
      </c>
      <c r="R59" s="1030">
        <v>1010052.4854133</v>
      </c>
    </row>
    <row r="60" spans="1:19" s="323" customFormat="1" ht="27.2" customHeight="1">
      <c r="A60" s="1348" t="s">
        <v>388</v>
      </c>
      <c r="B60" s="1349"/>
      <c r="C60" s="1349"/>
      <c r="D60" s="326">
        <v>1.1444172393088725</v>
      </c>
      <c r="E60" s="326">
        <v>1.7221726909806778</v>
      </c>
      <c r="F60" s="326">
        <v>1.5767276594476372</v>
      </c>
      <c r="G60" s="326">
        <v>1.5905176853362932</v>
      </c>
      <c r="H60" s="326">
        <v>1.6079961625370138</v>
      </c>
      <c r="I60" s="326">
        <v>1.6</v>
      </c>
      <c r="J60" s="326">
        <v>1.62</v>
      </c>
      <c r="K60" s="326">
        <v>1.6006769998219625</v>
      </c>
      <c r="L60" s="326">
        <v>1.6398776958580841</v>
      </c>
      <c r="M60" s="326">
        <v>2.0499999999999998</v>
      </c>
      <c r="N60" s="326">
        <v>2.0666728583707648</v>
      </c>
      <c r="O60" s="326">
        <v>2.0648523737186184</v>
      </c>
      <c r="P60" s="326">
        <v>2.0491828165000734</v>
      </c>
      <c r="Q60" s="326">
        <v>2.0779551448133908</v>
      </c>
      <c r="R60" s="1029">
        <v>2.0757698275549146</v>
      </c>
      <c r="S60" s="322"/>
    </row>
    <row r="61" spans="1:19" ht="22.35" customHeight="1">
      <c r="A61" s="172"/>
      <c r="B61" s="1163" t="s">
        <v>17</v>
      </c>
      <c r="C61" s="1156" t="s">
        <v>389</v>
      </c>
      <c r="D61" s="327">
        <v>13215.706491800001</v>
      </c>
      <c r="E61" s="327">
        <v>22182.383481900004</v>
      </c>
      <c r="F61" s="327">
        <v>22656.404199799996</v>
      </c>
      <c r="G61" s="327">
        <v>22916.5703612</v>
      </c>
      <c r="H61" s="327">
        <v>24260.079568199999</v>
      </c>
      <c r="I61" s="327">
        <v>24211</v>
      </c>
      <c r="J61" s="327">
        <v>25871</v>
      </c>
      <c r="K61" s="327">
        <v>25586.459801400004</v>
      </c>
      <c r="L61" s="327">
        <v>27413.110419200002</v>
      </c>
      <c r="M61" s="327">
        <v>32829</v>
      </c>
      <c r="N61" s="327">
        <v>33174.002267100004</v>
      </c>
      <c r="O61" s="327">
        <v>33374.791682199997</v>
      </c>
      <c r="P61" s="327">
        <v>33233.440187699998</v>
      </c>
      <c r="Q61" s="327">
        <v>33796.091655000011</v>
      </c>
      <c r="R61" s="1030">
        <v>33846.785020600008</v>
      </c>
      <c r="S61" s="250"/>
    </row>
    <row r="62" spans="1:19" ht="22.35" customHeight="1">
      <c r="A62" s="172"/>
      <c r="B62" s="1163" t="s">
        <v>17</v>
      </c>
      <c r="C62" s="1156" t="s">
        <v>390</v>
      </c>
      <c r="D62" s="327">
        <v>1154797.9214103003</v>
      </c>
      <c r="E62" s="327">
        <v>1288046.4077774</v>
      </c>
      <c r="F62" s="327">
        <v>1436925.6519376999</v>
      </c>
      <c r="G62" s="327">
        <v>1440824.6178259</v>
      </c>
      <c r="H62" s="327">
        <v>1508715.016454</v>
      </c>
      <c r="I62" s="327">
        <v>1516467</v>
      </c>
      <c r="J62" s="327">
        <v>1593490</v>
      </c>
      <c r="K62" s="327">
        <v>1598477.3820230998</v>
      </c>
      <c r="L62" s="327">
        <v>1671655.7880163002</v>
      </c>
      <c r="M62" s="327">
        <v>1598740</v>
      </c>
      <c r="N62" s="327">
        <v>1605188.8489623999</v>
      </c>
      <c r="O62" s="327">
        <v>1616328.2231210999</v>
      </c>
      <c r="P62" s="327">
        <v>1621789.9115737001</v>
      </c>
      <c r="Q62" s="327">
        <v>1626411.0291001995</v>
      </c>
      <c r="R62" s="1030">
        <v>1630565.4206598003</v>
      </c>
      <c r="S62" s="250"/>
    </row>
    <row r="63" spans="1:19" s="323" customFormat="1" ht="27.2" customHeight="1">
      <c r="A63" s="1346" t="s">
        <v>391</v>
      </c>
      <c r="B63" s="1347"/>
      <c r="C63" s="1347"/>
      <c r="D63" s="326">
        <v>91.553059071003347</v>
      </c>
      <c r="E63" s="326">
        <v>92.395749652483133</v>
      </c>
      <c r="F63" s="326">
        <v>92.554874205036867</v>
      </c>
      <c r="G63" s="326">
        <v>92.646191506018937</v>
      </c>
      <c r="H63" s="326">
        <v>92.918419827160392</v>
      </c>
      <c r="I63" s="326">
        <v>92.96</v>
      </c>
      <c r="J63" s="326">
        <v>94.84</v>
      </c>
      <c r="K63" s="326">
        <v>98.885296087747491</v>
      </c>
      <c r="L63" s="326">
        <v>93.208911514561947</v>
      </c>
      <c r="M63" s="326">
        <v>91.06</v>
      </c>
      <c r="N63" s="326">
        <v>90.430868266341633</v>
      </c>
      <c r="O63" s="326">
        <v>89.625889756169016</v>
      </c>
      <c r="P63" s="326">
        <v>90.08623209557976</v>
      </c>
      <c r="Q63" s="326">
        <v>90.714615675383868</v>
      </c>
      <c r="R63" s="1029">
        <v>91.207393511937923</v>
      </c>
      <c r="S63" s="322"/>
    </row>
    <row r="64" spans="1:19" ht="22.35" customHeight="1">
      <c r="A64" s="172"/>
      <c r="B64" s="1163" t="s">
        <v>17</v>
      </c>
      <c r="C64" s="1156" t="s">
        <v>392</v>
      </c>
      <c r="D64" s="327">
        <v>138931.6044598</v>
      </c>
      <c r="E64" s="327">
        <v>269274.42813890002</v>
      </c>
      <c r="F64" s="327">
        <v>213201.15728469999</v>
      </c>
      <c r="G64" s="327">
        <v>244690.71312130001</v>
      </c>
      <c r="H64" s="327">
        <v>277822.3214138</v>
      </c>
      <c r="I64" s="327">
        <v>305728</v>
      </c>
      <c r="J64" s="327">
        <v>39347</v>
      </c>
      <c r="K64" s="327">
        <v>379649.09894439991</v>
      </c>
      <c r="L64" s="327">
        <v>93489.394541200003</v>
      </c>
      <c r="M64" s="327">
        <v>111257</v>
      </c>
      <c r="N64" s="327">
        <v>130797.27294090002</v>
      </c>
      <c r="O64" s="327">
        <v>144381.76763209997</v>
      </c>
      <c r="P64" s="327">
        <v>176353.47793720002</v>
      </c>
      <c r="Q64" s="327">
        <v>220466.45878879997</v>
      </c>
      <c r="R64" s="1030">
        <v>263888.21492400003</v>
      </c>
      <c r="S64" s="250"/>
    </row>
    <row r="65" spans="1:19" ht="22.35" customHeight="1">
      <c r="A65" s="172"/>
      <c r="B65" s="1163" t="s">
        <v>17</v>
      </c>
      <c r="C65" s="1156" t="s">
        <v>393</v>
      </c>
      <c r="D65" s="327">
        <v>151749.82231019999</v>
      </c>
      <c r="E65" s="327">
        <v>291435.94716389995</v>
      </c>
      <c r="F65" s="327">
        <v>230351.08535980002</v>
      </c>
      <c r="G65" s="327">
        <v>264113.08348859998</v>
      </c>
      <c r="H65" s="327">
        <v>298995.96003739996</v>
      </c>
      <c r="I65" s="327">
        <v>328876</v>
      </c>
      <c r="J65" s="327">
        <v>41489</v>
      </c>
      <c r="K65" s="327">
        <v>383928.7679409</v>
      </c>
      <c r="L65" s="327">
        <v>100300.91868050002</v>
      </c>
      <c r="M65" s="327">
        <v>122183</v>
      </c>
      <c r="N65" s="327">
        <v>144637.86033290002</v>
      </c>
      <c r="O65" s="327">
        <v>161093.81789669994</v>
      </c>
      <c r="P65" s="327">
        <v>195760.74371730007</v>
      </c>
      <c r="Q65" s="327">
        <v>243033.00757809999</v>
      </c>
      <c r="R65" s="1030">
        <v>289327.65729070012</v>
      </c>
      <c r="S65" s="250"/>
    </row>
    <row r="66" spans="1:19" s="323" customFormat="1" ht="27.2" customHeight="1">
      <c r="A66" s="1348" t="s">
        <v>776</v>
      </c>
      <c r="B66" s="1349"/>
      <c r="C66" s="1349"/>
      <c r="D66" s="326">
        <v>3.7416545899767293</v>
      </c>
      <c r="E66" s="326">
        <v>4.1831124551147942</v>
      </c>
      <c r="F66" s="326">
        <v>4.2509906897090248</v>
      </c>
      <c r="G66" s="326">
        <v>4.2754025630817951</v>
      </c>
      <c r="H66" s="326">
        <v>4.2960305355806607</v>
      </c>
      <c r="I66" s="326">
        <v>4.3099999999999996</v>
      </c>
      <c r="J66" s="326">
        <v>3.97</v>
      </c>
      <c r="K66" s="326">
        <v>3.913599173775828</v>
      </c>
      <c r="L66" s="326">
        <v>4.053131576888755</v>
      </c>
      <c r="M66" s="326">
        <v>4.2300000000000004</v>
      </c>
      <c r="N66" s="326">
        <v>4.2724003056714439</v>
      </c>
      <c r="O66" s="326">
        <v>4.2702388707735111</v>
      </c>
      <c r="P66" s="326">
        <v>4.2842586808836298</v>
      </c>
      <c r="Q66" s="326">
        <v>4.299058443503319</v>
      </c>
      <c r="R66" s="1029">
        <v>4.3048468545039222</v>
      </c>
      <c r="S66" s="322"/>
    </row>
    <row r="67" spans="1:19" ht="22.35" customHeight="1">
      <c r="A67" s="172"/>
      <c r="B67" s="1163" t="s">
        <v>17</v>
      </c>
      <c r="C67" s="1156" t="s">
        <v>395</v>
      </c>
      <c r="D67" s="327">
        <v>40599.988670099992</v>
      </c>
      <c r="E67" s="327">
        <v>50666.806490299998</v>
      </c>
      <c r="F67" s="327">
        <v>57344.086901299983</v>
      </c>
      <c r="G67" s="327">
        <v>57783.468324999987</v>
      </c>
      <c r="H67" s="327">
        <v>60701.580892800004</v>
      </c>
      <c r="I67" s="327">
        <v>61354</v>
      </c>
      <c r="J67" s="327">
        <v>60904</v>
      </c>
      <c r="K67" s="327">
        <v>59831.851389599979</v>
      </c>
      <c r="L67" s="327">
        <v>64755.244990399995</v>
      </c>
      <c r="M67" s="327">
        <v>64804</v>
      </c>
      <c r="N67" s="327">
        <v>65596.2133856</v>
      </c>
      <c r="O67" s="327">
        <v>66016.229443199991</v>
      </c>
      <c r="P67" s="327">
        <v>66428.568462099996</v>
      </c>
      <c r="Q67" s="327">
        <v>66802.538986999993</v>
      </c>
      <c r="R67" s="1030">
        <v>67026.749396400002</v>
      </c>
    </row>
    <row r="68" spans="1:19" ht="22.35" customHeight="1">
      <c r="A68" s="172"/>
      <c r="B68" s="1163" t="s">
        <v>17</v>
      </c>
      <c r="C68" s="1156" t="s">
        <v>396</v>
      </c>
      <c r="D68" s="327">
        <v>1085081.1504316998</v>
      </c>
      <c r="E68" s="327">
        <v>1211222.6729249998</v>
      </c>
      <c r="F68" s="327">
        <v>1348958.1861498998</v>
      </c>
      <c r="G68" s="327">
        <v>1351532.8082544</v>
      </c>
      <c r="H68" s="327">
        <v>1412969.0278050003</v>
      </c>
      <c r="I68" s="327">
        <v>1421990</v>
      </c>
      <c r="J68" s="327">
        <v>1535876</v>
      </c>
      <c r="K68" s="327">
        <v>1528819.0929342005</v>
      </c>
      <c r="L68" s="327">
        <v>1597659.581535399</v>
      </c>
      <c r="M68" s="327">
        <v>1530312</v>
      </c>
      <c r="N68" s="327">
        <v>1535348.0173317001</v>
      </c>
      <c r="O68" s="327">
        <v>1545961.0443582002</v>
      </c>
      <c r="P68" s="327">
        <v>1550526.5533686001</v>
      </c>
      <c r="Q68" s="327">
        <v>1553887.6678439002</v>
      </c>
      <c r="R68" s="1030">
        <v>1557006.5942362999</v>
      </c>
    </row>
    <row r="69" spans="1:19" s="323" customFormat="1" ht="27.2" customHeight="1">
      <c r="A69" s="1348" t="s">
        <v>777</v>
      </c>
      <c r="B69" s="1349"/>
      <c r="C69" s="1349"/>
      <c r="D69" s="326">
        <v>81.257433854889427</v>
      </c>
      <c r="E69" s="326">
        <v>79.243418742484991</v>
      </c>
      <c r="F69" s="326">
        <v>83.70321272080588</v>
      </c>
      <c r="G69" s="326">
        <v>82.799531252105012</v>
      </c>
      <c r="H69" s="326">
        <v>82.381162203513298</v>
      </c>
      <c r="I69" s="326">
        <v>84.38</v>
      </c>
      <c r="J69" s="326">
        <v>82.2</v>
      </c>
      <c r="K69" s="326">
        <v>82.17224301218576</v>
      </c>
      <c r="L69" s="326">
        <v>83.597092810513345</v>
      </c>
      <c r="M69" s="326">
        <v>82.83</v>
      </c>
      <c r="N69" s="326">
        <v>82.194135319461651</v>
      </c>
      <c r="O69" s="326">
        <v>82.382241509094015</v>
      </c>
      <c r="P69" s="326">
        <v>83.370514817916003</v>
      </c>
      <c r="Q69" s="326">
        <v>82.177206840661015</v>
      </c>
      <c r="R69" s="1029">
        <v>81.248387826633035</v>
      </c>
      <c r="S69" s="322"/>
    </row>
    <row r="70" spans="1:19" ht="27.2" customHeight="1">
      <c r="A70" s="172"/>
      <c r="B70" s="1163" t="s">
        <v>17</v>
      </c>
      <c r="C70" s="1156" t="s">
        <v>398</v>
      </c>
      <c r="D70" s="327">
        <v>644999.47728790005</v>
      </c>
      <c r="E70" s="327">
        <v>703765.87942279992</v>
      </c>
      <c r="F70" s="327">
        <v>775275.13758569979</v>
      </c>
      <c r="G70" s="327">
        <v>775754.63683040009</v>
      </c>
      <c r="H70" s="327">
        <v>811644.42664869979</v>
      </c>
      <c r="I70" s="327">
        <v>834792</v>
      </c>
      <c r="J70" s="327">
        <v>824744</v>
      </c>
      <c r="K70" s="327">
        <v>830842.98210419994</v>
      </c>
      <c r="L70" s="327">
        <v>900185.45377310005</v>
      </c>
      <c r="M70" s="327">
        <v>860044</v>
      </c>
      <c r="N70" s="327">
        <v>863789.23223760014</v>
      </c>
      <c r="O70" s="327">
        <v>880336.15702899999</v>
      </c>
      <c r="P70" s="327">
        <v>880615.96794680005</v>
      </c>
      <c r="Q70" s="327">
        <v>868498.17945809988</v>
      </c>
      <c r="R70" s="1030">
        <v>864319.74480059999</v>
      </c>
    </row>
    <row r="71" spans="1:19" ht="22.35" customHeight="1">
      <c r="A71" s="172"/>
      <c r="B71" s="1163" t="s">
        <v>17</v>
      </c>
      <c r="C71" s="1156" t="s">
        <v>399</v>
      </c>
      <c r="D71" s="327">
        <v>793772.88537040004</v>
      </c>
      <c r="E71" s="327">
        <v>888106.40756150009</v>
      </c>
      <c r="F71" s="327">
        <v>926219.0928939</v>
      </c>
      <c r="G71" s="327">
        <v>936907.03932660003</v>
      </c>
      <c r="H71" s="327">
        <v>985230.60969159985</v>
      </c>
      <c r="I71" s="327">
        <v>989283</v>
      </c>
      <c r="J71" s="327">
        <v>1003295</v>
      </c>
      <c r="K71" s="327">
        <v>1011099.3099957</v>
      </c>
      <c r="L71" s="327">
        <v>1076814.3047911001</v>
      </c>
      <c r="M71" s="327">
        <v>1038326</v>
      </c>
      <c r="N71" s="327">
        <v>1050913.4610156</v>
      </c>
      <c r="O71" s="327">
        <v>1068599.4225246001</v>
      </c>
      <c r="P71" s="327">
        <v>1056267.8782421998</v>
      </c>
      <c r="Q71" s="327">
        <v>1056860.1840436</v>
      </c>
      <c r="R71" s="1030">
        <v>1063799.2554940002</v>
      </c>
    </row>
    <row r="72" spans="1:19" s="323" customFormat="1" ht="27.2" customHeight="1">
      <c r="A72" s="1346" t="s">
        <v>400</v>
      </c>
      <c r="B72" s="1347"/>
      <c r="C72" s="1347"/>
      <c r="D72" s="326">
        <v>22.378525444179274</v>
      </c>
      <c r="E72" s="326">
        <v>22.269509560070702</v>
      </c>
      <c r="F72" s="326">
        <v>20.871419271154661</v>
      </c>
      <c r="G72" s="326">
        <v>21.08262702812409</v>
      </c>
      <c r="H72" s="326">
        <v>20.686704338907219</v>
      </c>
      <c r="I72" s="326">
        <v>19.45</v>
      </c>
      <c r="J72" s="326">
        <v>20.73</v>
      </c>
      <c r="K72" s="326">
        <v>20.554966946654368</v>
      </c>
      <c r="L72" s="326">
        <v>20.023639066931114</v>
      </c>
      <c r="M72" s="326">
        <v>19.62</v>
      </c>
      <c r="N72" s="326">
        <v>19.180319066196517</v>
      </c>
      <c r="O72" s="326">
        <v>19.885695182083339</v>
      </c>
      <c r="P72" s="326">
        <v>18.115178753011552</v>
      </c>
      <c r="Q72" s="326">
        <v>18.244408649294495</v>
      </c>
      <c r="R72" s="1029">
        <v>18.430797257995884</v>
      </c>
      <c r="S72" s="322"/>
    </row>
    <row r="73" spans="1:19" ht="22.35" customHeight="1">
      <c r="A73" s="172"/>
      <c r="B73" s="1163" t="s">
        <v>17</v>
      </c>
      <c r="C73" s="1156" t="s">
        <v>401</v>
      </c>
      <c r="D73" s="327">
        <v>183586.35465260001</v>
      </c>
      <c r="E73" s="327">
        <v>202978.69763639997</v>
      </c>
      <c r="F73" s="327">
        <v>206148.62373739999</v>
      </c>
      <c r="G73" s="327">
        <v>212553.52211429999</v>
      </c>
      <c r="H73" s="327">
        <v>216559.98246279999</v>
      </c>
      <c r="I73" s="327">
        <v>204207</v>
      </c>
      <c r="J73" s="327">
        <v>213661</v>
      </c>
      <c r="K73" s="327">
        <v>212888.61885660005</v>
      </c>
      <c r="L73" s="327">
        <v>226021.04406230003</v>
      </c>
      <c r="M73" s="327">
        <v>208244</v>
      </c>
      <c r="N73" s="327">
        <v>204900.23413889998</v>
      </c>
      <c r="O73" s="327">
        <v>226201.18733389999</v>
      </c>
      <c r="P73" s="327">
        <v>189740.32532439998</v>
      </c>
      <c r="Q73" s="327">
        <v>197517.23357399995</v>
      </c>
      <c r="R73" s="1030">
        <v>198184.62817010004</v>
      </c>
    </row>
    <row r="74" spans="1:19" ht="22.35" customHeight="1">
      <c r="A74" s="172"/>
      <c r="B74" s="1163" t="s">
        <v>17</v>
      </c>
      <c r="C74" s="1156" t="s">
        <v>402</v>
      </c>
      <c r="D74" s="327">
        <v>83949.872482699997</v>
      </c>
      <c r="E74" s="327">
        <v>98200.091142299978</v>
      </c>
      <c r="F74" s="327">
        <v>100020.99069779999</v>
      </c>
      <c r="G74" s="327">
        <v>98608.1981161</v>
      </c>
      <c r="H74" s="327">
        <v>102753.86550369998</v>
      </c>
      <c r="I74" s="327">
        <v>98951</v>
      </c>
      <c r="J74" s="327">
        <v>116630</v>
      </c>
      <c r="K74" s="327">
        <v>116703.02046410003</v>
      </c>
      <c r="L74" s="327">
        <v>114392.65281170001</v>
      </c>
      <c r="M74" s="327">
        <v>108643</v>
      </c>
      <c r="N74" s="327">
        <v>107927.46261020002</v>
      </c>
      <c r="O74" s="327">
        <v>106292.62620989994</v>
      </c>
      <c r="P74" s="327">
        <v>109986.18391250001</v>
      </c>
      <c r="Q74" s="327">
        <v>105113.5098518</v>
      </c>
      <c r="R74" s="1030">
        <v>108467.07855639998</v>
      </c>
    </row>
    <row r="75" spans="1:19" ht="22.35" customHeight="1" thickBot="1">
      <c r="A75" s="298"/>
      <c r="B75" s="299" t="s">
        <v>17</v>
      </c>
      <c r="C75" s="300" t="s">
        <v>403</v>
      </c>
      <c r="D75" s="329">
        <v>1195504.2694954998</v>
      </c>
      <c r="E75" s="329">
        <v>1352426.67992435</v>
      </c>
      <c r="F75" s="329">
        <v>1466932.4134479999</v>
      </c>
      <c r="G75" s="329">
        <v>1475915.3108163998</v>
      </c>
      <c r="H75" s="329">
        <v>1543570.4147709003</v>
      </c>
      <c r="I75" s="329">
        <v>1558863</v>
      </c>
      <c r="J75" s="329">
        <v>1593490</v>
      </c>
      <c r="K75" s="329">
        <v>1603464.7011405004</v>
      </c>
      <c r="L75" s="329">
        <v>1700059.0938346996</v>
      </c>
      <c r="M75" s="329">
        <v>1615266</v>
      </c>
      <c r="N75" s="329">
        <v>1630982.7572181998</v>
      </c>
      <c r="O75" s="329">
        <v>1672025.0939145994</v>
      </c>
      <c r="P75" s="329">
        <v>1654560.042289207</v>
      </c>
      <c r="Q75" s="329">
        <v>1658758.8517839003</v>
      </c>
      <c r="R75" s="1031">
        <v>1663800.5531392</v>
      </c>
    </row>
    <row r="76" spans="1:19" ht="75" customHeight="1">
      <c r="A76" s="1317" t="s">
        <v>753</v>
      </c>
      <c r="B76" s="1318"/>
      <c r="C76" s="1318"/>
      <c r="D76" s="1318"/>
      <c r="E76" s="1318"/>
      <c r="F76" s="1318"/>
      <c r="G76" s="1318"/>
      <c r="H76" s="1318"/>
      <c r="I76" s="1318"/>
      <c r="J76" s="1318"/>
      <c r="K76" s="1318"/>
      <c r="L76" s="1318"/>
      <c r="M76" s="1318"/>
      <c r="N76" s="1318"/>
      <c r="O76" s="1318"/>
      <c r="P76" s="1318"/>
      <c r="Q76" s="1318"/>
      <c r="R76" s="1319"/>
    </row>
    <row r="77" spans="1:19" ht="22.35" customHeight="1">
      <c r="A77" s="1332" t="s">
        <v>405</v>
      </c>
      <c r="B77" s="1333"/>
      <c r="C77" s="1333"/>
      <c r="D77" s="1327">
        <v>2021</v>
      </c>
      <c r="E77" s="1327">
        <v>2022</v>
      </c>
      <c r="F77" s="1327">
        <v>2023</v>
      </c>
      <c r="G77" s="1327"/>
      <c r="H77" s="1327"/>
      <c r="I77" s="1327"/>
      <c r="J77" s="1327"/>
      <c r="K77" s="1327"/>
      <c r="L77" s="1327"/>
      <c r="M77" s="1327"/>
      <c r="N77" s="1327">
        <v>2024</v>
      </c>
      <c r="O77" s="1327"/>
      <c r="P77" s="1327"/>
      <c r="Q77" s="1327"/>
      <c r="R77" s="1335"/>
    </row>
    <row r="78" spans="1:19" ht="22.35" customHeight="1">
      <c r="A78" s="1332"/>
      <c r="B78" s="1333"/>
      <c r="C78" s="1333"/>
      <c r="D78" s="1328"/>
      <c r="E78" s="1327"/>
      <c r="F78" s="807" t="s">
        <v>7</v>
      </c>
      <c r="G78" s="807" t="s">
        <v>13</v>
      </c>
      <c r="H78" s="807" t="s">
        <v>14</v>
      </c>
      <c r="I78" s="807" t="s">
        <v>15</v>
      </c>
      <c r="J78" s="807" t="s">
        <v>0</v>
      </c>
      <c r="K78" s="807" t="s">
        <v>1</v>
      </c>
      <c r="L78" s="807" t="s">
        <v>2</v>
      </c>
      <c r="M78" s="807" t="s">
        <v>3</v>
      </c>
      <c r="N78" s="807" t="s">
        <v>4</v>
      </c>
      <c r="O78" s="807" t="s">
        <v>5</v>
      </c>
      <c r="P78" s="807" t="s">
        <v>6</v>
      </c>
      <c r="Q78" s="807" t="s">
        <v>267</v>
      </c>
      <c r="R78" s="810" t="s">
        <v>7</v>
      </c>
    </row>
    <row r="79" spans="1:19" s="323" customFormat="1" ht="27.2" customHeight="1">
      <c r="A79" s="1350" t="s">
        <v>383</v>
      </c>
      <c r="B79" s="1351"/>
      <c r="C79" s="1351"/>
      <c r="D79" s="326">
        <v>25.303134111733232</v>
      </c>
      <c r="E79" s="326">
        <v>24.382735797271948</v>
      </c>
      <c r="F79" s="326">
        <v>25.739787529445941</v>
      </c>
      <c r="G79" s="326">
        <v>25.76637420722604</v>
      </c>
      <c r="H79" s="326">
        <v>25.816732947363192</v>
      </c>
      <c r="I79" s="326">
        <v>25.8</v>
      </c>
      <c r="J79" s="326">
        <v>25.61</v>
      </c>
      <c r="K79" s="326">
        <v>25.684435907349634</v>
      </c>
      <c r="L79" s="326">
        <v>25.318318901084741</v>
      </c>
      <c r="M79" s="326">
        <v>24.89</v>
      </c>
      <c r="N79" s="326">
        <v>24.903472016400794</v>
      </c>
      <c r="O79" s="326">
        <v>24.437403962357145</v>
      </c>
      <c r="P79" s="326">
        <v>24.750878583328557</v>
      </c>
      <c r="Q79" s="326">
        <v>25.007971353673675</v>
      </c>
      <c r="R79" s="1029">
        <v>25.066815431117313</v>
      </c>
      <c r="S79" s="322"/>
    </row>
    <row r="80" spans="1:19" ht="22.35" customHeight="1">
      <c r="A80" s="171"/>
      <c r="B80" s="1163" t="s">
        <v>17</v>
      </c>
      <c r="C80" s="1156" t="s">
        <v>384</v>
      </c>
      <c r="D80" s="327">
        <v>357409.04065860005</v>
      </c>
      <c r="E80" s="327">
        <v>391102.68446020002</v>
      </c>
      <c r="F80" s="327">
        <v>403654.77997769997</v>
      </c>
      <c r="G80" s="327">
        <v>405814.0734927</v>
      </c>
      <c r="H80" s="327">
        <v>410027.36486079992</v>
      </c>
      <c r="I80" s="327">
        <v>415037</v>
      </c>
      <c r="J80" s="327">
        <v>417134</v>
      </c>
      <c r="K80" s="327">
        <v>421029.08296240005</v>
      </c>
      <c r="L80" s="327">
        <v>420188.48262419994</v>
      </c>
      <c r="M80" s="327">
        <v>414980</v>
      </c>
      <c r="N80" s="327">
        <v>416548.58068640006</v>
      </c>
      <c r="O80" s="327">
        <v>416490.17795969994</v>
      </c>
      <c r="P80" s="327">
        <v>423588.24273889995</v>
      </c>
      <c r="Q80" s="327">
        <v>426657.39591600001</v>
      </c>
      <c r="R80" s="1030">
        <v>436413.07142649998</v>
      </c>
    </row>
    <row r="81" spans="1:19" ht="22.35" customHeight="1">
      <c r="A81" s="171"/>
      <c r="B81" s="1163" t="s">
        <v>17</v>
      </c>
      <c r="C81" s="1164" t="s">
        <v>385</v>
      </c>
      <c r="D81" s="327">
        <v>1412508.9764784002</v>
      </c>
      <c r="E81" s="327">
        <v>1604014.7738629</v>
      </c>
      <c r="F81" s="327">
        <v>1568213.3332139002</v>
      </c>
      <c r="G81" s="327">
        <v>1574975.4708557001</v>
      </c>
      <c r="H81" s="327">
        <v>1588223.2879613</v>
      </c>
      <c r="I81" s="327">
        <v>1608457</v>
      </c>
      <c r="J81" s="327">
        <v>1629073</v>
      </c>
      <c r="K81" s="327">
        <v>1639238.1926593997</v>
      </c>
      <c r="L81" s="327">
        <v>1659622.3638142</v>
      </c>
      <c r="M81" s="327">
        <v>1666949</v>
      </c>
      <c r="N81" s="327">
        <v>1672652.6341871999</v>
      </c>
      <c r="O81" s="327">
        <v>1704314.3314291998</v>
      </c>
      <c r="P81" s="327">
        <v>1711406.8953666</v>
      </c>
      <c r="Q81" s="327">
        <v>1706085.5911981999</v>
      </c>
      <c r="R81" s="1030">
        <v>1740999.2610578998</v>
      </c>
    </row>
    <row r="82" spans="1:19" s="323" customFormat="1" ht="27.2" customHeight="1">
      <c r="A82" s="1350" t="s">
        <v>386</v>
      </c>
      <c r="B82" s="1351"/>
      <c r="C82" s="1351"/>
      <c r="D82" s="326">
        <v>23.241307202377286</v>
      </c>
      <c r="E82" s="326">
        <v>22.698807362432692</v>
      </c>
      <c r="F82" s="326">
        <v>24.203247402681612</v>
      </c>
      <c r="G82" s="326">
        <v>24.17184279436184</v>
      </c>
      <c r="H82" s="326">
        <v>24.255542140122991</v>
      </c>
      <c r="I82" s="326">
        <v>24.3</v>
      </c>
      <c r="J82" s="326">
        <v>24.1</v>
      </c>
      <c r="K82" s="326">
        <v>24.200032152125765</v>
      </c>
      <c r="L82" s="326">
        <v>23.839209583246689</v>
      </c>
      <c r="M82" s="326">
        <v>23.42</v>
      </c>
      <c r="N82" s="326">
        <v>23.443539814263296</v>
      </c>
      <c r="O82" s="326">
        <v>23.049787637135715</v>
      </c>
      <c r="P82" s="326">
        <v>23.314134079407829</v>
      </c>
      <c r="Q82" s="326">
        <v>23.611497366271468</v>
      </c>
      <c r="R82" s="1029">
        <v>23.625434188769646</v>
      </c>
      <c r="S82" s="322"/>
    </row>
    <row r="83" spans="1:19" ht="22.35" customHeight="1">
      <c r="A83" s="171"/>
      <c r="B83" s="1163" t="s">
        <v>17</v>
      </c>
      <c r="C83" s="1156" t="s">
        <v>387</v>
      </c>
      <c r="D83" s="327">
        <v>328285.55048450007</v>
      </c>
      <c r="E83" s="327">
        <v>364092.22358410002</v>
      </c>
      <c r="F83" s="327">
        <v>379558.55283960007</v>
      </c>
      <c r="G83" s="327">
        <v>380700.59486499999</v>
      </c>
      <c r="H83" s="327">
        <v>385232.16889070004</v>
      </c>
      <c r="I83" s="327">
        <v>390825</v>
      </c>
      <c r="J83" s="327">
        <v>392611</v>
      </c>
      <c r="K83" s="327">
        <v>396696.1696735</v>
      </c>
      <c r="L83" s="327">
        <v>395640.85360009997</v>
      </c>
      <c r="M83" s="327">
        <v>390427</v>
      </c>
      <c r="N83" s="327">
        <v>392128.98625000002</v>
      </c>
      <c r="O83" s="327">
        <v>392840.83406369993</v>
      </c>
      <c r="P83" s="327">
        <v>398999.69822999998</v>
      </c>
      <c r="Q83" s="327">
        <v>402832.35443209996</v>
      </c>
      <c r="R83" s="1030">
        <v>411318.63464819995</v>
      </c>
    </row>
    <row r="84" spans="1:19" ht="22.35" customHeight="1">
      <c r="A84" s="171"/>
      <c r="B84" s="1163" t="s">
        <v>17</v>
      </c>
      <c r="C84" s="1164" t="s">
        <v>385</v>
      </c>
      <c r="D84" s="327">
        <v>1412508.9764784002</v>
      </c>
      <c r="E84" s="327">
        <v>1604014.7738629</v>
      </c>
      <c r="F84" s="327">
        <v>1568213.3332139002</v>
      </c>
      <c r="G84" s="327">
        <v>1574975.4708557001</v>
      </c>
      <c r="H84" s="327">
        <v>1588223.2879613</v>
      </c>
      <c r="I84" s="327">
        <v>1608457</v>
      </c>
      <c r="J84" s="327">
        <v>1629073</v>
      </c>
      <c r="K84" s="327">
        <v>1639238.1926593997</v>
      </c>
      <c r="L84" s="327">
        <v>1659622.3638142</v>
      </c>
      <c r="M84" s="327">
        <v>1666949</v>
      </c>
      <c r="N84" s="327">
        <v>1672652.6341871999</v>
      </c>
      <c r="O84" s="327">
        <v>1704314.3314291998</v>
      </c>
      <c r="P84" s="327">
        <v>1711406.8953666</v>
      </c>
      <c r="Q84" s="327">
        <v>1706085.5911981999</v>
      </c>
      <c r="R84" s="1030">
        <v>1740999.2610578998</v>
      </c>
    </row>
    <row r="85" spans="1:19" s="323" customFormat="1" ht="27.2" customHeight="1">
      <c r="A85" s="1348" t="s">
        <v>388</v>
      </c>
      <c r="B85" s="1349"/>
      <c r="C85" s="1349"/>
      <c r="D85" s="326">
        <v>1.4123191499394199</v>
      </c>
      <c r="E85" s="326">
        <v>1.6840425475331033</v>
      </c>
      <c r="F85" s="326">
        <v>1.876600434863902</v>
      </c>
      <c r="G85" s="326">
        <v>1.8421792732908899</v>
      </c>
      <c r="H85" s="326">
        <v>1.7796781941397617</v>
      </c>
      <c r="I85" s="326">
        <v>1.78</v>
      </c>
      <c r="J85" s="326">
        <v>1.79</v>
      </c>
      <c r="K85" s="326">
        <v>1.763058518774909</v>
      </c>
      <c r="L85" s="326">
        <v>1.8734282369691238</v>
      </c>
      <c r="M85" s="326">
        <v>1.72</v>
      </c>
      <c r="N85" s="326">
        <v>1.7359429973429565</v>
      </c>
      <c r="O85" s="326">
        <v>1.7229281096326623</v>
      </c>
      <c r="P85" s="326">
        <v>1.7701463576446166</v>
      </c>
      <c r="Q85" s="326">
        <v>1.7577294399590988</v>
      </c>
      <c r="R85" s="1029">
        <v>1.7832894302015516</v>
      </c>
      <c r="S85" s="322"/>
    </row>
    <row r="86" spans="1:19" ht="22.35" customHeight="1">
      <c r="A86" s="172"/>
      <c r="B86" s="1163" t="s">
        <v>17</v>
      </c>
      <c r="C86" s="1156" t="s">
        <v>389</v>
      </c>
      <c r="D86" s="327">
        <v>33297.538038899998</v>
      </c>
      <c r="E86" s="327">
        <v>43449.730622000003</v>
      </c>
      <c r="F86" s="327">
        <v>51057.262100899999</v>
      </c>
      <c r="G86" s="327">
        <v>50169.894519099995</v>
      </c>
      <c r="H86" s="327">
        <v>48542.508012899998</v>
      </c>
      <c r="I86" s="327">
        <v>48704</v>
      </c>
      <c r="J86" s="327">
        <v>50710</v>
      </c>
      <c r="K86" s="327">
        <v>50185.372582199998</v>
      </c>
      <c r="L86" s="327">
        <v>53804.99667600001</v>
      </c>
      <c r="M86" s="327">
        <v>49636</v>
      </c>
      <c r="N86" s="327">
        <v>50124.871885800007</v>
      </c>
      <c r="O86" s="327">
        <v>49989.167372400007</v>
      </c>
      <c r="P86" s="327">
        <v>51553.15683439999</v>
      </c>
      <c r="Q86" s="327">
        <v>51375.064858000005</v>
      </c>
      <c r="R86" s="1030">
        <v>52328.833185400006</v>
      </c>
      <c r="S86" s="250"/>
    </row>
    <row r="87" spans="1:19" ht="22.35" customHeight="1">
      <c r="A87" s="172"/>
      <c r="B87" s="1163" t="s">
        <v>17</v>
      </c>
      <c r="C87" s="1156" t="s">
        <v>390</v>
      </c>
      <c r="D87" s="327">
        <v>2357649.6884806999</v>
      </c>
      <c r="E87" s="327">
        <v>2580085.0866653002</v>
      </c>
      <c r="F87" s="327">
        <v>2720731.6566887004</v>
      </c>
      <c r="G87" s="327">
        <v>2723399.1417934</v>
      </c>
      <c r="H87" s="327">
        <v>2727600.3140760995</v>
      </c>
      <c r="I87" s="327">
        <v>2739812</v>
      </c>
      <c r="J87" s="327">
        <v>2839259</v>
      </c>
      <c r="K87" s="327">
        <v>2846494.9998977995</v>
      </c>
      <c r="L87" s="327">
        <v>2872007.3507083999</v>
      </c>
      <c r="M87" s="327">
        <v>2879883</v>
      </c>
      <c r="N87" s="327">
        <v>2887472.2247516997</v>
      </c>
      <c r="O87" s="327">
        <v>2901407.6149153998</v>
      </c>
      <c r="P87" s="327">
        <v>2912366.9131515995</v>
      </c>
      <c r="Q87" s="327">
        <v>2922808.4647200005</v>
      </c>
      <c r="R87" s="1030">
        <v>2934399.3352489998</v>
      </c>
      <c r="S87" s="250"/>
    </row>
    <row r="88" spans="1:19" s="323" customFormat="1" ht="27.2" customHeight="1">
      <c r="A88" s="1346" t="s">
        <v>391</v>
      </c>
      <c r="B88" s="1347"/>
      <c r="C88" s="1347"/>
      <c r="D88" s="326">
        <v>83.483092148963465</v>
      </c>
      <c r="E88" s="326">
        <v>79.134485458309427</v>
      </c>
      <c r="F88" s="326">
        <v>78.709940212417123</v>
      </c>
      <c r="G88" s="326">
        <v>79.010033998413746</v>
      </c>
      <c r="H88" s="326">
        <v>79.910107201445442</v>
      </c>
      <c r="I88" s="326">
        <v>79.98</v>
      </c>
      <c r="J88" s="326">
        <v>81.33</v>
      </c>
      <c r="K88" s="326">
        <v>80.541585037364811</v>
      </c>
      <c r="L88" s="326">
        <v>79.591129219445804</v>
      </c>
      <c r="M88" s="326">
        <v>81.25</v>
      </c>
      <c r="N88" s="326">
        <v>81.157725512268954</v>
      </c>
      <c r="O88" s="326">
        <v>81.331570373252219</v>
      </c>
      <c r="P88" s="326">
        <v>80.32711469764331</v>
      </c>
      <c r="Q88" s="326">
        <v>80.776457777813235</v>
      </c>
      <c r="R88" s="1029">
        <v>80.485132377338758</v>
      </c>
      <c r="S88" s="322"/>
    </row>
    <row r="89" spans="1:19" ht="22.35" customHeight="1">
      <c r="A89" s="172"/>
      <c r="B89" s="1163" t="s">
        <v>17</v>
      </c>
      <c r="C89" s="1156" t="s">
        <v>392</v>
      </c>
      <c r="D89" s="327">
        <v>169751.3927801</v>
      </c>
      <c r="E89" s="327">
        <v>166148.3178696</v>
      </c>
      <c r="F89" s="327">
        <v>142355.01847749998</v>
      </c>
      <c r="G89" s="327">
        <v>158384.01621300002</v>
      </c>
      <c r="H89" s="327">
        <v>178210.76200689998</v>
      </c>
      <c r="I89" s="327">
        <v>196352</v>
      </c>
      <c r="J89" s="327">
        <v>19034</v>
      </c>
      <c r="K89" s="327">
        <v>35393.273896399995</v>
      </c>
      <c r="L89" s="327">
        <v>53089.300150200004</v>
      </c>
      <c r="M89" s="327">
        <v>72405</v>
      </c>
      <c r="N89" s="327">
        <v>90731.945032599993</v>
      </c>
      <c r="O89" s="327">
        <v>108800.3686575</v>
      </c>
      <c r="P89" s="327">
        <v>123281.55804149999</v>
      </c>
      <c r="Q89" s="327">
        <v>144948.71728089996</v>
      </c>
      <c r="R89" s="1030">
        <v>163078.05948839997</v>
      </c>
      <c r="S89" s="250"/>
    </row>
    <row r="90" spans="1:19" ht="22.35" customHeight="1">
      <c r="A90" s="172"/>
      <c r="B90" s="1163" t="s">
        <v>17</v>
      </c>
      <c r="C90" s="1156" t="s">
        <v>393</v>
      </c>
      <c r="D90" s="327">
        <v>203336.25457620001</v>
      </c>
      <c r="E90" s="327">
        <v>209956.90678639998</v>
      </c>
      <c r="F90" s="327">
        <v>180860.28028139999</v>
      </c>
      <c r="G90" s="327">
        <v>200460.635438</v>
      </c>
      <c r="H90" s="327">
        <v>223014.04446580002</v>
      </c>
      <c r="I90" s="327">
        <v>245501</v>
      </c>
      <c r="J90" s="327">
        <v>23405</v>
      </c>
      <c r="K90" s="327">
        <v>43944.099038999993</v>
      </c>
      <c r="L90" s="327">
        <v>66702.534152799984</v>
      </c>
      <c r="M90" s="327">
        <v>89116</v>
      </c>
      <c r="N90" s="327">
        <v>111797.0525417</v>
      </c>
      <c r="O90" s="327">
        <v>133773.8447176</v>
      </c>
      <c r="P90" s="327">
        <v>153474.4008988</v>
      </c>
      <c r="Q90" s="327">
        <v>179444.26045470001</v>
      </c>
      <c r="R90" s="1030">
        <v>202618.86223140004</v>
      </c>
      <c r="S90" s="250"/>
    </row>
    <row r="91" spans="1:19" s="323" customFormat="1" ht="27.2" customHeight="1">
      <c r="A91" s="1348" t="s">
        <v>776</v>
      </c>
      <c r="B91" s="1349"/>
      <c r="C91" s="1349"/>
      <c r="D91" s="326">
        <v>3.7893920330737392</v>
      </c>
      <c r="E91" s="326">
        <v>3.8791025671032986</v>
      </c>
      <c r="F91" s="326">
        <v>3.8144072637231408</v>
      </c>
      <c r="G91" s="326">
        <v>3.8124507139548292</v>
      </c>
      <c r="H91" s="326">
        <v>3.8013735742337551</v>
      </c>
      <c r="I91" s="326">
        <v>3.79</v>
      </c>
      <c r="J91" s="326">
        <v>3.61</v>
      </c>
      <c r="K91" s="326">
        <v>3.5649603882912868</v>
      </c>
      <c r="L91" s="326">
        <v>3.6512828413832166</v>
      </c>
      <c r="M91" s="326">
        <v>3.62</v>
      </c>
      <c r="N91" s="326">
        <v>3.5957175481076464</v>
      </c>
      <c r="O91" s="326">
        <v>3.5916203696577087</v>
      </c>
      <c r="P91" s="326">
        <v>3.5797952806824394</v>
      </c>
      <c r="Q91" s="326">
        <v>3.5739034743179339</v>
      </c>
      <c r="R91" s="1029">
        <v>3.5738310093871348</v>
      </c>
      <c r="S91" s="322"/>
    </row>
    <row r="92" spans="1:19" ht="22.35" customHeight="1">
      <c r="A92" s="172"/>
      <c r="B92" s="1163" t="s">
        <v>17</v>
      </c>
      <c r="C92" s="1156" t="s">
        <v>395</v>
      </c>
      <c r="D92" s="327">
        <v>86551.953515999994</v>
      </c>
      <c r="E92" s="327">
        <v>96587.635969900002</v>
      </c>
      <c r="F92" s="327">
        <v>99744.498089000001</v>
      </c>
      <c r="G92" s="327">
        <v>99839.304031600012</v>
      </c>
      <c r="H92" s="327">
        <v>99739.185256899989</v>
      </c>
      <c r="I92" s="327">
        <v>99797</v>
      </c>
      <c r="J92" s="327">
        <v>100947</v>
      </c>
      <c r="K92" s="327">
        <v>98853.467376000001</v>
      </c>
      <c r="L92" s="327">
        <v>101622.86213280002</v>
      </c>
      <c r="M92" s="327">
        <v>100746</v>
      </c>
      <c r="N92" s="327">
        <v>100330.56380900001</v>
      </c>
      <c r="O92" s="327">
        <v>100657.2911624</v>
      </c>
      <c r="P92" s="327">
        <v>100671.05828619999</v>
      </c>
      <c r="Q92" s="327">
        <v>100851.8398826</v>
      </c>
      <c r="R92" s="1030">
        <v>101223.97648649999</v>
      </c>
    </row>
    <row r="93" spans="1:19" ht="22.35" customHeight="1">
      <c r="A93" s="172"/>
      <c r="B93" s="1163" t="s">
        <v>17</v>
      </c>
      <c r="C93" s="1156" t="s">
        <v>396</v>
      </c>
      <c r="D93" s="327">
        <v>2284059.0986780003</v>
      </c>
      <c r="E93" s="327">
        <v>2489947.9789220002</v>
      </c>
      <c r="F93" s="327">
        <v>2614940.9644224006</v>
      </c>
      <c r="G93" s="327">
        <v>2618769.6975637004</v>
      </c>
      <c r="H93" s="327">
        <v>2623766.9965653</v>
      </c>
      <c r="I93" s="327">
        <v>2635698</v>
      </c>
      <c r="J93" s="327">
        <v>2797152</v>
      </c>
      <c r="K93" s="327">
        <v>2772919.0961187994</v>
      </c>
      <c r="L93" s="327">
        <v>2783209.8072770005</v>
      </c>
      <c r="M93" s="327">
        <v>2785040</v>
      </c>
      <c r="N93" s="327">
        <v>2790279.3383146003</v>
      </c>
      <c r="O93" s="327">
        <v>2802559.3131379001</v>
      </c>
      <c r="P93" s="327">
        <v>2812201.5476540998</v>
      </c>
      <c r="Q93" s="327">
        <v>2821896.0195013997</v>
      </c>
      <c r="R93" s="1030">
        <v>2832366.0581773999</v>
      </c>
    </row>
    <row r="94" spans="1:19" s="323" customFormat="1" ht="27.2" customHeight="1">
      <c r="A94" s="1348" t="s">
        <v>777</v>
      </c>
      <c r="B94" s="1349"/>
      <c r="C94" s="1349"/>
      <c r="D94" s="326">
        <v>79.514415072371207</v>
      </c>
      <c r="E94" s="326">
        <v>84.673487570708389</v>
      </c>
      <c r="F94" s="326">
        <v>88.952839167088754</v>
      </c>
      <c r="G94" s="326">
        <v>89.954283304218379</v>
      </c>
      <c r="H94" s="326">
        <v>90.261343635473807</v>
      </c>
      <c r="I94" s="326">
        <v>88.62</v>
      </c>
      <c r="J94" s="326">
        <v>88.47</v>
      </c>
      <c r="K94" s="326">
        <v>88.657877732662755</v>
      </c>
      <c r="L94" s="326">
        <v>88.927683770851644</v>
      </c>
      <c r="M94" s="326">
        <v>89.47</v>
      </c>
      <c r="N94" s="326">
        <v>89.564404401929238</v>
      </c>
      <c r="O94" s="326">
        <v>89.495443071424219</v>
      </c>
      <c r="P94" s="326">
        <v>89.13468729413421</v>
      </c>
      <c r="Q94" s="326">
        <v>89.459386023799908</v>
      </c>
      <c r="R94" s="1029">
        <v>89.924287894088025</v>
      </c>
      <c r="S94" s="322"/>
    </row>
    <row r="95" spans="1:19" ht="27.2" customHeight="1">
      <c r="A95" s="172"/>
      <c r="B95" s="1163" t="s">
        <v>17</v>
      </c>
      <c r="C95" s="1156" t="s">
        <v>398</v>
      </c>
      <c r="D95" s="327">
        <v>1483009.8499153003</v>
      </c>
      <c r="E95" s="327">
        <v>1687209.1594542002</v>
      </c>
      <c r="F95" s="327">
        <v>1764888.8302483999</v>
      </c>
      <c r="G95" s="327">
        <v>1779399.4893501</v>
      </c>
      <c r="H95" s="327">
        <v>1800556.1209908002</v>
      </c>
      <c r="I95" s="327">
        <v>1834908</v>
      </c>
      <c r="J95" s="327">
        <v>1819661</v>
      </c>
      <c r="K95" s="327">
        <v>1834203.0223596999</v>
      </c>
      <c r="L95" s="327">
        <v>1874811.7707159</v>
      </c>
      <c r="M95" s="327">
        <v>1889861</v>
      </c>
      <c r="N95" s="327">
        <v>1894869.9329418999</v>
      </c>
      <c r="O95" s="327">
        <v>1916653.4035004999</v>
      </c>
      <c r="P95" s="327">
        <v>1921641.3889064002</v>
      </c>
      <c r="Q95" s="327">
        <v>1912396.7370683001</v>
      </c>
      <c r="R95" s="1030">
        <v>1937438.2023117999</v>
      </c>
    </row>
    <row r="96" spans="1:19" ht="22.35" customHeight="1">
      <c r="A96" s="172"/>
      <c r="B96" s="1163" t="s">
        <v>17</v>
      </c>
      <c r="C96" s="1156" t="s">
        <v>399</v>
      </c>
      <c r="D96" s="327">
        <v>1865083.0149043002</v>
      </c>
      <c r="E96" s="327">
        <v>1992606.1957058997</v>
      </c>
      <c r="F96" s="327">
        <v>1984072.5116522</v>
      </c>
      <c r="G96" s="327">
        <v>1978115.3536984001</v>
      </c>
      <c r="H96" s="327">
        <v>1994825.3022495001</v>
      </c>
      <c r="I96" s="327">
        <v>2070642</v>
      </c>
      <c r="J96" s="327">
        <v>2056903</v>
      </c>
      <c r="K96" s="327">
        <v>2068855.0969949001</v>
      </c>
      <c r="L96" s="327">
        <v>2108243.1153238001</v>
      </c>
      <c r="M96" s="327">
        <v>2112174</v>
      </c>
      <c r="N96" s="327">
        <v>2115650.6824278999</v>
      </c>
      <c r="O96" s="327">
        <v>2141621.22419</v>
      </c>
      <c r="P96" s="327">
        <v>2155885.0400912999</v>
      </c>
      <c r="Q96" s="327">
        <v>2137726.2041118001</v>
      </c>
      <c r="R96" s="1030">
        <v>2154521.5955379</v>
      </c>
    </row>
    <row r="97" spans="1:19" s="323" customFormat="1" ht="27.2" customHeight="1">
      <c r="A97" s="1346" t="s">
        <v>400</v>
      </c>
      <c r="B97" s="1347"/>
      <c r="C97" s="1347"/>
      <c r="D97" s="326">
        <v>21.709765322103351</v>
      </c>
      <c r="E97" s="326">
        <v>17.120509386041462</v>
      </c>
      <c r="F97" s="326">
        <v>13.239776328093376</v>
      </c>
      <c r="G97" s="326">
        <v>13.303527418116163</v>
      </c>
      <c r="H97" s="326">
        <v>13.300447310355718</v>
      </c>
      <c r="I97" s="326">
        <v>13.31</v>
      </c>
      <c r="J97" s="326">
        <v>12.87</v>
      </c>
      <c r="K97" s="326">
        <v>13.250625854403292</v>
      </c>
      <c r="L97" s="326">
        <v>13.10413239659988</v>
      </c>
      <c r="M97" s="326">
        <v>12.33</v>
      </c>
      <c r="N97" s="326">
        <v>11.884203923866812</v>
      </c>
      <c r="O97" s="326">
        <v>12.341408727111599</v>
      </c>
      <c r="P97" s="326">
        <v>11.105977848772119</v>
      </c>
      <c r="Q97" s="326">
        <v>11.525926668127347</v>
      </c>
      <c r="R97" s="1029">
        <v>10.631617863826245</v>
      </c>
      <c r="S97" s="322"/>
    </row>
    <row r="98" spans="1:19" ht="22.35" customHeight="1">
      <c r="A98" s="172"/>
      <c r="B98" s="1163" t="s">
        <v>17</v>
      </c>
      <c r="C98" s="1156" t="s">
        <v>401</v>
      </c>
      <c r="D98" s="327">
        <v>315680.10240199993</v>
      </c>
      <c r="E98" s="327">
        <v>284281.10386410006</v>
      </c>
      <c r="F98" s="327">
        <v>200206.01071899998</v>
      </c>
      <c r="G98" s="327">
        <v>200011.82573659997</v>
      </c>
      <c r="H98" s="327">
        <v>197952.73635919997</v>
      </c>
      <c r="I98" s="327">
        <v>229825</v>
      </c>
      <c r="J98" s="327">
        <v>183377</v>
      </c>
      <c r="K98" s="327">
        <v>194732.92909219998</v>
      </c>
      <c r="L98" s="327">
        <v>200773.84419170002</v>
      </c>
      <c r="M98" s="327">
        <v>173199</v>
      </c>
      <c r="N98" s="327">
        <v>168068.93999050005</v>
      </c>
      <c r="O98" s="327">
        <v>202125.51565330001</v>
      </c>
      <c r="P98" s="327">
        <v>161511.09131789999</v>
      </c>
      <c r="Q98" s="327">
        <v>180772.55288860001</v>
      </c>
      <c r="R98" s="1030">
        <v>167534.7521409</v>
      </c>
    </row>
    <row r="99" spans="1:19" ht="22.35" customHeight="1">
      <c r="A99" s="172"/>
      <c r="B99" s="1163" t="s">
        <v>17</v>
      </c>
      <c r="C99" s="1156" t="s">
        <v>402</v>
      </c>
      <c r="D99" s="327">
        <v>222490.23403390002</v>
      </c>
      <c r="E99" s="327">
        <v>179198.29934040003</v>
      </c>
      <c r="F99" s="327">
        <v>163996.76333389999</v>
      </c>
      <c r="G99" s="327">
        <v>165490.15230709998</v>
      </c>
      <c r="H99" s="327">
        <v>170418.05331029996</v>
      </c>
      <c r="I99" s="327">
        <v>152861</v>
      </c>
      <c r="J99" s="327">
        <v>182007</v>
      </c>
      <c r="K99" s="327">
        <v>183404.26185399998</v>
      </c>
      <c r="L99" s="327">
        <v>182264.14594070002</v>
      </c>
      <c r="M99" s="327">
        <v>184785</v>
      </c>
      <c r="N99" s="327">
        <v>178759.0652787</v>
      </c>
      <c r="O99" s="327">
        <v>164548.17423199999</v>
      </c>
      <c r="P99" s="327">
        <v>169238.55633869997</v>
      </c>
      <c r="Q99" s="327">
        <v>164532.60644239996</v>
      </c>
      <c r="R99" s="1030">
        <v>154297.74827540002</v>
      </c>
    </row>
    <row r="100" spans="1:19" ht="22.35" customHeight="1" thickBot="1">
      <c r="A100" s="298"/>
      <c r="B100" s="299" t="s">
        <v>17</v>
      </c>
      <c r="C100" s="300" t="s">
        <v>403</v>
      </c>
      <c r="D100" s="329">
        <v>2478932.0771144996</v>
      </c>
      <c r="E100" s="329">
        <v>2707158.9562771996</v>
      </c>
      <c r="F100" s="329">
        <v>2750822.7105022995</v>
      </c>
      <c r="G100" s="329">
        <v>2747406.5077355001</v>
      </c>
      <c r="H100" s="329">
        <v>2769612.0369025995</v>
      </c>
      <c r="I100" s="329">
        <v>2874143</v>
      </c>
      <c r="J100" s="329">
        <v>2839259</v>
      </c>
      <c r="K100" s="329">
        <v>2853730.7980856001</v>
      </c>
      <c r="L100" s="329">
        <v>2923032.0523301996</v>
      </c>
      <c r="M100" s="329">
        <v>2903266</v>
      </c>
      <c r="N100" s="329">
        <v>2918394.9340744</v>
      </c>
      <c r="O100" s="329">
        <v>2971084.5657335008</v>
      </c>
      <c r="P100" s="329">
        <v>2978122.7025694828</v>
      </c>
      <c r="Q100" s="329">
        <v>2995899.3256990998</v>
      </c>
      <c r="R100" s="1031">
        <v>3027126.2994818999</v>
      </c>
    </row>
    <row r="101" spans="1:19" ht="75" customHeight="1">
      <c r="A101" s="1317" t="s">
        <v>738</v>
      </c>
      <c r="B101" s="1318"/>
      <c r="C101" s="1318"/>
      <c r="D101" s="1318"/>
      <c r="E101" s="1318"/>
      <c r="F101" s="1318"/>
      <c r="G101" s="1318"/>
      <c r="H101" s="1318"/>
      <c r="I101" s="1318"/>
      <c r="J101" s="1318"/>
      <c r="K101" s="1318"/>
      <c r="L101" s="1318"/>
      <c r="M101" s="1318"/>
      <c r="N101" s="1318"/>
      <c r="O101" s="1318"/>
      <c r="P101" s="1318"/>
      <c r="Q101" s="1318"/>
      <c r="R101" s="1319"/>
    </row>
    <row r="102" spans="1:19" ht="22.35" customHeight="1">
      <c r="A102" s="1332" t="s">
        <v>405</v>
      </c>
      <c r="B102" s="1333"/>
      <c r="C102" s="1333"/>
      <c r="D102" s="1327">
        <v>2021</v>
      </c>
      <c r="E102" s="1327">
        <v>2022</v>
      </c>
      <c r="F102" s="1327">
        <v>2023</v>
      </c>
      <c r="G102" s="1327"/>
      <c r="H102" s="1327"/>
      <c r="I102" s="1327"/>
      <c r="J102" s="1327"/>
      <c r="K102" s="1327"/>
      <c r="L102" s="1327"/>
      <c r="M102" s="1327"/>
      <c r="N102" s="1327">
        <v>2024</v>
      </c>
      <c r="O102" s="1327"/>
      <c r="P102" s="1327"/>
      <c r="Q102" s="1327"/>
      <c r="R102" s="1335"/>
    </row>
    <row r="103" spans="1:19" ht="22.35" customHeight="1">
      <c r="A103" s="1332"/>
      <c r="B103" s="1333"/>
      <c r="C103" s="1333"/>
      <c r="D103" s="1328"/>
      <c r="E103" s="1327"/>
      <c r="F103" s="807" t="s">
        <v>7</v>
      </c>
      <c r="G103" s="807" t="s">
        <v>13</v>
      </c>
      <c r="H103" s="807" t="s">
        <v>14</v>
      </c>
      <c r="I103" s="807" t="s">
        <v>15</v>
      </c>
      <c r="J103" s="807" t="s">
        <v>0</v>
      </c>
      <c r="K103" s="807" t="s">
        <v>1</v>
      </c>
      <c r="L103" s="807" t="s">
        <v>2</v>
      </c>
      <c r="M103" s="807" t="s">
        <v>3</v>
      </c>
      <c r="N103" s="807" t="s">
        <v>4</v>
      </c>
      <c r="O103" s="807" t="s">
        <v>5</v>
      </c>
      <c r="P103" s="807" t="s">
        <v>6</v>
      </c>
      <c r="Q103" s="807" t="s">
        <v>267</v>
      </c>
      <c r="R103" s="810" t="s">
        <v>7</v>
      </c>
    </row>
    <row r="104" spans="1:19" s="323" customFormat="1" ht="27.2" customHeight="1">
      <c r="A104" s="1350" t="s">
        <v>383</v>
      </c>
      <c r="B104" s="1351"/>
      <c r="C104" s="1351"/>
      <c r="D104" s="326">
        <v>22.475499443989879</v>
      </c>
      <c r="E104" s="326">
        <v>22.262269537629074</v>
      </c>
      <c r="F104" s="326">
        <v>24.316233716508716</v>
      </c>
      <c r="G104" s="326">
        <v>24.563730693726324</v>
      </c>
      <c r="H104" s="326">
        <v>25.107730372383873</v>
      </c>
      <c r="I104" s="326">
        <v>24.77</v>
      </c>
      <c r="J104" s="326">
        <v>24.44</v>
      </c>
      <c r="K104" s="326">
        <v>24.811959989754023</v>
      </c>
      <c r="L104" s="326">
        <v>21.939020092881037</v>
      </c>
      <c r="M104" s="326">
        <v>22.11</v>
      </c>
      <c r="N104" s="326">
        <v>22.493342491550486</v>
      </c>
      <c r="O104" s="326">
        <v>22.781307741477612</v>
      </c>
      <c r="P104" s="326">
        <v>23.416406257222302</v>
      </c>
      <c r="Q104" s="326">
        <v>23.712985308133646</v>
      </c>
      <c r="R104" s="1029">
        <v>23.971161179010064</v>
      </c>
      <c r="S104" s="322"/>
    </row>
    <row r="105" spans="1:19" ht="22.35" customHeight="1">
      <c r="A105" s="171"/>
      <c r="B105" s="1163" t="s">
        <v>17</v>
      </c>
      <c r="C105" s="1156" t="s">
        <v>384</v>
      </c>
      <c r="D105" s="327">
        <v>725611.45523860003</v>
      </c>
      <c r="E105" s="327">
        <v>784832.1477037</v>
      </c>
      <c r="F105" s="327">
        <v>809691.40405550005</v>
      </c>
      <c r="G105" s="327">
        <v>827332.15474740008</v>
      </c>
      <c r="H105" s="327">
        <v>849079.1812013</v>
      </c>
      <c r="I105" s="327">
        <v>852844</v>
      </c>
      <c r="J105" s="327">
        <v>861386</v>
      </c>
      <c r="K105" s="327">
        <v>873839.23864399991</v>
      </c>
      <c r="L105" s="327">
        <v>787375.29789699998</v>
      </c>
      <c r="M105" s="327">
        <v>798335</v>
      </c>
      <c r="N105" s="327">
        <v>815366.35257920006</v>
      </c>
      <c r="O105" s="327">
        <v>837068.11690830009</v>
      </c>
      <c r="P105" s="327">
        <v>853616.59672270005</v>
      </c>
      <c r="Q105" s="327">
        <v>870931.43497149996</v>
      </c>
      <c r="R105" s="1030">
        <v>890073.05168560008</v>
      </c>
    </row>
    <row r="106" spans="1:19" ht="22.35" customHeight="1">
      <c r="A106" s="171"/>
      <c r="B106" s="1163" t="s">
        <v>17</v>
      </c>
      <c r="C106" s="1164" t="s">
        <v>385</v>
      </c>
      <c r="D106" s="327">
        <v>3228455.3099559001</v>
      </c>
      <c r="E106" s="327">
        <v>3525391.4538098997</v>
      </c>
      <c r="F106" s="327">
        <v>3329838.8784023998</v>
      </c>
      <c r="G106" s="327">
        <v>3368104.6460858001</v>
      </c>
      <c r="H106" s="327">
        <v>3381744.0629169997</v>
      </c>
      <c r="I106" s="327">
        <v>3443036</v>
      </c>
      <c r="J106" s="327">
        <v>3524991</v>
      </c>
      <c r="K106" s="327">
        <v>3521846.8795082998</v>
      </c>
      <c r="L106" s="327">
        <v>3588926.4632767001</v>
      </c>
      <c r="M106" s="327">
        <v>3610370</v>
      </c>
      <c r="N106" s="327">
        <v>3624923.0317170001</v>
      </c>
      <c r="O106" s="327">
        <v>3674363.7652734998</v>
      </c>
      <c r="P106" s="327">
        <v>3645378.3187136999</v>
      </c>
      <c r="Q106" s="327">
        <v>3672803.8399819997</v>
      </c>
      <c r="R106" s="1030">
        <v>3713099.4407771002</v>
      </c>
    </row>
    <row r="107" spans="1:19" s="323" customFormat="1" ht="27.2" customHeight="1">
      <c r="A107" s="1350" t="s">
        <v>386</v>
      </c>
      <c r="B107" s="1351"/>
      <c r="C107" s="1351"/>
      <c r="D107" s="326">
        <v>21.188247904644033</v>
      </c>
      <c r="E107" s="326">
        <v>21.033883335095457</v>
      </c>
      <c r="F107" s="326">
        <v>22.956478225794903</v>
      </c>
      <c r="G107" s="326">
        <v>23.027829754727346</v>
      </c>
      <c r="H107" s="326">
        <v>23.572074158622243</v>
      </c>
      <c r="I107" s="326">
        <v>23.24</v>
      </c>
      <c r="J107" s="326">
        <v>23.1</v>
      </c>
      <c r="K107" s="326">
        <v>23.47865124464311</v>
      </c>
      <c r="L107" s="326">
        <v>20.606279755829661</v>
      </c>
      <c r="M107" s="326">
        <v>20.75</v>
      </c>
      <c r="N107" s="326">
        <v>21.134111175304799</v>
      </c>
      <c r="O107" s="326">
        <v>21.423497359238922</v>
      </c>
      <c r="P107" s="326">
        <v>22.055721341366919</v>
      </c>
      <c r="Q107" s="326">
        <v>22.367665533423267</v>
      </c>
      <c r="R107" s="1029">
        <v>22.631216509424611</v>
      </c>
      <c r="S107" s="322"/>
    </row>
    <row r="108" spans="1:19" ht="22.35" customHeight="1">
      <c r="A108" s="171"/>
      <c r="B108" s="1163" t="s">
        <v>17</v>
      </c>
      <c r="C108" s="1156" t="s">
        <v>387</v>
      </c>
      <c r="D108" s="327">
        <v>684053.11456410005</v>
      </c>
      <c r="E108" s="327">
        <v>741526.72549979994</v>
      </c>
      <c r="F108" s="327">
        <v>764413.73707450007</v>
      </c>
      <c r="G108" s="327">
        <v>775601.40386170009</v>
      </c>
      <c r="H108" s="327">
        <v>797147.21836559998</v>
      </c>
      <c r="I108" s="327">
        <v>800018</v>
      </c>
      <c r="J108" s="327">
        <v>814245</v>
      </c>
      <c r="K108" s="327">
        <v>826882.14621009992</v>
      </c>
      <c r="L108" s="327">
        <v>739544.22725380003</v>
      </c>
      <c r="M108" s="327">
        <v>749189</v>
      </c>
      <c r="N108" s="327">
        <v>766095.26354229997</v>
      </c>
      <c r="O108" s="327">
        <v>787177.22422219999</v>
      </c>
      <c r="P108" s="327">
        <v>804014.48381410004</v>
      </c>
      <c r="Q108" s="327">
        <v>821520.4786259</v>
      </c>
      <c r="R108" s="1030">
        <v>840319.57365250005</v>
      </c>
    </row>
    <row r="109" spans="1:19" ht="22.35" customHeight="1">
      <c r="A109" s="171"/>
      <c r="B109" s="1163" t="s">
        <v>17</v>
      </c>
      <c r="C109" s="1164" t="s">
        <v>385</v>
      </c>
      <c r="D109" s="327">
        <v>3228455.3099559001</v>
      </c>
      <c r="E109" s="327">
        <v>3525391.4538098997</v>
      </c>
      <c r="F109" s="327">
        <v>3329838.8784023998</v>
      </c>
      <c r="G109" s="327">
        <v>3368104.6460858001</v>
      </c>
      <c r="H109" s="327">
        <v>3381744.0629169997</v>
      </c>
      <c r="I109" s="327">
        <v>3443036</v>
      </c>
      <c r="J109" s="327">
        <v>3524991</v>
      </c>
      <c r="K109" s="327">
        <v>3521846.8795082998</v>
      </c>
      <c r="L109" s="327">
        <v>3588926.4632767001</v>
      </c>
      <c r="M109" s="327">
        <v>3610370</v>
      </c>
      <c r="N109" s="327">
        <v>3624923.0317170001</v>
      </c>
      <c r="O109" s="327">
        <v>3674363.7652734998</v>
      </c>
      <c r="P109" s="327">
        <v>3645378.3187136999</v>
      </c>
      <c r="Q109" s="327">
        <v>3672803.8399819997</v>
      </c>
      <c r="R109" s="1030">
        <v>3713099.4407771002</v>
      </c>
    </row>
    <row r="110" spans="1:19" s="323" customFormat="1" ht="27.2" customHeight="1">
      <c r="A110" s="1348" t="s">
        <v>388</v>
      </c>
      <c r="B110" s="1349"/>
      <c r="C110" s="1349"/>
      <c r="D110" s="326">
        <v>2.5641009811380493</v>
      </c>
      <c r="E110" s="326">
        <v>3.406252166410225</v>
      </c>
      <c r="F110" s="326">
        <v>3.7856524876465909</v>
      </c>
      <c r="G110" s="326">
        <v>3.8026839005723492</v>
      </c>
      <c r="H110" s="326">
        <v>3.8056141045274114</v>
      </c>
      <c r="I110" s="326">
        <v>3.85</v>
      </c>
      <c r="J110" s="326">
        <v>3.72</v>
      </c>
      <c r="K110" s="326">
        <v>3.337688546949833</v>
      </c>
      <c r="L110" s="326">
        <v>3.5419047883422374</v>
      </c>
      <c r="M110" s="326">
        <v>3.55</v>
      </c>
      <c r="N110" s="326">
        <v>3.562740058251193</v>
      </c>
      <c r="O110" s="326">
        <v>3.7291691627983683</v>
      </c>
      <c r="P110" s="326">
        <v>3.7073571839969484</v>
      </c>
      <c r="Q110" s="326">
        <v>3.7291838061211005</v>
      </c>
      <c r="R110" s="1029">
        <v>3.7562514945561363</v>
      </c>
      <c r="S110" s="322"/>
    </row>
    <row r="111" spans="1:19" ht="22.35" customHeight="1">
      <c r="A111" s="172"/>
      <c r="B111" s="1163" t="s">
        <v>17</v>
      </c>
      <c r="C111" s="1156" t="s">
        <v>389</v>
      </c>
      <c r="D111" s="327">
        <v>120117.7635874</v>
      </c>
      <c r="E111" s="327">
        <v>176519.8027724</v>
      </c>
      <c r="F111" s="327">
        <v>207668.46642419999</v>
      </c>
      <c r="G111" s="327">
        <v>209283.00032620001</v>
      </c>
      <c r="H111" s="327">
        <v>210270.34383149998</v>
      </c>
      <c r="I111" s="327">
        <v>214132</v>
      </c>
      <c r="J111" s="327">
        <v>219700</v>
      </c>
      <c r="K111" s="327">
        <v>197337.03656159999</v>
      </c>
      <c r="L111" s="327">
        <v>209858.7056976</v>
      </c>
      <c r="M111" s="327">
        <v>210473</v>
      </c>
      <c r="N111" s="327">
        <v>211921.60987769996</v>
      </c>
      <c r="O111" s="327">
        <v>222211.54117919999</v>
      </c>
      <c r="P111" s="327">
        <v>221031.28259060002</v>
      </c>
      <c r="Q111" s="327">
        <v>222640.14211419999</v>
      </c>
      <c r="R111" s="1030">
        <v>224548.40964669999</v>
      </c>
      <c r="S111" s="250"/>
    </row>
    <row r="112" spans="1:19" ht="22.35" customHeight="1">
      <c r="A112" s="172"/>
      <c r="B112" s="1163" t="s">
        <v>17</v>
      </c>
      <c r="C112" s="1156" t="s">
        <v>390</v>
      </c>
      <c r="D112" s="327">
        <v>4684595.6719725989</v>
      </c>
      <c r="E112" s="327">
        <v>5182229.4459904991</v>
      </c>
      <c r="F112" s="327">
        <v>5485671.6801625993</v>
      </c>
      <c r="G112" s="327">
        <v>5503560.2694902001</v>
      </c>
      <c r="H112" s="327">
        <v>5525267.0937220994</v>
      </c>
      <c r="I112" s="327">
        <v>5561076</v>
      </c>
      <c r="J112" s="327">
        <v>5911917</v>
      </c>
      <c r="K112" s="327">
        <v>5912386.1854017992</v>
      </c>
      <c r="L112" s="327">
        <v>5925023.9133565994</v>
      </c>
      <c r="M112" s="327">
        <v>5936819</v>
      </c>
      <c r="N112" s="327">
        <v>5948275.9452769002</v>
      </c>
      <c r="O112" s="327">
        <v>5958741.2498191008</v>
      </c>
      <c r="P112" s="327">
        <v>5961963.5125716003</v>
      </c>
      <c r="Q112" s="327">
        <v>5970211.0083380006</v>
      </c>
      <c r="R112" s="1030">
        <v>5977991.8882463994</v>
      </c>
      <c r="S112" s="250"/>
    </row>
    <row r="113" spans="1:19" s="323" customFormat="1" ht="27.2" customHeight="1">
      <c r="A113" s="1346" t="s">
        <v>391</v>
      </c>
      <c r="B113" s="1347"/>
      <c r="C113" s="1347"/>
      <c r="D113" s="326">
        <v>76.880331907690064</v>
      </c>
      <c r="E113" s="326">
        <v>67.256533144669561</v>
      </c>
      <c r="F113" s="326">
        <v>63.393128454404014</v>
      </c>
      <c r="G113" s="326">
        <v>62.753686766786807</v>
      </c>
      <c r="H113" s="326">
        <v>63.612308476519615</v>
      </c>
      <c r="I113" s="326">
        <v>70.069999999999993</v>
      </c>
      <c r="J113" s="326">
        <v>87.62</v>
      </c>
      <c r="K113" s="326">
        <v>74.547616100709263</v>
      </c>
      <c r="L113" s="326">
        <v>71.806313508465152</v>
      </c>
      <c r="M113" s="326">
        <v>71.790000000000006</v>
      </c>
      <c r="N113" s="326">
        <v>71.281425529581256</v>
      </c>
      <c r="O113" s="326">
        <v>70.211881145664222</v>
      </c>
      <c r="P113" s="326">
        <v>69.485099732343215</v>
      </c>
      <c r="Q113" s="326">
        <v>69.565311583349711</v>
      </c>
      <c r="R113" s="1029">
        <v>69.01802570782867</v>
      </c>
      <c r="S113" s="322"/>
    </row>
    <row r="114" spans="1:19" ht="22.35" customHeight="1">
      <c r="A114" s="172"/>
      <c r="B114" s="1163" t="s">
        <v>17</v>
      </c>
      <c r="C114" s="1156" t="s">
        <v>392</v>
      </c>
      <c r="D114" s="327">
        <v>401402.70528680005</v>
      </c>
      <c r="E114" s="327">
        <v>362699.53432420001</v>
      </c>
      <c r="F114" s="327">
        <v>270781.17024269997</v>
      </c>
      <c r="G114" s="327">
        <v>295262.09160360001</v>
      </c>
      <c r="H114" s="327">
        <v>338535.28258299996</v>
      </c>
      <c r="I114" s="327">
        <v>503458</v>
      </c>
      <c r="J114" s="327">
        <v>131225</v>
      </c>
      <c r="K114" s="327">
        <v>96992.7734795</v>
      </c>
      <c r="L114" s="327">
        <v>133971.14296700002</v>
      </c>
      <c r="M114" s="327">
        <v>178752</v>
      </c>
      <c r="N114" s="327">
        <v>219344.46028480001</v>
      </c>
      <c r="O114" s="327">
        <v>262161.90543550003</v>
      </c>
      <c r="P114" s="327">
        <v>293895.1130449</v>
      </c>
      <c r="Q114" s="327">
        <v>339585.34204600001</v>
      </c>
      <c r="R114" s="1030">
        <v>375611.19612939999</v>
      </c>
      <c r="S114" s="250"/>
    </row>
    <row r="115" spans="1:19" ht="22.35" customHeight="1">
      <c r="A115" s="172"/>
      <c r="B115" s="1163" t="s">
        <v>17</v>
      </c>
      <c r="C115" s="1156" t="s">
        <v>393</v>
      </c>
      <c r="D115" s="327">
        <v>522113.64769959997</v>
      </c>
      <c r="E115" s="327">
        <v>539277.77327449992</v>
      </c>
      <c r="F115" s="327">
        <v>427145.93339159997</v>
      </c>
      <c r="G115" s="327">
        <v>470509.55380659999</v>
      </c>
      <c r="H115" s="327">
        <v>532185.18662619998</v>
      </c>
      <c r="I115" s="327">
        <v>718466</v>
      </c>
      <c r="J115" s="327">
        <v>149761</v>
      </c>
      <c r="K115" s="327">
        <v>130108.4844195</v>
      </c>
      <c r="L115" s="327">
        <v>186572.92990150003</v>
      </c>
      <c r="M115" s="327">
        <v>249008</v>
      </c>
      <c r="N115" s="327">
        <v>307716.15277780005</v>
      </c>
      <c r="O115" s="327">
        <v>373386.81311160006</v>
      </c>
      <c r="P115" s="327">
        <v>422961.34592449997</v>
      </c>
      <c r="Q115" s="327">
        <v>488153.26822640002</v>
      </c>
      <c r="R115" s="1030">
        <v>544221.8786718999</v>
      </c>
      <c r="S115" s="250"/>
    </row>
    <row r="116" spans="1:19" s="323" customFormat="1" ht="27.2" customHeight="1">
      <c r="A116" s="1348" t="s">
        <v>776</v>
      </c>
      <c r="B116" s="1349"/>
      <c r="C116" s="1349"/>
      <c r="D116" s="326">
        <v>5.2680151123350232</v>
      </c>
      <c r="E116" s="326">
        <v>5.2946745674663021</v>
      </c>
      <c r="F116" s="326">
        <v>5.4988423994097406</v>
      </c>
      <c r="G116" s="326">
        <v>5.4699819899477209</v>
      </c>
      <c r="H116" s="326">
        <v>5.4401193226666962</v>
      </c>
      <c r="I116" s="326">
        <v>5.41</v>
      </c>
      <c r="J116" s="326">
        <v>5.16</v>
      </c>
      <c r="K116" s="326">
        <v>5.0737053114500057</v>
      </c>
      <c r="L116" s="326">
        <v>5.187232946853185</v>
      </c>
      <c r="M116" s="326">
        <v>5.14</v>
      </c>
      <c r="N116" s="326">
        <v>5.1371081297867125</v>
      </c>
      <c r="O116" s="326">
        <v>5.1543363615373723</v>
      </c>
      <c r="P116" s="326">
        <v>5.1898809996310966</v>
      </c>
      <c r="Q116" s="326">
        <v>5.204640868871194</v>
      </c>
      <c r="R116" s="1029">
        <v>5.2044065669736748</v>
      </c>
      <c r="S116" s="322"/>
    </row>
    <row r="117" spans="1:19" ht="22.35" customHeight="1">
      <c r="A117" s="172"/>
      <c r="B117" s="1163" t="s">
        <v>17</v>
      </c>
      <c r="C117" s="1156" t="s">
        <v>395</v>
      </c>
      <c r="D117" s="327">
        <v>242290.57237909999</v>
      </c>
      <c r="E117" s="327">
        <v>268905.78811030003</v>
      </c>
      <c r="F117" s="327">
        <v>293521.37115289998</v>
      </c>
      <c r="G117" s="327">
        <v>292873.36317680002</v>
      </c>
      <c r="H117" s="327">
        <v>292348.11813190003</v>
      </c>
      <c r="I117" s="327">
        <v>292233</v>
      </c>
      <c r="J117" s="327">
        <v>301596</v>
      </c>
      <c r="K117" s="327">
        <v>293939.29343820002</v>
      </c>
      <c r="L117" s="327">
        <v>298394.76912520005</v>
      </c>
      <c r="M117" s="327">
        <v>296029</v>
      </c>
      <c r="N117" s="327">
        <v>296353.31028849998</v>
      </c>
      <c r="O117" s="327">
        <v>297732.89259680005</v>
      </c>
      <c r="P117" s="327">
        <v>299891.49387040001</v>
      </c>
      <c r="Q117" s="327">
        <v>301098.74879029999</v>
      </c>
      <c r="R117" s="1030">
        <v>301444.7946432</v>
      </c>
    </row>
    <row r="118" spans="1:19" ht="22.35" customHeight="1">
      <c r="A118" s="172"/>
      <c r="B118" s="1163" t="s">
        <v>17</v>
      </c>
      <c r="C118" s="1156" t="s">
        <v>396</v>
      </c>
      <c r="D118" s="327">
        <v>4599276.3348718993</v>
      </c>
      <c r="E118" s="327">
        <v>5078797.2836445998</v>
      </c>
      <c r="F118" s="327">
        <v>5337875.6806052001</v>
      </c>
      <c r="G118" s="327">
        <v>5354192.4583118996</v>
      </c>
      <c r="H118" s="327">
        <v>5373928.4157574996</v>
      </c>
      <c r="I118" s="327">
        <v>5405117</v>
      </c>
      <c r="J118" s="327">
        <v>5849484</v>
      </c>
      <c r="K118" s="327">
        <v>5793385.2164187999</v>
      </c>
      <c r="L118" s="327">
        <v>5752484.4591029994</v>
      </c>
      <c r="M118" s="327">
        <v>5758197</v>
      </c>
      <c r="N118" s="327">
        <v>5768874.2927200999</v>
      </c>
      <c r="O118" s="327">
        <v>5776357.4534743</v>
      </c>
      <c r="P118" s="327">
        <v>5778388.6353409002</v>
      </c>
      <c r="Q118" s="327">
        <v>5785197.4108562004</v>
      </c>
      <c r="R118" s="1030">
        <v>5792106.9532907</v>
      </c>
    </row>
    <row r="119" spans="1:19" s="323" customFormat="1" ht="27.2" customHeight="1">
      <c r="A119" s="1348" t="s">
        <v>777</v>
      </c>
      <c r="B119" s="1349"/>
      <c r="C119" s="1349"/>
      <c r="D119" s="326">
        <v>76.53207794108549</v>
      </c>
      <c r="E119" s="326">
        <v>76.19776041489898</v>
      </c>
      <c r="F119" s="326">
        <v>83.105219822036901</v>
      </c>
      <c r="G119" s="326">
        <v>83.922352117203104</v>
      </c>
      <c r="H119" s="326">
        <v>83.856147603031673</v>
      </c>
      <c r="I119" s="326">
        <v>81.900000000000006</v>
      </c>
      <c r="J119" s="326">
        <v>82.52</v>
      </c>
      <c r="K119" s="326">
        <v>82.899806953330994</v>
      </c>
      <c r="L119" s="326">
        <v>83.160723765999407</v>
      </c>
      <c r="M119" s="326">
        <v>83.71</v>
      </c>
      <c r="N119" s="326">
        <v>84.231038866790271</v>
      </c>
      <c r="O119" s="326">
        <v>85.729890980628269</v>
      </c>
      <c r="P119" s="326">
        <v>87.174903471910781</v>
      </c>
      <c r="Q119" s="326">
        <v>87.689821518038286</v>
      </c>
      <c r="R119" s="1029">
        <v>88.014745945149514</v>
      </c>
      <c r="S119" s="322"/>
    </row>
    <row r="120" spans="1:19" ht="27.2" customHeight="1">
      <c r="A120" s="172"/>
      <c r="B120" s="1163" t="s">
        <v>17</v>
      </c>
      <c r="C120" s="1156" t="s">
        <v>398</v>
      </c>
      <c r="D120" s="327">
        <v>2946844.2899611001</v>
      </c>
      <c r="E120" s="327">
        <v>3263554.4788707001</v>
      </c>
      <c r="F120" s="327">
        <v>3528899.4173210002</v>
      </c>
      <c r="G120" s="327">
        <v>3571019.2651148001</v>
      </c>
      <c r="H120" s="327">
        <v>3601083.3201874001</v>
      </c>
      <c r="I120" s="327">
        <v>3669008</v>
      </c>
      <c r="J120" s="327">
        <v>3669825</v>
      </c>
      <c r="K120" s="327">
        <v>3682610.6082461001</v>
      </c>
      <c r="L120" s="327">
        <v>3754131.8413069001</v>
      </c>
      <c r="M120" s="327">
        <v>3807364</v>
      </c>
      <c r="N120" s="327">
        <v>3857518.2681576</v>
      </c>
      <c r="O120" s="327">
        <v>3911582.2332545999</v>
      </c>
      <c r="P120" s="327">
        <v>3937896.7194997002</v>
      </c>
      <c r="Q120" s="327">
        <v>3946226.7369448994</v>
      </c>
      <c r="R120" s="1030">
        <v>3998547.7820961</v>
      </c>
    </row>
    <row r="121" spans="1:19" ht="22.35" customHeight="1">
      <c r="A121" s="172"/>
      <c r="B121" s="1163" t="s">
        <v>17</v>
      </c>
      <c r="C121" s="1156" t="s">
        <v>399</v>
      </c>
      <c r="D121" s="327">
        <v>3850469.4622685998</v>
      </c>
      <c r="E121" s="327">
        <v>4283005.7748424001</v>
      </c>
      <c r="F121" s="327">
        <v>4246302.9697506996</v>
      </c>
      <c r="G121" s="327">
        <v>4255146.7815483008</v>
      </c>
      <c r="H121" s="327">
        <v>4294358.1634999998</v>
      </c>
      <c r="I121" s="327">
        <v>4479696</v>
      </c>
      <c r="J121" s="327">
        <v>4447364</v>
      </c>
      <c r="K121" s="327">
        <v>4442242.6825664993</v>
      </c>
      <c r="L121" s="327">
        <v>4514308.7641594</v>
      </c>
      <c r="M121" s="327">
        <v>4548017</v>
      </c>
      <c r="N121" s="327">
        <v>4579687.3932164004</v>
      </c>
      <c r="O121" s="327">
        <v>4562681.9170205994</v>
      </c>
      <c r="P121" s="327">
        <v>4517236.6847168999</v>
      </c>
      <c r="Q121" s="327">
        <v>4500210.7070466997</v>
      </c>
      <c r="R121" s="1030">
        <v>4543043.0312074991</v>
      </c>
    </row>
    <row r="122" spans="1:19" s="323" customFormat="1" ht="27.2" customHeight="1">
      <c r="A122" s="1346" t="s">
        <v>400</v>
      </c>
      <c r="B122" s="1347"/>
      <c r="C122" s="1347"/>
      <c r="D122" s="326">
        <v>17.562711444742941</v>
      </c>
      <c r="E122" s="326">
        <v>13.903506364117179</v>
      </c>
      <c r="F122" s="326">
        <v>10.289739203314387</v>
      </c>
      <c r="G122" s="326">
        <v>10.809209110064101</v>
      </c>
      <c r="H122" s="326">
        <v>10.375621357234909</v>
      </c>
      <c r="I122" s="326">
        <v>11.45</v>
      </c>
      <c r="J122" s="326">
        <v>11.2</v>
      </c>
      <c r="K122" s="326">
        <v>11.31197528754188</v>
      </c>
      <c r="L122" s="326">
        <v>11.210178916609964</v>
      </c>
      <c r="M122" s="326">
        <v>10.039999999999999</v>
      </c>
      <c r="N122" s="326">
        <v>10.832868195067716</v>
      </c>
      <c r="O122" s="326">
        <v>9.6325256980308041</v>
      </c>
      <c r="P122" s="326">
        <v>9.1563308410956186</v>
      </c>
      <c r="Q122" s="326">
        <v>9.6873427945740094</v>
      </c>
      <c r="R122" s="1029">
        <v>10.527440725830717</v>
      </c>
      <c r="S122" s="322"/>
    </row>
    <row r="123" spans="1:19" ht="22.35" customHeight="1">
      <c r="A123" s="172"/>
      <c r="B123" s="1163" t="s">
        <v>17</v>
      </c>
      <c r="C123" s="1156" t="s">
        <v>401</v>
      </c>
      <c r="D123" s="327">
        <v>510406.60926230001</v>
      </c>
      <c r="E123" s="327">
        <v>444844.90149910003</v>
      </c>
      <c r="F123" s="327">
        <v>291429.74956760003</v>
      </c>
      <c r="G123" s="327">
        <v>337663.25594379997</v>
      </c>
      <c r="H123" s="327">
        <v>345141.04335960001</v>
      </c>
      <c r="I123" s="327">
        <v>422517</v>
      </c>
      <c r="J123" s="327">
        <v>390429</v>
      </c>
      <c r="K123" s="327">
        <v>397119.6947768</v>
      </c>
      <c r="L123" s="327">
        <v>402423.63878650003</v>
      </c>
      <c r="M123" s="327">
        <v>335770</v>
      </c>
      <c r="N123" s="327">
        <v>389928.63751759997</v>
      </c>
      <c r="O123" s="327">
        <v>311921.96690150001</v>
      </c>
      <c r="P123" s="327">
        <v>308202.87366470002</v>
      </c>
      <c r="Q123" s="327">
        <v>350408.65322799998</v>
      </c>
      <c r="R123" s="1030">
        <v>375300.61702249997</v>
      </c>
    </row>
    <row r="124" spans="1:19" ht="22.35" customHeight="1">
      <c r="A124" s="172"/>
      <c r="B124" s="1163" t="s">
        <v>17</v>
      </c>
      <c r="C124" s="1156" t="s">
        <v>402</v>
      </c>
      <c r="D124" s="327">
        <v>383360.49579009996</v>
      </c>
      <c r="E124" s="327">
        <v>336191.55968309997</v>
      </c>
      <c r="F124" s="327">
        <v>285922.09515270003</v>
      </c>
      <c r="G124" s="327">
        <v>274630.61732899997</v>
      </c>
      <c r="H124" s="327">
        <v>250661.92817080001</v>
      </c>
      <c r="I124" s="327">
        <v>259159</v>
      </c>
      <c r="J124" s="327">
        <v>271989</v>
      </c>
      <c r="K124" s="327">
        <v>271741.01900720003</v>
      </c>
      <c r="L124" s="327">
        <v>264615.5665822</v>
      </c>
      <c r="M124" s="327">
        <v>263739</v>
      </c>
      <c r="N124" s="327">
        <v>259404.69320130002</v>
      </c>
      <c r="O124" s="327">
        <v>267095.68101350003</v>
      </c>
      <c r="P124" s="327">
        <v>239464.47640089999</v>
      </c>
      <c r="Q124" s="327">
        <v>233538.8950171</v>
      </c>
      <c r="R124" s="1030">
        <v>260581.9557701</v>
      </c>
    </row>
    <row r="125" spans="1:19" ht="22.35" customHeight="1" thickBot="1">
      <c r="A125" s="298"/>
      <c r="B125" s="299" t="s">
        <v>17</v>
      </c>
      <c r="C125" s="300" t="s">
        <v>403</v>
      </c>
      <c r="D125" s="329">
        <v>5089004.0974847991</v>
      </c>
      <c r="E125" s="329">
        <v>5617550.2835596604</v>
      </c>
      <c r="F125" s="329">
        <v>5610947.3069476001</v>
      </c>
      <c r="G125" s="329">
        <v>5664557.5734372009</v>
      </c>
      <c r="H125" s="329">
        <v>5742335.3360417997</v>
      </c>
      <c r="I125" s="329">
        <v>5954968</v>
      </c>
      <c r="J125" s="329">
        <v>5911917</v>
      </c>
      <c r="K125" s="329">
        <v>5912855.1537822988</v>
      </c>
      <c r="L125" s="329">
        <v>5950299.3692665994</v>
      </c>
      <c r="M125" s="329">
        <v>5972204</v>
      </c>
      <c r="N125" s="329">
        <v>5994103.4915808002</v>
      </c>
      <c r="O125" s="329">
        <v>6011067.7725299997</v>
      </c>
      <c r="P125" s="329">
        <v>5981297.0890863603</v>
      </c>
      <c r="Q125" s="329">
        <v>6027943.4787027007</v>
      </c>
      <c r="R125" s="1031">
        <v>6040238.9275141004</v>
      </c>
    </row>
  </sheetData>
  <mergeCells count="65">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F2:M2"/>
    <mergeCell ref="N2:R2"/>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F102:M102"/>
    <mergeCell ref="N102:R102"/>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F27:M27"/>
    <mergeCell ref="N27:R27"/>
    <mergeCell ref="F52:M52"/>
    <mergeCell ref="N52:R52"/>
    <mergeCell ref="F77:M77"/>
    <mergeCell ref="N77:R77"/>
  </mergeCells>
  <printOptions horizontalCentered="1"/>
  <pageMargins left="0.31496062992125984" right="0.39370078740157483" top="0.74803149606299213" bottom="0.27559055118110237" header="0.55118110236220474" footer="0.15748031496062992"/>
  <pageSetup paperSize="9" scale="51"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B1" zoomScale="80" zoomScaleNormal="100" zoomScaleSheetLayoutView="80" workbookViewId="0">
      <selection activeCell="R4" sqref="R4"/>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7" t="s">
        <v>846</v>
      </c>
      <c r="B1" s="1408"/>
      <c r="C1" s="1408"/>
      <c r="D1" s="1408"/>
      <c r="E1" s="1408"/>
      <c r="F1" s="1408"/>
      <c r="G1" s="1408"/>
      <c r="H1" s="1408"/>
      <c r="I1" s="1408"/>
      <c r="J1" s="1408"/>
      <c r="K1" s="1408"/>
      <c r="L1" s="1408"/>
      <c r="M1" s="1408"/>
      <c r="N1" s="1408"/>
      <c r="O1" s="1408"/>
      <c r="P1" s="1408"/>
      <c r="Q1" s="1408"/>
      <c r="R1" s="1408"/>
      <c r="S1" s="1408"/>
      <c r="T1" s="1409"/>
      <c r="U1" s="111"/>
    </row>
    <row r="2" spans="1:21" ht="24.95" customHeight="1">
      <c r="A2" s="1599" t="s">
        <v>480</v>
      </c>
      <c r="B2" s="1600"/>
      <c r="C2" s="1536" t="s">
        <v>277</v>
      </c>
      <c r="D2" s="1536" t="s">
        <v>842</v>
      </c>
      <c r="E2" s="1365">
        <v>2021</v>
      </c>
      <c r="F2" s="1365">
        <v>2022</v>
      </c>
      <c r="G2" s="1365">
        <v>2023</v>
      </c>
      <c r="H2" s="1365"/>
      <c r="I2" s="1365"/>
      <c r="J2" s="1365"/>
      <c r="K2" s="1365"/>
      <c r="L2" s="1365"/>
      <c r="M2" s="1365"/>
      <c r="N2" s="1365"/>
      <c r="O2" s="1365">
        <v>2024</v>
      </c>
      <c r="P2" s="1365"/>
      <c r="Q2" s="1365"/>
      <c r="R2" s="1365"/>
      <c r="S2" s="1365"/>
      <c r="T2" s="863"/>
      <c r="U2" s="111"/>
    </row>
    <row r="3" spans="1:21" ht="22.35" customHeight="1">
      <c r="A3" s="1599"/>
      <c r="B3" s="1600"/>
      <c r="C3" s="1536"/>
      <c r="D3" s="1536"/>
      <c r="E3" s="1365"/>
      <c r="F3" s="1365"/>
      <c r="G3" s="786" t="s">
        <v>7</v>
      </c>
      <c r="H3" s="786" t="s">
        <v>13</v>
      </c>
      <c r="I3" s="786" t="s">
        <v>14</v>
      </c>
      <c r="J3" s="786" t="s">
        <v>15</v>
      </c>
      <c r="K3" s="786" t="s">
        <v>0</v>
      </c>
      <c r="L3" s="786" t="s">
        <v>1</v>
      </c>
      <c r="M3" s="896" t="s">
        <v>2</v>
      </c>
      <c r="N3" s="896" t="s">
        <v>3</v>
      </c>
      <c r="O3" s="896" t="s">
        <v>4</v>
      </c>
      <c r="P3" s="896" t="s">
        <v>5</v>
      </c>
      <c r="Q3" s="896" t="s">
        <v>6</v>
      </c>
      <c r="R3" s="896" t="s">
        <v>267</v>
      </c>
      <c r="S3" s="896" t="s">
        <v>7</v>
      </c>
      <c r="T3" s="785"/>
      <c r="U3" s="111"/>
    </row>
    <row r="4" spans="1:21" ht="22.35" customHeight="1">
      <c r="A4" s="1601" t="s">
        <v>692</v>
      </c>
      <c r="B4" s="1602"/>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189767.77509763101</v>
      </c>
      <c r="H5" s="740">
        <v>189629.5714091</v>
      </c>
      <c r="I5" s="740">
        <v>191006.31704840399</v>
      </c>
      <c r="J5" s="740">
        <v>192429.38834364599</v>
      </c>
      <c r="K5" s="740">
        <v>190265.03466104399</v>
      </c>
      <c r="L5" s="740">
        <v>190902.331828391</v>
      </c>
      <c r="M5" s="740">
        <v>191187.568665795</v>
      </c>
      <c r="N5" s="740">
        <v>190594.036575326</v>
      </c>
      <c r="O5" s="740">
        <v>191552.67043086301</v>
      </c>
      <c r="P5" s="740">
        <v>191727.292982271</v>
      </c>
      <c r="Q5" s="740">
        <v>191285.496320887</v>
      </c>
      <c r="R5" s="740">
        <v>191115.276667823</v>
      </c>
      <c r="S5" s="740">
        <v>193199.10548001001</v>
      </c>
      <c r="T5" s="746"/>
    </row>
    <row r="6" spans="1:21" ht="20.100000000000001" customHeight="1">
      <c r="A6" s="189" t="s">
        <v>19</v>
      </c>
      <c r="B6" s="190" t="s">
        <v>38</v>
      </c>
      <c r="C6" s="740">
        <v>45077.948621707001</v>
      </c>
      <c r="D6" s="740">
        <v>46131.450803156004</v>
      </c>
      <c r="E6" s="740">
        <v>50737.313136853998</v>
      </c>
      <c r="F6" s="740">
        <v>54291.367831345997</v>
      </c>
      <c r="G6" s="740">
        <v>56268.043505766</v>
      </c>
      <c r="H6" s="740">
        <v>56755.642060562997</v>
      </c>
      <c r="I6" s="740">
        <v>57400.593329764997</v>
      </c>
      <c r="J6" s="740">
        <v>58658.813642560999</v>
      </c>
      <c r="K6" s="740">
        <v>58105.922391988002</v>
      </c>
      <c r="L6" s="740">
        <v>58363.727550825999</v>
      </c>
      <c r="M6" s="740">
        <v>58868.622824400998</v>
      </c>
      <c r="N6" s="740">
        <v>58571.201831102</v>
      </c>
      <c r="O6" s="740">
        <v>58810.019790625003</v>
      </c>
      <c r="P6" s="740">
        <v>59149.811145705004</v>
      </c>
      <c r="Q6" s="740">
        <v>58918.072140933997</v>
      </c>
      <c r="R6" s="740">
        <v>58572.077369813</v>
      </c>
      <c r="S6" s="740">
        <v>58692.491638088002</v>
      </c>
      <c r="T6" s="746"/>
    </row>
    <row r="7" spans="1:21" ht="26.1" customHeight="1">
      <c r="A7" s="189" t="s">
        <v>20</v>
      </c>
      <c r="B7" s="190" t="s">
        <v>39</v>
      </c>
      <c r="C7" s="740">
        <v>152887.596909549</v>
      </c>
      <c r="D7" s="740">
        <v>143630.69164293201</v>
      </c>
      <c r="E7" s="740">
        <v>138889.05848898299</v>
      </c>
      <c r="F7" s="740">
        <v>144232.97855589999</v>
      </c>
      <c r="G7" s="740">
        <v>145566.114867528</v>
      </c>
      <c r="H7" s="740">
        <v>146839.755093616</v>
      </c>
      <c r="I7" s="740">
        <v>148893.409070806</v>
      </c>
      <c r="J7" s="740">
        <v>149966.91804945201</v>
      </c>
      <c r="K7" s="740">
        <v>148047.16752811399</v>
      </c>
      <c r="L7" s="740">
        <v>147775.14210267799</v>
      </c>
      <c r="M7" s="740">
        <v>149032.70815842701</v>
      </c>
      <c r="N7" s="740">
        <v>147207.98885247699</v>
      </c>
      <c r="O7" s="740">
        <v>149292.87361930299</v>
      </c>
      <c r="P7" s="740">
        <v>147742.14785602799</v>
      </c>
      <c r="Q7" s="740">
        <v>146587.489746534</v>
      </c>
      <c r="R7" s="740">
        <v>146303.70181972301</v>
      </c>
      <c r="S7" s="740">
        <v>149547.66264964</v>
      </c>
      <c r="T7" s="746"/>
    </row>
    <row r="8" spans="1:21" ht="20.100000000000001" customHeight="1">
      <c r="A8" s="189" t="s">
        <v>22</v>
      </c>
      <c r="B8" s="190" t="s">
        <v>40</v>
      </c>
      <c r="C8" s="740">
        <v>15301.145296077</v>
      </c>
      <c r="D8" s="740">
        <v>17034.978791002999</v>
      </c>
      <c r="E8" s="740">
        <v>20066.540311550001</v>
      </c>
      <c r="F8" s="740">
        <v>22236.412976631</v>
      </c>
      <c r="G8" s="740">
        <v>22770.030877261001</v>
      </c>
      <c r="H8" s="740">
        <v>22780.490173994</v>
      </c>
      <c r="I8" s="740">
        <v>22751.293741554</v>
      </c>
      <c r="J8" s="740">
        <v>23058.708619802001</v>
      </c>
      <c r="K8" s="740">
        <v>22761.419707666999</v>
      </c>
      <c r="L8" s="740">
        <v>22936.271602663001</v>
      </c>
      <c r="M8" s="740">
        <v>23143.774337953</v>
      </c>
      <c r="N8" s="740">
        <v>23009.892769401999</v>
      </c>
      <c r="O8" s="740">
        <v>22953.711246535</v>
      </c>
      <c r="P8" s="740">
        <v>22964.733797208999</v>
      </c>
      <c r="Q8" s="740">
        <v>22900.613256424</v>
      </c>
      <c r="R8" s="740">
        <v>22931.085822137</v>
      </c>
      <c r="S8" s="740">
        <v>23047.450277149001</v>
      </c>
      <c r="T8" s="746"/>
    </row>
    <row r="9" spans="1:21" ht="26.1" customHeight="1">
      <c r="A9" s="189" t="s">
        <v>23</v>
      </c>
      <c r="B9" s="190" t="s">
        <v>41</v>
      </c>
      <c r="C9" s="740">
        <v>112434.083086403</v>
      </c>
      <c r="D9" s="740">
        <v>126914.041529632</v>
      </c>
      <c r="E9" s="740">
        <v>148313.49966406199</v>
      </c>
      <c r="F9" s="740">
        <v>171887.915790592</v>
      </c>
      <c r="G9" s="740">
        <v>183164.85732781899</v>
      </c>
      <c r="H9" s="740">
        <v>183340.60528160899</v>
      </c>
      <c r="I9" s="740">
        <v>183652.92536210801</v>
      </c>
      <c r="J9" s="740">
        <v>185808.036529306</v>
      </c>
      <c r="K9" s="740">
        <v>184846.49174333701</v>
      </c>
      <c r="L9" s="740">
        <v>185772.70640183601</v>
      </c>
      <c r="M9" s="740">
        <v>187190.682418137</v>
      </c>
      <c r="N9" s="740">
        <v>186640.354879344</v>
      </c>
      <c r="O9" s="740">
        <v>186368.46528453499</v>
      </c>
      <c r="P9" s="740">
        <v>186190.810839977</v>
      </c>
      <c r="Q9" s="740">
        <v>186389.65042657399</v>
      </c>
      <c r="R9" s="740">
        <v>187118.82543237499</v>
      </c>
      <c r="S9" s="740">
        <v>189585.223230067</v>
      </c>
      <c r="T9" s="746"/>
    </row>
    <row r="10" spans="1:21" ht="20.100000000000001" customHeight="1">
      <c r="A10" s="189" t="s">
        <v>24</v>
      </c>
      <c r="B10" s="190" t="s">
        <v>42</v>
      </c>
      <c r="C10" s="740">
        <v>144231.36202547199</v>
      </c>
      <c r="D10" s="740">
        <v>159232.604661105</v>
      </c>
      <c r="E10" s="740">
        <v>179882.69868819401</v>
      </c>
      <c r="F10" s="740">
        <v>199242.61565115501</v>
      </c>
      <c r="G10" s="740">
        <v>211922.46796524001</v>
      </c>
      <c r="H10" s="740">
        <v>213089.32024154099</v>
      </c>
      <c r="I10" s="740">
        <v>213458.15168067699</v>
      </c>
      <c r="J10" s="740">
        <v>215372.291626016</v>
      </c>
      <c r="K10" s="740">
        <v>214644.731761323</v>
      </c>
      <c r="L10" s="740">
        <v>216455.780271728</v>
      </c>
      <c r="M10" s="740">
        <v>217658.554881458</v>
      </c>
      <c r="N10" s="740">
        <v>217527.755568508</v>
      </c>
      <c r="O10" s="740">
        <v>219253.357815733</v>
      </c>
      <c r="P10" s="740">
        <v>220804.19244487199</v>
      </c>
      <c r="Q10" s="740">
        <v>219362.743080496</v>
      </c>
      <c r="R10" s="740">
        <v>220892.51556485301</v>
      </c>
      <c r="S10" s="740">
        <v>223630.28547766001</v>
      </c>
      <c r="T10" s="746"/>
    </row>
    <row r="11" spans="1:21" ht="20.100000000000001" customHeight="1">
      <c r="A11" s="189" t="s">
        <v>25</v>
      </c>
      <c r="B11" s="190" t="s">
        <v>43</v>
      </c>
      <c r="C11" s="740">
        <v>7967.1057530970002</v>
      </c>
      <c r="D11" s="740">
        <v>9560.7773863050006</v>
      </c>
      <c r="E11" s="740">
        <v>11368.578690754</v>
      </c>
      <c r="F11" s="740">
        <v>13195.129588333</v>
      </c>
      <c r="G11" s="740">
        <v>13597.675714139001</v>
      </c>
      <c r="H11" s="740">
        <v>13690.402489608001</v>
      </c>
      <c r="I11" s="740">
        <v>13820.883257108</v>
      </c>
      <c r="J11" s="740">
        <v>13938.993272901</v>
      </c>
      <c r="K11" s="740">
        <v>13959.113672396999</v>
      </c>
      <c r="L11" s="740">
        <v>13971.778160276999</v>
      </c>
      <c r="M11" s="740">
        <v>14073.902652089</v>
      </c>
      <c r="N11" s="740">
        <v>13998.790160748</v>
      </c>
      <c r="O11" s="740">
        <v>14072.527371266</v>
      </c>
      <c r="P11" s="740">
        <v>14087.31147332</v>
      </c>
      <c r="Q11" s="740">
        <v>14109.351478099001</v>
      </c>
      <c r="R11" s="740">
        <v>14184.896287602</v>
      </c>
      <c r="S11" s="740">
        <v>14246.886872163001</v>
      </c>
      <c r="T11" s="746"/>
    </row>
    <row r="12" spans="1:21" ht="20.100000000000001" customHeight="1">
      <c r="A12" s="189" t="s">
        <v>26</v>
      </c>
      <c r="B12" s="190" t="s">
        <v>44</v>
      </c>
      <c r="C12" s="740">
        <v>15178.351181787</v>
      </c>
      <c r="D12" s="740">
        <v>16446.712197143999</v>
      </c>
      <c r="E12" s="740">
        <v>18880.239953592001</v>
      </c>
      <c r="F12" s="740">
        <v>21819.183951149</v>
      </c>
      <c r="G12" s="740">
        <v>23336.540691671999</v>
      </c>
      <c r="H12" s="740">
        <v>23544.393358918001</v>
      </c>
      <c r="I12" s="740">
        <v>23981.712451989999</v>
      </c>
      <c r="J12" s="740">
        <v>24249.183762605</v>
      </c>
      <c r="K12" s="740">
        <v>24330.757611115001</v>
      </c>
      <c r="L12" s="740">
        <v>24531.804660375001</v>
      </c>
      <c r="M12" s="740">
        <v>24961.502187922</v>
      </c>
      <c r="N12" s="740">
        <v>24802.654267088001</v>
      </c>
      <c r="O12" s="740">
        <v>25022.792621856999</v>
      </c>
      <c r="P12" s="740">
        <v>25141.225433224001</v>
      </c>
      <c r="Q12" s="740">
        <v>25312.690488878001</v>
      </c>
      <c r="R12" s="740">
        <v>25455.874551175999</v>
      </c>
      <c r="S12" s="740">
        <v>25892.608279079999</v>
      </c>
      <c r="T12" s="746"/>
    </row>
    <row r="13" spans="1:21" ht="20.100000000000001" customHeight="1">
      <c r="A13" s="189" t="s">
        <v>27</v>
      </c>
      <c r="B13" s="741" t="s">
        <v>45</v>
      </c>
      <c r="C13" s="740">
        <v>11422.830753845999</v>
      </c>
      <c r="D13" s="740">
        <v>10831.321664834</v>
      </c>
      <c r="E13" s="740">
        <v>10537.981581120001</v>
      </c>
      <c r="F13" s="740">
        <v>10772.92074517</v>
      </c>
      <c r="G13" s="740">
        <v>11817.323944106</v>
      </c>
      <c r="H13" s="740">
        <v>11907.104868238001</v>
      </c>
      <c r="I13" s="740">
        <v>12029.655097571</v>
      </c>
      <c r="J13" s="740">
        <v>12106.954315182</v>
      </c>
      <c r="K13" s="740">
        <v>11738.841935590001</v>
      </c>
      <c r="L13" s="740">
        <v>11853.816434312999</v>
      </c>
      <c r="M13" s="740">
        <v>11994.890614542999</v>
      </c>
      <c r="N13" s="740">
        <v>11918.305171149001</v>
      </c>
      <c r="O13" s="740">
        <v>12118.133546454001</v>
      </c>
      <c r="P13" s="740">
        <v>12509.470711587999</v>
      </c>
      <c r="Q13" s="740">
        <v>12680.965853821001</v>
      </c>
      <c r="R13" s="740">
        <v>12847.175857241</v>
      </c>
      <c r="S13" s="740">
        <v>13121.080383494</v>
      </c>
      <c r="T13" s="746"/>
    </row>
    <row r="14" spans="1:21" ht="20.100000000000001" customHeight="1">
      <c r="A14" s="189" t="s">
        <v>28</v>
      </c>
      <c r="B14" s="741" t="s">
        <v>46</v>
      </c>
      <c r="C14" s="740">
        <v>56718.648700687001</v>
      </c>
      <c r="D14" s="740">
        <v>56967.953483687001</v>
      </c>
      <c r="E14" s="740">
        <v>63142.741159598998</v>
      </c>
      <c r="F14" s="740">
        <v>70370.480868008002</v>
      </c>
      <c r="G14" s="740">
        <v>77094.452379322</v>
      </c>
      <c r="H14" s="740">
        <v>77715.636569042996</v>
      </c>
      <c r="I14" s="740">
        <v>78228.322168408005</v>
      </c>
      <c r="J14" s="740">
        <v>78729.68748588</v>
      </c>
      <c r="K14" s="740">
        <v>78290.573111977006</v>
      </c>
      <c r="L14" s="740">
        <v>78693.856202612995</v>
      </c>
      <c r="M14" s="740">
        <v>79280.727551949007</v>
      </c>
      <c r="N14" s="740">
        <v>79573.991716416</v>
      </c>
      <c r="O14" s="740">
        <v>79723.053585653004</v>
      </c>
      <c r="P14" s="740">
        <v>79792.249489423004</v>
      </c>
      <c r="Q14" s="740">
        <v>79911.129386194007</v>
      </c>
      <c r="R14" s="740">
        <v>80196.039153944002</v>
      </c>
      <c r="S14" s="740">
        <v>81047.607388541001</v>
      </c>
      <c r="T14" s="746"/>
    </row>
    <row r="15" spans="1:21" ht="20.100000000000001" customHeight="1">
      <c r="A15" s="189" t="s">
        <v>119</v>
      </c>
      <c r="B15" s="190" t="s">
        <v>47</v>
      </c>
      <c r="C15" s="740">
        <v>17932.343526388999</v>
      </c>
      <c r="D15" s="740">
        <v>19611.747412708999</v>
      </c>
      <c r="E15" s="740">
        <v>23692.881114036001</v>
      </c>
      <c r="F15" s="740">
        <v>27484.790384338001</v>
      </c>
      <c r="G15" s="740">
        <v>29472.417945503999</v>
      </c>
      <c r="H15" s="740">
        <v>29530.144174976002</v>
      </c>
      <c r="I15" s="740">
        <v>29799.002074780001</v>
      </c>
      <c r="J15" s="740">
        <v>30002.502556765001</v>
      </c>
      <c r="K15" s="740">
        <v>29997.321691022</v>
      </c>
      <c r="L15" s="740">
        <v>30183.084912136001</v>
      </c>
      <c r="M15" s="740">
        <v>30470.137271301999</v>
      </c>
      <c r="N15" s="740">
        <v>30363.419979127</v>
      </c>
      <c r="O15" s="740">
        <v>30354.107843942998</v>
      </c>
      <c r="P15" s="740">
        <v>30423.639339313999</v>
      </c>
      <c r="Q15" s="740">
        <v>30404.351710907002</v>
      </c>
      <c r="R15" s="740">
        <v>30412.035991668999</v>
      </c>
      <c r="S15" s="740">
        <v>30658.552622857002</v>
      </c>
      <c r="T15" s="746"/>
    </row>
    <row r="16" spans="1:21" ht="20.100000000000001" customHeight="1">
      <c r="A16" s="189" t="s">
        <v>81</v>
      </c>
      <c r="B16" s="190" t="s">
        <v>48</v>
      </c>
      <c r="C16" s="740">
        <v>26696.311637646999</v>
      </c>
      <c r="D16" s="740">
        <v>28791.480338945999</v>
      </c>
      <c r="E16" s="740">
        <v>32445.720587893</v>
      </c>
      <c r="F16" s="740">
        <v>36090.538813323998</v>
      </c>
      <c r="G16" s="740">
        <v>39215.185556962999</v>
      </c>
      <c r="H16" s="740">
        <v>39732.745129219002</v>
      </c>
      <c r="I16" s="740">
        <v>40500.266775459997</v>
      </c>
      <c r="J16" s="740">
        <v>41111.703789330997</v>
      </c>
      <c r="K16" s="740">
        <v>40696.634040800003</v>
      </c>
      <c r="L16" s="740">
        <v>41126.006805976001</v>
      </c>
      <c r="M16" s="740">
        <v>41736.457598071996</v>
      </c>
      <c r="N16" s="740">
        <v>41547.544336701998</v>
      </c>
      <c r="O16" s="740">
        <v>41955.878230734997</v>
      </c>
      <c r="P16" s="740">
        <v>42211.926935641</v>
      </c>
      <c r="Q16" s="740">
        <v>42459.304530291003</v>
      </c>
      <c r="R16" s="740">
        <v>42808.567180521997</v>
      </c>
      <c r="S16" s="740">
        <v>43085.951285962998</v>
      </c>
      <c r="T16" s="746"/>
    </row>
    <row r="17" spans="1:20" ht="29.25" customHeight="1">
      <c r="A17" s="189" t="s">
        <v>82</v>
      </c>
      <c r="B17" s="190" t="s">
        <v>49</v>
      </c>
      <c r="C17" s="740">
        <v>28043.461936154999</v>
      </c>
      <c r="D17" s="740">
        <v>27883.265318475002</v>
      </c>
      <c r="E17" s="740">
        <v>31073.419731408001</v>
      </c>
      <c r="F17" s="740">
        <v>36162.211227282998</v>
      </c>
      <c r="G17" s="740">
        <v>38111.63639888</v>
      </c>
      <c r="H17" s="740">
        <v>38444.204627685998</v>
      </c>
      <c r="I17" s="740">
        <v>38341.264996108002</v>
      </c>
      <c r="J17" s="740">
        <v>38591.063907757001</v>
      </c>
      <c r="K17" s="740">
        <v>38496.790368652997</v>
      </c>
      <c r="L17" s="740">
        <v>38811.050274016998</v>
      </c>
      <c r="M17" s="740">
        <v>39121.318964396</v>
      </c>
      <c r="N17" s="740">
        <v>39136.584850223997</v>
      </c>
      <c r="O17" s="740">
        <v>39310.479916286</v>
      </c>
      <c r="P17" s="740">
        <v>39390.447992857997</v>
      </c>
      <c r="Q17" s="740">
        <v>39600.079286597997</v>
      </c>
      <c r="R17" s="740">
        <v>40020.540246541001</v>
      </c>
      <c r="S17" s="740">
        <v>40704.323181726002</v>
      </c>
      <c r="T17" s="746"/>
    </row>
    <row r="18" spans="1:20" ht="20.100000000000001" customHeight="1">
      <c r="A18" s="189" t="s">
        <v>83</v>
      </c>
      <c r="B18" s="190" t="s">
        <v>50</v>
      </c>
      <c r="C18" s="740">
        <v>5068.3548793199998</v>
      </c>
      <c r="D18" s="740">
        <v>5242.9106514260002</v>
      </c>
      <c r="E18" s="740">
        <v>5758.358188569</v>
      </c>
      <c r="F18" s="740">
        <v>6571.8008631350003</v>
      </c>
      <c r="G18" s="740">
        <v>7452.778564538</v>
      </c>
      <c r="H18" s="740">
        <v>7693.0377530650003</v>
      </c>
      <c r="I18" s="740">
        <v>7576.1937598309996</v>
      </c>
      <c r="J18" s="740">
        <v>7377.1820971429997</v>
      </c>
      <c r="K18" s="740">
        <v>7139.9245418640003</v>
      </c>
      <c r="L18" s="740">
        <v>7224.0019227769999</v>
      </c>
      <c r="M18" s="740">
        <v>7262.8452140219997</v>
      </c>
      <c r="N18" s="740">
        <v>7295.2367872539999</v>
      </c>
      <c r="O18" s="740">
        <v>7414.3545446280004</v>
      </c>
      <c r="P18" s="740">
        <v>7480.0668302659997</v>
      </c>
      <c r="Q18" s="740">
        <v>7495.2513599969998</v>
      </c>
      <c r="R18" s="740">
        <v>7533.5121289409999</v>
      </c>
      <c r="S18" s="740">
        <v>7518.8377759920004</v>
      </c>
      <c r="T18" s="746"/>
    </row>
    <row r="19" spans="1:20" ht="20.100000000000001" customHeight="1">
      <c r="A19" s="189" t="s">
        <v>84</v>
      </c>
      <c r="B19" s="190" t="s">
        <v>51</v>
      </c>
      <c r="C19" s="740">
        <v>9619.1216667850003</v>
      </c>
      <c r="D19" s="740">
        <v>8472.6797261640004</v>
      </c>
      <c r="E19" s="740">
        <v>10321.298814603</v>
      </c>
      <c r="F19" s="740">
        <v>11596.144439313</v>
      </c>
      <c r="G19" s="740">
        <v>12448.73227185</v>
      </c>
      <c r="H19" s="740">
        <v>12615.801516492</v>
      </c>
      <c r="I19" s="740">
        <v>12717.566699237999</v>
      </c>
      <c r="J19" s="740">
        <v>12626.805634107999</v>
      </c>
      <c r="K19" s="740">
        <v>12558.671263992999</v>
      </c>
      <c r="L19" s="740">
        <v>12771.747757200999</v>
      </c>
      <c r="M19" s="740">
        <v>13234.15940124</v>
      </c>
      <c r="N19" s="740">
        <v>13080.358090924001</v>
      </c>
      <c r="O19" s="740">
        <v>13397.104618754</v>
      </c>
      <c r="P19" s="740">
        <v>13671.067054906</v>
      </c>
      <c r="Q19" s="740">
        <v>13826.626148341</v>
      </c>
      <c r="R19" s="740">
        <v>13911.264333838</v>
      </c>
      <c r="S19" s="740">
        <v>14310.301574270999</v>
      </c>
      <c r="T19" s="746"/>
    </row>
    <row r="20" spans="1:20" ht="20.100000000000001" customHeight="1">
      <c r="A20" s="189" t="s">
        <v>85</v>
      </c>
      <c r="B20" s="190" t="s">
        <v>52</v>
      </c>
      <c r="C20" s="740">
        <v>18572.422179598001</v>
      </c>
      <c r="D20" s="740">
        <v>20516.437929364001</v>
      </c>
      <c r="E20" s="740">
        <v>23980.870227894</v>
      </c>
      <c r="F20" s="740">
        <v>27550.340025747999</v>
      </c>
      <c r="G20" s="740">
        <v>28861.643639287999</v>
      </c>
      <c r="H20" s="740">
        <v>29183.308243558</v>
      </c>
      <c r="I20" s="740">
        <v>29508.765593912001</v>
      </c>
      <c r="J20" s="740">
        <v>29863.988591591999</v>
      </c>
      <c r="K20" s="740">
        <v>30079.284691190998</v>
      </c>
      <c r="L20" s="740">
        <v>30197.721409449001</v>
      </c>
      <c r="M20" s="740">
        <v>30397.219043361001</v>
      </c>
      <c r="N20" s="740">
        <v>30330.306063795</v>
      </c>
      <c r="O20" s="740">
        <v>30551.637119683</v>
      </c>
      <c r="P20" s="740">
        <v>30540.309743357</v>
      </c>
      <c r="Q20" s="740">
        <v>30639.254857896001</v>
      </c>
      <c r="R20" s="740">
        <v>30643.297758379002</v>
      </c>
      <c r="S20" s="740">
        <v>30793.344717315998</v>
      </c>
      <c r="T20" s="746"/>
    </row>
    <row r="21" spans="1:20" ht="26.25" customHeight="1">
      <c r="A21" s="189" t="s">
        <v>86</v>
      </c>
      <c r="B21" s="190" t="s">
        <v>53</v>
      </c>
      <c r="C21" s="740">
        <v>14186.533030814</v>
      </c>
      <c r="D21" s="740">
        <v>14524.708946852999</v>
      </c>
      <c r="E21" s="740">
        <v>16692.174727525002</v>
      </c>
      <c r="F21" s="740">
        <v>19427.002469200001</v>
      </c>
      <c r="G21" s="740">
        <v>21413.492843159001</v>
      </c>
      <c r="H21" s="740">
        <v>21705.839200328999</v>
      </c>
      <c r="I21" s="740">
        <v>22492.246281913998</v>
      </c>
      <c r="J21" s="740">
        <v>23370.255168580999</v>
      </c>
      <c r="K21" s="740">
        <v>23554.705987919999</v>
      </c>
      <c r="L21" s="740">
        <v>23747.257434373001</v>
      </c>
      <c r="M21" s="740">
        <v>23689.316144781002</v>
      </c>
      <c r="N21" s="740">
        <v>23496.582954087</v>
      </c>
      <c r="O21" s="740">
        <v>22823.648308142001</v>
      </c>
      <c r="P21" s="740">
        <v>22991.576009244</v>
      </c>
      <c r="Q21" s="740">
        <v>23094.072212243998</v>
      </c>
      <c r="R21" s="740">
        <v>23126.679579749001</v>
      </c>
      <c r="S21" s="740">
        <v>23324.913036889</v>
      </c>
      <c r="T21" s="746"/>
    </row>
    <row r="22" spans="1:20" ht="18" hidden="1" customHeight="1">
      <c r="A22" s="189" t="s">
        <v>87</v>
      </c>
      <c r="B22" s="190" t="s">
        <v>54</v>
      </c>
      <c r="C22" s="740">
        <v>19930.359515615</v>
      </c>
      <c r="D22" s="740">
        <v>22652.474402733002</v>
      </c>
      <c r="E22" s="740">
        <v>24023.416154323</v>
      </c>
      <c r="F22" s="740">
        <v>26522.956255677</v>
      </c>
      <c r="G22" s="740">
        <v>28736.904247839</v>
      </c>
      <c r="H22" s="740">
        <v>28889.001832472</v>
      </c>
      <c r="I22" s="740">
        <v>29123.021111630002</v>
      </c>
      <c r="J22" s="740">
        <v>29190.136513647001</v>
      </c>
      <c r="K22" s="740">
        <v>28860.202329528998</v>
      </c>
      <c r="L22" s="740">
        <v>29005.931038646999</v>
      </c>
      <c r="M22" s="740">
        <v>29103.848689137001</v>
      </c>
      <c r="N22" s="740">
        <v>28916.524660817999</v>
      </c>
      <c r="O22" s="740">
        <v>28974.903553906999</v>
      </c>
      <c r="P22" s="740">
        <v>29099.283970668999</v>
      </c>
      <c r="Q22" s="740">
        <v>28987.60173654</v>
      </c>
      <c r="R22" s="740">
        <v>29178.447269397999</v>
      </c>
      <c r="S22" s="740">
        <v>29648.561200532</v>
      </c>
      <c r="T22" s="746"/>
    </row>
    <row r="23" spans="1:20" ht="75" customHeight="1">
      <c r="A23" s="189" t="s">
        <v>88</v>
      </c>
      <c r="B23" s="190" t="s">
        <v>55</v>
      </c>
      <c r="C23" s="740">
        <v>26131.530999728999</v>
      </c>
      <c r="D23" s="740">
        <v>26784.410448237999</v>
      </c>
      <c r="E23" s="740">
        <v>30158.101334358998</v>
      </c>
      <c r="F23" s="740">
        <v>32399.89231788</v>
      </c>
      <c r="G23" s="740">
        <v>35005.083019195998</v>
      </c>
      <c r="H23" s="740">
        <v>35669.190701259999</v>
      </c>
      <c r="I23" s="740">
        <v>36362.196679998997</v>
      </c>
      <c r="J23" s="740">
        <v>36693.857496919001</v>
      </c>
      <c r="K23" s="740">
        <v>35741.616103401</v>
      </c>
      <c r="L23" s="740">
        <v>35681.431241849998</v>
      </c>
      <c r="M23" s="740">
        <v>36286.447143673999</v>
      </c>
      <c r="N23" s="740">
        <v>36178.189389405998</v>
      </c>
      <c r="O23" s="740">
        <v>36695.557152927999</v>
      </c>
      <c r="P23" s="740">
        <v>36911.838649049998</v>
      </c>
      <c r="Q23" s="740">
        <v>36814.790329664997</v>
      </c>
      <c r="R23" s="740">
        <v>36989.800035485998</v>
      </c>
      <c r="S23" s="740">
        <v>38254.177075296997</v>
      </c>
      <c r="T23" s="746"/>
    </row>
    <row r="24" spans="1:20" ht="22.35" customHeight="1">
      <c r="A24" s="189" t="s">
        <v>120</v>
      </c>
      <c r="B24" s="190" t="s">
        <v>56</v>
      </c>
      <c r="C24" s="740">
        <v>10654.530560548001</v>
      </c>
      <c r="D24" s="740">
        <v>12192.310545979</v>
      </c>
      <c r="E24" s="740">
        <v>14227.413088226</v>
      </c>
      <c r="F24" s="740">
        <v>16882.380321231001</v>
      </c>
      <c r="G24" s="740">
        <v>18365.861101629001</v>
      </c>
      <c r="H24" s="740">
        <v>18360.498183813001</v>
      </c>
      <c r="I24" s="740">
        <v>19466.016499391</v>
      </c>
      <c r="J24" s="740">
        <v>18717.805322994998</v>
      </c>
      <c r="K24" s="740">
        <v>18547.613385500001</v>
      </c>
      <c r="L24" s="740">
        <v>18649.289331073</v>
      </c>
      <c r="M24" s="740">
        <v>19242.461358756002</v>
      </c>
      <c r="N24" s="740">
        <v>19244.025627996001</v>
      </c>
      <c r="O24" s="740">
        <v>19341.966814922998</v>
      </c>
      <c r="P24" s="740">
        <v>19417.540011838999</v>
      </c>
      <c r="Q24" s="740">
        <v>19569.921102336</v>
      </c>
      <c r="R24" s="740">
        <v>19620.929008235998</v>
      </c>
      <c r="S24" s="740">
        <v>20155.608647749999</v>
      </c>
      <c r="T24" s="746"/>
    </row>
    <row r="25" spans="1:20" ht="22.35" customHeight="1">
      <c r="A25" s="189" t="s">
        <v>186</v>
      </c>
      <c r="B25" s="741" t="s">
        <v>57</v>
      </c>
      <c r="C25" s="740">
        <v>9536.513811543</v>
      </c>
      <c r="D25" s="740">
        <v>10371.005996348</v>
      </c>
      <c r="E25" s="740">
        <v>11835.221770317001</v>
      </c>
      <c r="F25" s="740">
        <v>13927.172427740001</v>
      </c>
      <c r="G25" s="740">
        <v>15376.728520385001</v>
      </c>
      <c r="H25" s="740">
        <v>15393.235887854</v>
      </c>
      <c r="I25" s="740">
        <v>15534.064316571001</v>
      </c>
      <c r="J25" s="740">
        <v>15744.270766874</v>
      </c>
      <c r="K25" s="740">
        <v>15765.992786036</v>
      </c>
      <c r="L25" s="740">
        <v>15878.06611876</v>
      </c>
      <c r="M25" s="740">
        <v>16109.481695713999</v>
      </c>
      <c r="N25" s="740">
        <v>16102.666360155001</v>
      </c>
      <c r="O25" s="740">
        <v>16180.671509938</v>
      </c>
      <c r="P25" s="740">
        <v>16180.356974902999</v>
      </c>
      <c r="Q25" s="740">
        <v>16203.720684974</v>
      </c>
      <c r="R25" s="740">
        <v>16327.751446591999</v>
      </c>
      <c r="S25" s="740">
        <v>16891.397169437001</v>
      </c>
      <c r="T25" s="746"/>
    </row>
    <row r="26" spans="1:20" ht="15" customHeight="1">
      <c r="A26" s="189" t="s">
        <v>187</v>
      </c>
      <c r="B26" s="741" t="s">
        <v>58</v>
      </c>
      <c r="C26" s="740">
        <v>36890.270484048997</v>
      </c>
      <c r="D26" s="740">
        <v>40559.487503582</v>
      </c>
      <c r="E26" s="740">
        <v>49304.296703303997</v>
      </c>
      <c r="F26" s="740">
        <v>54852.846932262997</v>
      </c>
      <c r="G26" s="740">
        <v>57860.184373948003</v>
      </c>
      <c r="H26" s="740">
        <v>58158.102442026</v>
      </c>
      <c r="I26" s="740">
        <v>59711.459885860997</v>
      </c>
      <c r="J26" s="740">
        <v>59679.909995567999</v>
      </c>
      <c r="K26" s="740">
        <v>59257.098795607999</v>
      </c>
      <c r="L26" s="740">
        <v>59597.650216524002</v>
      </c>
      <c r="M26" s="740">
        <v>60016.288209614999</v>
      </c>
      <c r="N26" s="740">
        <v>59765.758513004999</v>
      </c>
      <c r="O26" s="740">
        <v>59910.257073786001</v>
      </c>
      <c r="P26" s="740">
        <v>59805.176402862002</v>
      </c>
      <c r="Q26" s="740">
        <v>59889.868661439999</v>
      </c>
      <c r="R26" s="740">
        <v>59991.190295995002</v>
      </c>
      <c r="S26" s="740">
        <v>60560.253369610997</v>
      </c>
      <c r="T26" s="746"/>
    </row>
    <row r="27" spans="1:20" ht="15" customHeight="1">
      <c r="A27" s="189" t="s">
        <v>188</v>
      </c>
      <c r="B27" s="741" t="s">
        <v>59</v>
      </c>
      <c r="C27" s="740">
        <v>10414.367533924</v>
      </c>
      <c r="D27" s="740">
        <v>10664.944343739</v>
      </c>
      <c r="E27" s="740">
        <v>11754.305928487</v>
      </c>
      <c r="F27" s="740">
        <v>12714.615301766</v>
      </c>
      <c r="G27" s="740">
        <v>13489.68546062</v>
      </c>
      <c r="H27" s="740">
        <v>13502.252554899</v>
      </c>
      <c r="I27" s="740">
        <v>13354.883343785999</v>
      </c>
      <c r="J27" s="740">
        <v>13382.046753340001</v>
      </c>
      <c r="K27" s="740">
        <v>13240.858687123</v>
      </c>
      <c r="L27" s="740">
        <v>13330.62388329</v>
      </c>
      <c r="M27" s="740">
        <v>13318.841974454999</v>
      </c>
      <c r="N27" s="740">
        <v>13347.386410589999</v>
      </c>
      <c r="O27" s="740">
        <v>13273.071967414</v>
      </c>
      <c r="P27" s="740">
        <v>13304.622078251001</v>
      </c>
      <c r="Q27" s="740">
        <v>13264.567967318</v>
      </c>
      <c r="R27" s="740">
        <v>13258.007311452</v>
      </c>
      <c r="S27" s="740">
        <v>13439.544287622</v>
      </c>
      <c r="T27" s="746"/>
    </row>
    <row r="28" spans="1:20" ht="15" customHeight="1">
      <c r="A28" s="189" t="s">
        <v>189</v>
      </c>
      <c r="B28" s="190" t="s">
        <v>60</v>
      </c>
      <c r="C28" s="740">
        <v>3861.5577983829999</v>
      </c>
      <c r="D28" s="740">
        <v>4118.6634223009996</v>
      </c>
      <c r="E28" s="740">
        <v>5000.7641543119998</v>
      </c>
      <c r="F28" s="740">
        <v>5452.8237362950003</v>
      </c>
      <c r="G28" s="740">
        <v>5692.4458874029997</v>
      </c>
      <c r="H28" s="740">
        <v>5622.809409296</v>
      </c>
      <c r="I28" s="740">
        <v>5568.0783598649996</v>
      </c>
      <c r="J28" s="740">
        <v>5557.0180536810003</v>
      </c>
      <c r="K28" s="740">
        <v>6426.6172065669998</v>
      </c>
      <c r="L28" s="740">
        <v>6416.6099284450002</v>
      </c>
      <c r="M28" s="740">
        <v>6415.656847149</v>
      </c>
      <c r="N28" s="740">
        <v>5415.3288043299999</v>
      </c>
      <c r="O28" s="740">
        <v>5369.1937388910001</v>
      </c>
      <c r="P28" s="740">
        <v>5304.6451677630002</v>
      </c>
      <c r="Q28" s="740">
        <v>5240.5691313260004</v>
      </c>
      <c r="R28" s="740">
        <v>5205.7155704870002</v>
      </c>
      <c r="S28" s="740">
        <v>5219.7780909330004</v>
      </c>
      <c r="T28" s="746"/>
    </row>
    <row r="29" spans="1:20" ht="15" customHeight="1">
      <c r="A29" s="189" t="s">
        <v>190</v>
      </c>
      <c r="B29" s="190" t="s">
        <v>61</v>
      </c>
      <c r="C29" s="740">
        <v>4148.9340213189998</v>
      </c>
      <c r="D29" s="740">
        <v>4886.221447422</v>
      </c>
      <c r="E29" s="740">
        <v>6102.4194844849999</v>
      </c>
      <c r="F29" s="740">
        <v>6643.829882821</v>
      </c>
      <c r="G29" s="740">
        <v>7198.5822177460004</v>
      </c>
      <c r="H29" s="740">
        <v>7240.8142672220001</v>
      </c>
      <c r="I29" s="740">
        <v>7328.0836673809999</v>
      </c>
      <c r="J29" s="740">
        <v>7428.5501595129999</v>
      </c>
      <c r="K29" s="740">
        <v>7403.9584770969996</v>
      </c>
      <c r="L29" s="740">
        <v>7455.6425646819998</v>
      </c>
      <c r="M29" s="740">
        <v>7518.368957961</v>
      </c>
      <c r="N29" s="740">
        <v>7538.3178185839997</v>
      </c>
      <c r="O29" s="740">
        <v>7608.8843776840004</v>
      </c>
      <c r="P29" s="740">
        <v>7544.2109840350004</v>
      </c>
      <c r="Q29" s="740">
        <v>7532.8473974660001</v>
      </c>
      <c r="R29" s="740">
        <v>7544.1797976950002</v>
      </c>
      <c r="S29" s="740">
        <v>7627.1295684229999</v>
      </c>
      <c r="T29" s="746"/>
    </row>
    <row r="30" spans="1:20" ht="15" customHeight="1">
      <c r="A30" s="189" t="s">
        <v>191</v>
      </c>
      <c r="B30" s="190" t="s">
        <v>62</v>
      </c>
      <c r="C30" s="740">
        <v>7547.0217909909998</v>
      </c>
      <c r="D30" s="740">
        <v>9253.2995574500001</v>
      </c>
      <c r="E30" s="740">
        <v>11186.737286101001</v>
      </c>
      <c r="F30" s="740">
        <v>12897.710537899</v>
      </c>
      <c r="G30" s="740">
        <v>13958.754796642999</v>
      </c>
      <c r="H30" s="740">
        <v>14106.559333755</v>
      </c>
      <c r="I30" s="740">
        <v>14307.424191415001</v>
      </c>
      <c r="J30" s="740">
        <v>14659.055229195999</v>
      </c>
      <c r="K30" s="740">
        <v>14758.114477707</v>
      </c>
      <c r="L30" s="740">
        <v>14895.466711257999</v>
      </c>
      <c r="M30" s="740">
        <v>15195.553255841</v>
      </c>
      <c r="N30" s="740">
        <v>15170.122229056</v>
      </c>
      <c r="O30" s="740">
        <v>15243.756146394</v>
      </c>
      <c r="P30" s="740">
        <v>15418.617666954</v>
      </c>
      <c r="Q30" s="740">
        <v>15520.309493721999</v>
      </c>
      <c r="R30" s="740">
        <v>15573.309079410999</v>
      </c>
      <c r="S30" s="740">
        <v>15800.825114838</v>
      </c>
      <c r="T30" s="746"/>
    </row>
    <row r="31" spans="1:20" ht="15" customHeight="1">
      <c r="A31" s="189" t="s">
        <v>192</v>
      </c>
      <c r="B31" s="190" t="s">
        <v>63</v>
      </c>
      <c r="C31" s="740">
        <v>12555.381437552</v>
      </c>
      <c r="D31" s="740">
        <v>15822.172446480001</v>
      </c>
      <c r="E31" s="740">
        <v>17993.332763175</v>
      </c>
      <c r="F31" s="740">
        <v>19473.708960756001</v>
      </c>
      <c r="G31" s="740">
        <v>20559.289770657</v>
      </c>
      <c r="H31" s="740">
        <v>20684.798612210001</v>
      </c>
      <c r="I31" s="740">
        <v>21001.760315886</v>
      </c>
      <c r="J31" s="740">
        <v>21230.453770358999</v>
      </c>
      <c r="K31" s="740">
        <v>21114.949912966</v>
      </c>
      <c r="L31" s="740">
        <v>21376.274919869</v>
      </c>
      <c r="M31" s="740">
        <v>21711.323780266001</v>
      </c>
      <c r="N31" s="740">
        <v>21766.714689156001</v>
      </c>
      <c r="O31" s="740">
        <v>21839.777297967001</v>
      </c>
      <c r="P31" s="740">
        <v>21928.110077559999</v>
      </c>
      <c r="Q31" s="740">
        <v>21936.915578700002</v>
      </c>
      <c r="R31" s="740">
        <v>22098.690062188001</v>
      </c>
      <c r="S31" s="740">
        <v>22559.928934523999</v>
      </c>
      <c r="T31" s="746"/>
    </row>
    <row r="32" spans="1:20" ht="15" customHeight="1">
      <c r="A32" s="189" t="s">
        <v>193</v>
      </c>
      <c r="B32" s="190" t="s">
        <v>64</v>
      </c>
      <c r="C32" s="740">
        <v>35526.394020573003</v>
      </c>
      <c r="D32" s="740">
        <v>38737.428805903997</v>
      </c>
      <c r="E32" s="740">
        <v>43287.790942963002</v>
      </c>
      <c r="F32" s="740">
        <v>45817.581814277</v>
      </c>
      <c r="G32" s="740">
        <v>48503.993628081</v>
      </c>
      <c r="H32" s="740">
        <v>48832.762073981998</v>
      </c>
      <c r="I32" s="740">
        <v>49491.106499061003</v>
      </c>
      <c r="J32" s="740">
        <v>50096.881493426001</v>
      </c>
      <c r="K32" s="740">
        <v>51607.232680747002</v>
      </c>
      <c r="L32" s="740">
        <v>52182.992365277001</v>
      </c>
      <c r="M32" s="740">
        <v>52480.898437593001</v>
      </c>
      <c r="N32" s="740">
        <v>51359.766959663997</v>
      </c>
      <c r="O32" s="740">
        <v>51698.777599380999</v>
      </c>
      <c r="P32" s="740">
        <v>52239.547177266999</v>
      </c>
      <c r="Q32" s="740">
        <v>52674.660633394</v>
      </c>
      <c r="R32" s="740">
        <v>53168.172518498999</v>
      </c>
      <c r="S32" s="740">
        <v>53907.108819829002</v>
      </c>
      <c r="T32" s="746"/>
    </row>
    <row r="33" spans="1:20" ht="15" customHeight="1">
      <c r="A33" s="189" t="s">
        <v>194</v>
      </c>
      <c r="B33" s="190" t="s">
        <v>65</v>
      </c>
      <c r="C33" s="740">
        <v>10193.788982524</v>
      </c>
      <c r="D33" s="740">
        <v>11550.394495274</v>
      </c>
      <c r="E33" s="740">
        <v>14200.611483037001</v>
      </c>
      <c r="F33" s="740">
        <v>16405.645588244999</v>
      </c>
      <c r="G33" s="740">
        <v>18125.188045340001</v>
      </c>
      <c r="H33" s="740">
        <v>18235.106635766999</v>
      </c>
      <c r="I33" s="740">
        <v>18411.934049418</v>
      </c>
      <c r="J33" s="740">
        <v>18409.986964431999</v>
      </c>
      <c r="K33" s="740">
        <v>18324.188849388</v>
      </c>
      <c r="L33" s="740">
        <v>18345.123124874</v>
      </c>
      <c r="M33" s="740">
        <v>18505.256234518001</v>
      </c>
      <c r="N33" s="740">
        <v>18592.164322197001</v>
      </c>
      <c r="O33" s="740">
        <v>18636.233602071999</v>
      </c>
      <c r="P33" s="740">
        <v>18577.050327593999</v>
      </c>
      <c r="Q33" s="740">
        <v>18516.318099312</v>
      </c>
      <c r="R33" s="740">
        <v>18461.794086222999</v>
      </c>
      <c r="S33" s="740">
        <v>18595.077539974001</v>
      </c>
      <c r="T33" s="746"/>
    </row>
    <row r="34" spans="1:20" ht="15" customHeight="1">
      <c r="A34" s="189" t="s">
        <v>195</v>
      </c>
      <c r="B34" s="190" t="s">
        <v>66</v>
      </c>
      <c r="C34" s="740">
        <v>3454.9219563779998</v>
      </c>
      <c r="D34" s="740">
        <v>4120.5840489849998</v>
      </c>
      <c r="E34" s="740">
        <v>4798.5464835740004</v>
      </c>
      <c r="F34" s="740">
        <v>5493.6696108579999</v>
      </c>
      <c r="G34" s="740">
        <v>6240.5079561330003</v>
      </c>
      <c r="H34" s="740">
        <v>6329.1808651179999</v>
      </c>
      <c r="I34" s="740">
        <v>6353.7276255349998</v>
      </c>
      <c r="J34" s="740">
        <v>6304.1011210329998</v>
      </c>
      <c r="K34" s="740">
        <v>6248.0361337570002</v>
      </c>
      <c r="L34" s="740">
        <v>6295.4936127439996</v>
      </c>
      <c r="M34" s="740">
        <v>6357.353008262</v>
      </c>
      <c r="N34" s="740">
        <v>6342.5006645160001</v>
      </c>
      <c r="O34" s="740">
        <v>6372.8327516509999</v>
      </c>
      <c r="P34" s="740">
        <v>6336.2245226229998</v>
      </c>
      <c r="Q34" s="740">
        <v>6391.702404695</v>
      </c>
      <c r="R34" s="740">
        <v>6450.0535264569999</v>
      </c>
      <c r="S34" s="740">
        <v>6499.6787855920002</v>
      </c>
      <c r="T34" s="746"/>
    </row>
    <row r="35" spans="1:20" ht="15" customHeight="1">
      <c r="A35" s="189" t="s">
        <v>196</v>
      </c>
      <c r="B35" s="190" t="s">
        <v>67</v>
      </c>
      <c r="C35" s="740">
        <v>10395.472822906</v>
      </c>
      <c r="D35" s="740">
        <v>10333.782160097</v>
      </c>
      <c r="E35" s="740">
        <v>11401.868802274001</v>
      </c>
      <c r="F35" s="740">
        <v>12207.04278238</v>
      </c>
      <c r="G35" s="740">
        <v>12956.566179859999</v>
      </c>
      <c r="H35" s="740">
        <v>13022.862164737</v>
      </c>
      <c r="I35" s="740">
        <v>13552.505633393001</v>
      </c>
      <c r="J35" s="740">
        <v>12912.138067349</v>
      </c>
      <c r="K35" s="740">
        <v>12674.646929381001</v>
      </c>
      <c r="L35" s="740">
        <v>12676.132352364</v>
      </c>
      <c r="M35" s="740">
        <v>12811.670323332</v>
      </c>
      <c r="N35" s="740">
        <v>12801.678071769</v>
      </c>
      <c r="O35" s="740">
        <v>12789.481925336</v>
      </c>
      <c r="P35" s="740">
        <v>12737.195688274</v>
      </c>
      <c r="Q35" s="740">
        <v>12757.107079441999</v>
      </c>
      <c r="R35" s="740">
        <v>12842.342265321</v>
      </c>
      <c r="S35" s="740">
        <v>13765.472246109</v>
      </c>
      <c r="T35" s="746"/>
    </row>
    <row r="36" spans="1:20" ht="15" customHeight="1">
      <c r="A36" s="189" t="s">
        <v>197</v>
      </c>
      <c r="B36" s="190" t="s">
        <v>68</v>
      </c>
      <c r="C36" s="740">
        <v>2193.4323729070002</v>
      </c>
      <c r="D36" s="740">
        <v>2448.1561612</v>
      </c>
      <c r="E36" s="740">
        <v>3103.5120093310002</v>
      </c>
      <c r="F36" s="740">
        <v>3878.3557223009998</v>
      </c>
      <c r="G36" s="740">
        <v>4239.164029861</v>
      </c>
      <c r="H36" s="740">
        <v>4279.4303191039999</v>
      </c>
      <c r="I36" s="740">
        <v>4357.5186875509999</v>
      </c>
      <c r="J36" s="740">
        <v>4392.7316873720001</v>
      </c>
      <c r="K36" s="740">
        <v>4349.6596507390004</v>
      </c>
      <c r="L36" s="740">
        <v>4429.2363558910001</v>
      </c>
      <c r="M36" s="740">
        <v>4402.4624235490001</v>
      </c>
      <c r="N36" s="740">
        <v>4370.8560605840003</v>
      </c>
      <c r="O36" s="740">
        <v>4355.830823968</v>
      </c>
      <c r="P36" s="740">
        <v>4397.7805822509999</v>
      </c>
      <c r="Q36" s="740">
        <v>4358.7544771180001</v>
      </c>
      <c r="R36" s="740">
        <v>4369.86782726</v>
      </c>
      <c r="S36" s="740">
        <v>4375.7812296849997</v>
      </c>
      <c r="T36" s="746"/>
    </row>
    <row r="37" spans="1:20" ht="15" customHeight="1">
      <c r="A37" s="189" t="s">
        <v>198</v>
      </c>
      <c r="B37" s="190" t="s">
        <v>69</v>
      </c>
      <c r="C37" s="740">
        <v>3892.3549451550002</v>
      </c>
      <c r="D37" s="740">
        <v>3885.1357839289999</v>
      </c>
      <c r="E37" s="740">
        <v>4440.507814523</v>
      </c>
      <c r="F37" s="740">
        <v>5045.5762208810002</v>
      </c>
      <c r="G37" s="740">
        <v>5579.0602262419998</v>
      </c>
      <c r="H37" s="740">
        <v>5635.5469068339999</v>
      </c>
      <c r="I37" s="740">
        <v>5561.4732816320002</v>
      </c>
      <c r="J37" s="740">
        <v>5460.0673235570002</v>
      </c>
      <c r="K37" s="740">
        <v>5316.679191278</v>
      </c>
      <c r="L37" s="740">
        <v>5360.1265632100003</v>
      </c>
      <c r="M37" s="740">
        <v>5424.8540346500004</v>
      </c>
      <c r="N37" s="740">
        <v>5477.9998531290003</v>
      </c>
      <c r="O37" s="740">
        <v>5493.9008486639996</v>
      </c>
      <c r="P37" s="740">
        <v>5545.8366569489999</v>
      </c>
      <c r="Q37" s="740">
        <v>5544.0251735669999</v>
      </c>
      <c r="R37" s="740">
        <v>5588.7277316789996</v>
      </c>
      <c r="S37" s="740">
        <v>6218.6699581350003</v>
      </c>
      <c r="T37" s="746"/>
    </row>
    <row r="38" spans="1:20" ht="15" customHeight="1">
      <c r="A38" s="189" t="s">
        <v>199</v>
      </c>
      <c r="B38" s="190" t="s">
        <v>328</v>
      </c>
      <c r="C38" s="740">
        <v>578.41051360500001</v>
      </c>
      <c r="D38" s="740">
        <v>17.805030844000001</v>
      </c>
      <c r="E38" s="740">
        <v>30.942355988999999</v>
      </c>
      <c r="F38" s="740">
        <v>81.853233032999995</v>
      </c>
      <c r="G38" s="740">
        <v>21.557957194</v>
      </c>
      <c r="H38" s="740">
        <v>21.387242480000001</v>
      </c>
      <c r="I38" s="740">
        <v>11.648341728</v>
      </c>
      <c r="J38" s="740">
        <v>10.277003779999999</v>
      </c>
      <c r="K38" s="740">
        <v>10.468845755</v>
      </c>
      <c r="L38" s="740">
        <v>11.151843205</v>
      </c>
      <c r="M38" s="740">
        <v>10.926458858</v>
      </c>
      <c r="N38" s="740">
        <v>19.961935670999999</v>
      </c>
      <c r="O38" s="740">
        <v>19.027551210999999</v>
      </c>
      <c r="P38" s="740">
        <v>19.760199011000001</v>
      </c>
      <c r="Q38" s="740">
        <v>18.627169629000001</v>
      </c>
      <c r="R38" s="740">
        <v>16.920324249</v>
      </c>
      <c r="S38" s="740">
        <v>17.699349968</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1424190.7270094431</v>
      </c>
      <c r="H40" s="749">
        <v>1432181.5416243838</v>
      </c>
      <c r="I40" s="749">
        <v>1445655.4718797363</v>
      </c>
      <c r="J40" s="749">
        <v>1457131.7651156695</v>
      </c>
      <c r="K40" s="749">
        <v>1449161.3211525746</v>
      </c>
      <c r="L40" s="749">
        <v>1456905.3279035916</v>
      </c>
      <c r="M40" s="749">
        <v>1468216.0807631779</v>
      </c>
      <c r="N40" s="749">
        <v>1461504.967224299</v>
      </c>
      <c r="O40" s="749">
        <v>1468778.9406311107</v>
      </c>
      <c r="P40" s="749">
        <v>1471586.0772170578</v>
      </c>
      <c r="Q40" s="749">
        <v>1470199.4494057584</v>
      </c>
      <c r="R40" s="749">
        <v>1474759.2639029538</v>
      </c>
      <c r="S40" s="749">
        <v>1495943.3172591655</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81" t="s">
        <v>274</v>
      </c>
      <c r="B77" s="1581"/>
      <c r="C77" s="1581"/>
      <c r="D77" s="224"/>
      <c r="E77" s="1580"/>
      <c r="F77" s="1580"/>
      <c r="G77" s="1580"/>
      <c r="H77" s="1580"/>
      <c r="I77" s="1580"/>
      <c r="J77" s="1580"/>
      <c r="K77" s="1580"/>
      <c r="L77" s="1580"/>
      <c r="M77" s="1580"/>
      <c r="N77" s="1580"/>
      <c r="O77" s="1580"/>
      <c r="P77" s="1580"/>
      <c r="Q77" s="1580"/>
      <c r="R77" s="1580"/>
      <c r="S77" s="1580"/>
      <c r="T77" s="1580"/>
    </row>
    <row r="78" spans="1:20" ht="16.899999999999999" customHeight="1">
      <c r="A78" s="126"/>
    </row>
  </sheetData>
  <mergeCells count="11">
    <mergeCell ref="A1:T1"/>
    <mergeCell ref="A2:B3"/>
    <mergeCell ref="C2:C3"/>
    <mergeCell ref="E77:T77"/>
    <mergeCell ref="A77:C77"/>
    <mergeCell ref="A4:B4"/>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Q5" sqref="Q5:Q9"/>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7" t="s">
        <v>754</v>
      </c>
      <c r="B1" s="1318"/>
      <c r="C1" s="1318"/>
      <c r="D1" s="1318"/>
      <c r="E1" s="1318"/>
      <c r="F1" s="1318"/>
      <c r="G1" s="1318"/>
      <c r="H1" s="1318"/>
      <c r="I1" s="1318"/>
      <c r="J1" s="1318"/>
      <c r="K1" s="1318"/>
      <c r="L1" s="1318"/>
      <c r="M1" s="1318"/>
      <c r="N1" s="1318"/>
      <c r="O1" s="1318"/>
      <c r="P1" s="1318"/>
      <c r="Q1" s="1319"/>
    </row>
    <row r="2" spans="1:22" ht="22.35" customHeight="1">
      <c r="A2" s="1332" t="s">
        <v>406</v>
      </c>
      <c r="B2" s="1333"/>
      <c r="C2" s="1327">
        <v>2021</v>
      </c>
      <c r="D2" s="1327">
        <v>2022</v>
      </c>
      <c r="E2" s="1327">
        <v>2023</v>
      </c>
      <c r="F2" s="1327"/>
      <c r="G2" s="1327"/>
      <c r="H2" s="1327"/>
      <c r="I2" s="1327"/>
      <c r="J2" s="1327"/>
      <c r="K2" s="1327"/>
      <c r="L2" s="1327"/>
      <c r="M2" s="1327">
        <v>2024</v>
      </c>
      <c r="N2" s="1327"/>
      <c r="O2" s="1327"/>
      <c r="P2" s="1327"/>
      <c r="Q2" s="1335"/>
    </row>
    <row r="3" spans="1:22" ht="22.35" customHeight="1">
      <c r="A3" s="1332"/>
      <c r="B3" s="1333"/>
      <c r="C3" s="1328"/>
      <c r="D3" s="1327"/>
      <c r="E3" s="802" t="s">
        <v>7</v>
      </c>
      <c r="F3" s="802" t="s">
        <v>13</v>
      </c>
      <c r="G3" s="802" t="s">
        <v>14</v>
      </c>
      <c r="H3" s="802" t="s">
        <v>15</v>
      </c>
      <c r="I3" s="802" t="s">
        <v>0</v>
      </c>
      <c r="J3" s="802" t="s">
        <v>1</v>
      </c>
      <c r="K3" s="802" t="s">
        <v>2</v>
      </c>
      <c r="L3" s="802" t="s">
        <v>3</v>
      </c>
      <c r="M3" s="802" t="s">
        <v>4</v>
      </c>
      <c r="N3" s="802" t="s">
        <v>5</v>
      </c>
      <c r="O3" s="802" t="s">
        <v>6</v>
      </c>
      <c r="P3" s="802" t="s">
        <v>267</v>
      </c>
      <c r="Q3" s="820" t="s">
        <v>7</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1406268.7419472993</v>
      </c>
      <c r="F5" s="1167">
        <v>1457485.5176507996</v>
      </c>
      <c r="G5" s="1167">
        <v>1372439.1077465999</v>
      </c>
      <c r="H5" s="1167">
        <v>1377863</v>
      </c>
      <c r="I5" s="1167">
        <v>1325821.0792324001</v>
      </c>
      <c r="J5" s="1167">
        <v>1337966.4394219001</v>
      </c>
      <c r="K5" s="1167">
        <v>1302437.5380481998</v>
      </c>
      <c r="L5" s="1167">
        <v>1387353</v>
      </c>
      <c r="M5" s="1167">
        <v>1377885.1305669721</v>
      </c>
      <c r="N5" s="1167">
        <v>1394037.857676158</v>
      </c>
      <c r="O5" s="1167">
        <v>1398420.783096455</v>
      </c>
      <c r="P5" s="1167">
        <v>1408285.2267838221</v>
      </c>
      <c r="Q5" s="977">
        <v>1416007.2240555719</v>
      </c>
      <c r="U5" s="1075"/>
      <c r="V5" s="1075"/>
    </row>
    <row r="6" spans="1:22">
      <c r="A6" s="161" t="s">
        <v>17</v>
      </c>
      <c r="B6" s="1166" t="s">
        <v>740</v>
      </c>
      <c r="C6" s="1167">
        <v>1195504.2694954998</v>
      </c>
      <c r="D6" s="1167">
        <v>1352426.67992435</v>
      </c>
      <c r="E6" s="1167">
        <v>1466932.4134479999</v>
      </c>
      <c r="F6" s="1167">
        <v>1475915.3108163998</v>
      </c>
      <c r="G6" s="1167">
        <v>1543570.4147709003</v>
      </c>
      <c r="H6" s="1167">
        <v>1558863.7174428143</v>
      </c>
      <c r="I6" s="1167">
        <v>1593490.0629048997</v>
      </c>
      <c r="J6" s="1167">
        <v>1603464.7011405004</v>
      </c>
      <c r="K6" s="1167">
        <v>1700059.0938346996</v>
      </c>
      <c r="L6" s="1167">
        <v>1615266</v>
      </c>
      <c r="M6" s="1167">
        <v>1630982.7572174829</v>
      </c>
      <c r="N6" s="1167">
        <v>1672025.0939149209</v>
      </c>
      <c r="O6" s="1167">
        <v>1654560.042289207</v>
      </c>
      <c r="P6" s="1167">
        <v>1658758.8517832761</v>
      </c>
      <c r="Q6" s="977">
        <v>1663800.553138555</v>
      </c>
    </row>
    <row r="7" spans="1:22">
      <c r="A7" s="161" t="s">
        <v>17</v>
      </c>
      <c r="B7" s="1166" t="s">
        <v>741</v>
      </c>
      <c r="C7" s="1167">
        <v>2478932.0771144996</v>
      </c>
      <c r="D7" s="1167">
        <v>2707159.1177271791</v>
      </c>
      <c r="E7" s="1167">
        <v>2750822.7105022995</v>
      </c>
      <c r="F7" s="1167">
        <v>2747406.5077355001</v>
      </c>
      <c r="G7" s="1167">
        <v>2769612.0369025995</v>
      </c>
      <c r="H7" s="1167">
        <v>2874143</v>
      </c>
      <c r="I7" s="1167">
        <v>2839259.2017094996</v>
      </c>
      <c r="J7" s="1167">
        <v>2853730.7980856001</v>
      </c>
      <c r="K7" s="1167">
        <v>2923032.0523301996</v>
      </c>
      <c r="L7" s="1167">
        <v>2903266</v>
      </c>
      <c r="M7" s="1167">
        <v>2918394.93407482</v>
      </c>
      <c r="N7" s="1167">
        <v>2971084.565733212</v>
      </c>
      <c r="O7" s="1167">
        <v>2978122.7025694828</v>
      </c>
      <c r="P7" s="1167">
        <v>2995899.325698629</v>
      </c>
      <c r="Q7" s="977">
        <v>3027126.2994813719</v>
      </c>
    </row>
    <row r="8" spans="1:22">
      <c r="A8" s="161" t="s">
        <v>17</v>
      </c>
      <c r="B8" s="1166" t="s">
        <v>742</v>
      </c>
      <c r="C8" s="1167">
        <v>5089004.0974847991</v>
      </c>
      <c r="D8" s="1167">
        <v>5617550.2835596604</v>
      </c>
      <c r="E8" s="1167">
        <v>5610947.3069476001</v>
      </c>
      <c r="F8" s="1167">
        <v>5664557.5734372009</v>
      </c>
      <c r="G8" s="1167">
        <v>5742335.3360417997</v>
      </c>
      <c r="H8" s="1167">
        <v>5954968</v>
      </c>
      <c r="I8" s="1167">
        <v>5911917.2170209996</v>
      </c>
      <c r="J8" s="1167">
        <v>5912855.1537822988</v>
      </c>
      <c r="K8" s="1167">
        <v>5950299.3692665994</v>
      </c>
      <c r="L8" s="1167">
        <v>5972204.6035799999</v>
      </c>
      <c r="M8" s="1167">
        <v>5994103.4915807396</v>
      </c>
      <c r="N8" s="1167">
        <v>6011067.7725299699</v>
      </c>
      <c r="O8" s="1167">
        <v>5981297.0890863603</v>
      </c>
      <c r="P8" s="1167">
        <v>6027943.4787021596</v>
      </c>
      <c r="Q8" s="977">
        <v>6040238.9275140697</v>
      </c>
      <c r="R8" s="151"/>
    </row>
    <row r="9" spans="1:22" ht="15.75" thickBot="1">
      <c r="A9" s="331"/>
      <c r="B9" s="332" t="s">
        <v>230</v>
      </c>
      <c r="C9" s="333">
        <v>10112304.051738299</v>
      </c>
      <c r="D9" s="333">
        <v>11113321.386444001</v>
      </c>
      <c r="E9" s="333">
        <v>11234971.1728452</v>
      </c>
      <c r="F9" s="333">
        <v>11345364.909639901</v>
      </c>
      <c r="G9" s="333">
        <v>11427956.895461898</v>
      </c>
      <c r="H9" s="333">
        <v>11765837.717442814</v>
      </c>
      <c r="I9" s="333">
        <v>11670487.560867799</v>
      </c>
      <c r="J9" s="333">
        <v>11708017.092430299</v>
      </c>
      <c r="K9" s="333">
        <v>11875828.053479698</v>
      </c>
      <c r="L9" s="333">
        <v>11878089.60358</v>
      </c>
      <c r="M9" s="333">
        <v>11921366.313440014</v>
      </c>
      <c r="N9" s="333">
        <v>12048215.289854262</v>
      </c>
      <c r="O9" s="333">
        <v>12012400.617041506</v>
      </c>
      <c r="P9" s="333">
        <v>12090886.882967886</v>
      </c>
      <c r="Q9" s="334">
        <v>12147173.00418957</v>
      </c>
    </row>
    <row r="10" spans="1:22" s="7" customFormat="1" ht="17.25" hidden="1" customHeight="1">
      <c r="A10" s="1342" t="s">
        <v>253</v>
      </c>
      <c r="B10" s="1343"/>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7">
    <mergeCell ref="A1:Q1"/>
    <mergeCell ref="A10:B10"/>
    <mergeCell ref="A2:B3"/>
    <mergeCell ref="C2:C3"/>
    <mergeCell ref="D2:D3"/>
    <mergeCell ref="E2:L2"/>
    <mergeCell ref="M2:Q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4" sqref="R4"/>
    </sheetView>
  </sheetViews>
  <sheetFormatPr defaultColWidth="8.77734375" defaultRowHeight="15"/>
  <cols>
    <col min="1" max="1" width="32.44140625" customWidth="1"/>
    <col min="2" max="5" width="6.44140625" customWidth="1"/>
  </cols>
  <sheetData>
    <row r="1" spans="1:22" ht="75" customHeight="1">
      <c r="A1" s="1317" t="s">
        <v>755</v>
      </c>
      <c r="B1" s="1318"/>
      <c r="C1" s="1318"/>
      <c r="D1" s="1318"/>
      <c r="E1" s="1319"/>
    </row>
    <row r="2" spans="1:22" ht="15" customHeight="1">
      <c r="A2" s="1352" t="s">
        <v>407</v>
      </c>
      <c r="B2" s="1353" t="s">
        <v>915</v>
      </c>
      <c r="C2" s="1353"/>
      <c r="D2" s="1353"/>
      <c r="E2" s="1354"/>
    </row>
    <row r="3" spans="1:22" ht="61.5" customHeight="1">
      <c r="A3" s="1352"/>
      <c r="B3" s="772" t="s">
        <v>109</v>
      </c>
      <c r="C3" s="1298" t="s">
        <v>110</v>
      </c>
      <c r="D3" s="1298" t="s">
        <v>111</v>
      </c>
      <c r="E3" s="335" t="s">
        <v>112</v>
      </c>
    </row>
    <row r="4" spans="1:22">
      <c r="A4" s="336"/>
      <c r="B4" s="1299"/>
      <c r="C4" s="1299"/>
      <c r="D4" s="1299"/>
      <c r="E4" s="337"/>
    </row>
    <row r="5" spans="1:22">
      <c r="A5" s="223" t="s">
        <v>739</v>
      </c>
      <c r="B5" s="766">
        <v>0</v>
      </c>
      <c r="C5" s="765">
        <v>14</v>
      </c>
      <c r="D5" s="765">
        <v>48</v>
      </c>
      <c r="E5" s="767">
        <v>3</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14</v>
      </c>
      <c r="D9" s="768">
        <v>58</v>
      </c>
      <c r="E9" s="769">
        <v>33</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P16" sqref="P16"/>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7" t="s">
        <v>805</v>
      </c>
      <c r="B1" s="1318"/>
      <c r="C1" s="1318"/>
      <c r="D1" s="1318"/>
      <c r="E1" s="1318"/>
      <c r="F1" s="1318"/>
      <c r="G1" s="1318"/>
      <c r="H1" s="1318"/>
      <c r="I1" s="1318"/>
      <c r="J1" s="1318"/>
      <c r="K1" s="1318"/>
      <c r="L1" s="1318"/>
      <c r="M1" s="1318"/>
      <c r="N1" s="1318"/>
      <c r="O1" s="1318"/>
      <c r="P1" s="1319"/>
    </row>
    <row r="2" spans="1:22" ht="22.35" customHeight="1">
      <c r="A2" s="1355" t="s">
        <v>408</v>
      </c>
      <c r="B2" s="1327">
        <v>2021</v>
      </c>
      <c r="C2" s="1327">
        <v>2022</v>
      </c>
      <c r="D2" s="1356">
        <v>2023</v>
      </c>
      <c r="E2" s="1356"/>
      <c r="F2" s="1356"/>
      <c r="G2" s="1356"/>
      <c r="H2" s="1356"/>
      <c r="I2" s="1356"/>
      <c r="J2" s="1356"/>
      <c r="K2" s="1356"/>
      <c r="L2" s="1356">
        <v>2024</v>
      </c>
      <c r="M2" s="1356"/>
      <c r="N2" s="1356"/>
      <c r="O2" s="1356"/>
      <c r="P2" s="1357"/>
    </row>
    <row r="3" spans="1:22" ht="22.35" customHeight="1">
      <c r="A3" s="1355"/>
      <c r="B3" s="1328"/>
      <c r="C3" s="1327"/>
      <c r="D3" s="1168" t="s">
        <v>7</v>
      </c>
      <c r="E3" s="1168" t="s">
        <v>13</v>
      </c>
      <c r="F3" s="1168" t="s">
        <v>14</v>
      </c>
      <c r="G3" s="1168" t="s">
        <v>15</v>
      </c>
      <c r="H3" s="1168" t="s">
        <v>0</v>
      </c>
      <c r="I3" s="1168" t="s">
        <v>1</v>
      </c>
      <c r="J3" s="1168" t="s">
        <v>2</v>
      </c>
      <c r="K3" s="1168" t="s">
        <v>898</v>
      </c>
      <c r="L3" s="1168" t="s">
        <v>4</v>
      </c>
      <c r="M3" s="1168" t="s">
        <v>5</v>
      </c>
      <c r="N3" s="1168" t="s">
        <v>6</v>
      </c>
      <c r="O3" s="1168" t="s">
        <v>267</v>
      </c>
      <c r="P3" s="978" t="s">
        <v>7</v>
      </c>
    </row>
    <row r="4" spans="1:22">
      <c r="A4" s="340" t="s">
        <v>418</v>
      </c>
      <c r="B4" s="243">
        <v>8665389.6434217002</v>
      </c>
      <c r="C4" s="243">
        <v>9451430.1561687998</v>
      </c>
      <c r="D4" s="243">
        <v>9896688.1757546999</v>
      </c>
      <c r="E4" s="243">
        <v>9964978.6366339009</v>
      </c>
      <c r="F4" s="243">
        <v>10054492.4801974</v>
      </c>
      <c r="G4" s="243">
        <v>10231027.9733283</v>
      </c>
      <c r="H4" s="243">
        <v>10605164.578168299</v>
      </c>
      <c r="I4" s="243">
        <v>10409759.1381223</v>
      </c>
      <c r="J4" s="243">
        <v>10538935.906839401</v>
      </c>
      <c r="K4" s="243">
        <v>10583877.1508228</v>
      </c>
      <c r="L4" s="243">
        <v>10612561.0273817</v>
      </c>
      <c r="M4" s="243">
        <v>10821677.506343398</v>
      </c>
      <c r="N4" s="243">
        <v>10819467.417837501</v>
      </c>
      <c r="O4" s="243">
        <v>10814360.884879701</v>
      </c>
      <c r="P4" s="979">
        <v>10922209.047273401</v>
      </c>
      <c r="Q4" s="41"/>
      <c r="R4" s="41"/>
      <c r="S4" s="151"/>
    </row>
    <row r="5" spans="1:22">
      <c r="A5" s="124" t="s">
        <v>409</v>
      </c>
      <c r="B5" s="856">
        <v>8244402.0036185998</v>
      </c>
      <c r="C5" s="856">
        <v>9045095.8831162006</v>
      </c>
      <c r="D5" s="856">
        <v>9406715.0805491991</v>
      </c>
      <c r="E5" s="856">
        <v>9473980.9084729999</v>
      </c>
      <c r="F5" s="856">
        <v>9567364.4537311979</v>
      </c>
      <c r="G5" s="856">
        <v>9764748.181485001</v>
      </c>
      <c r="H5" s="856">
        <v>10079720.137914199</v>
      </c>
      <c r="I5" s="856">
        <v>9877844.5239623003</v>
      </c>
      <c r="J5" s="856">
        <v>10012904.0081439</v>
      </c>
      <c r="K5" s="856">
        <v>10039738.733045299</v>
      </c>
      <c r="L5" s="856">
        <v>10078249.9523903</v>
      </c>
      <c r="M5" s="856">
        <v>10292195.6206875</v>
      </c>
      <c r="N5" s="856">
        <v>10296055.160004701</v>
      </c>
      <c r="O5" s="856">
        <v>10297557.630042002</v>
      </c>
      <c r="P5" s="980">
        <v>10398545.492495399</v>
      </c>
      <c r="Q5" s="1"/>
      <c r="R5" s="41"/>
      <c r="S5" s="151"/>
      <c r="U5" s="23"/>
      <c r="V5" s="1"/>
    </row>
    <row r="6" spans="1:22">
      <c r="A6" s="124" t="s">
        <v>714</v>
      </c>
      <c r="B6" s="237">
        <v>242193.99304229999</v>
      </c>
      <c r="C6" s="237">
        <v>245638.47852619999</v>
      </c>
      <c r="D6" s="237">
        <v>319454.15755570005</v>
      </c>
      <c r="E6" s="237">
        <v>319758.509249</v>
      </c>
      <c r="F6" s="237">
        <v>318533.16130569996</v>
      </c>
      <c r="G6" s="237">
        <v>307279.17204700003</v>
      </c>
      <c r="H6" s="237">
        <v>354896.69747929997</v>
      </c>
      <c r="I6" s="237">
        <v>360814.31904580002</v>
      </c>
      <c r="J6" s="237">
        <v>358177.8843108</v>
      </c>
      <c r="K6" s="237">
        <v>369817.1046819</v>
      </c>
      <c r="L6" s="237">
        <v>357623.7279922</v>
      </c>
      <c r="M6" s="237">
        <v>355949.83244280005</v>
      </c>
      <c r="N6" s="237">
        <v>348005.27375389996</v>
      </c>
      <c r="O6" s="237">
        <v>342797.95347239997</v>
      </c>
      <c r="P6" s="981">
        <v>352154.03159750003</v>
      </c>
      <c r="Q6" s="41"/>
      <c r="R6" s="41"/>
      <c r="S6" s="151"/>
    </row>
    <row r="7" spans="1:22">
      <c r="A7" s="124" t="s">
        <v>411</v>
      </c>
      <c r="B7" s="237">
        <v>23338.063430499999</v>
      </c>
      <c r="C7" s="237">
        <v>20181.6202299</v>
      </c>
      <c r="D7" s="237">
        <v>23952.755094300002</v>
      </c>
      <c r="E7" s="237">
        <v>26573.311577100001</v>
      </c>
      <c r="F7" s="237">
        <v>24127.3198935</v>
      </c>
      <c r="G7" s="237">
        <v>24368.787507099998</v>
      </c>
      <c r="H7" s="237">
        <v>31265.627387700002</v>
      </c>
      <c r="I7" s="237">
        <v>27504.214177599999</v>
      </c>
      <c r="J7" s="237">
        <v>23431.648251400002</v>
      </c>
      <c r="K7" s="237">
        <v>27170.284829199998</v>
      </c>
      <c r="L7" s="237">
        <v>25209.474473199996</v>
      </c>
      <c r="M7" s="237">
        <v>26520.7292495</v>
      </c>
      <c r="N7" s="237">
        <v>28633.610588299998</v>
      </c>
      <c r="O7" s="237">
        <v>23335.9562367</v>
      </c>
      <c r="P7" s="981">
        <v>23417.516721300002</v>
      </c>
      <c r="Q7" s="41"/>
      <c r="R7" s="41"/>
      <c r="S7" s="151"/>
    </row>
    <row r="8" spans="1:22">
      <c r="A8" s="124" t="s">
        <v>412</v>
      </c>
      <c r="B8" s="237">
        <v>20640.372043299998</v>
      </c>
      <c r="C8" s="237">
        <v>25508.641697900002</v>
      </c>
      <c r="D8" s="856">
        <v>29730.7767164</v>
      </c>
      <c r="E8" s="856">
        <v>27155.370698900002</v>
      </c>
      <c r="F8" s="856">
        <v>25576.751937200002</v>
      </c>
      <c r="G8" s="856">
        <v>24802.194405000002</v>
      </c>
      <c r="H8" s="856">
        <v>26884.284105500003</v>
      </c>
      <c r="I8" s="856">
        <v>28176.695181899999</v>
      </c>
      <c r="J8" s="856">
        <v>29739.7843192</v>
      </c>
      <c r="K8" s="856">
        <v>26682.362502300002</v>
      </c>
      <c r="L8" s="856">
        <v>28148.7407604</v>
      </c>
      <c r="M8" s="856">
        <v>29030.182255600001</v>
      </c>
      <c r="N8" s="856">
        <v>27120.731602600001</v>
      </c>
      <c r="O8" s="856">
        <v>29365.598880900001</v>
      </c>
      <c r="P8" s="980">
        <v>27003.695710100001</v>
      </c>
      <c r="Q8" s="41"/>
      <c r="R8" s="41"/>
      <c r="S8" s="151"/>
    </row>
    <row r="9" spans="1:22">
      <c r="A9" s="124" t="s">
        <v>413</v>
      </c>
      <c r="B9" s="856">
        <v>134815.21128700001</v>
      </c>
      <c r="C9" s="856">
        <v>115005.5325986</v>
      </c>
      <c r="D9" s="856">
        <v>116835.4058391</v>
      </c>
      <c r="E9" s="856">
        <v>117510.5366359</v>
      </c>
      <c r="F9" s="856">
        <v>118890.7933298</v>
      </c>
      <c r="G9" s="856">
        <v>109829.6378842</v>
      </c>
      <c r="H9" s="856">
        <v>112397.8312816</v>
      </c>
      <c r="I9" s="856">
        <v>115419.38575470001</v>
      </c>
      <c r="J9" s="856">
        <v>114682.58181409999</v>
      </c>
      <c r="K9" s="856">
        <v>120468.66576409998</v>
      </c>
      <c r="L9" s="856">
        <v>123329.13176559999</v>
      </c>
      <c r="M9" s="856">
        <v>117981.141708</v>
      </c>
      <c r="N9" s="856">
        <v>119652.64188799998</v>
      </c>
      <c r="O9" s="856">
        <v>121303.74624770001</v>
      </c>
      <c r="P9" s="980">
        <v>121088.31074910001</v>
      </c>
      <c r="Q9" s="41"/>
      <c r="R9" s="41"/>
      <c r="S9" s="151"/>
    </row>
    <row r="10" spans="1:22" ht="24">
      <c r="A10" s="859" t="s">
        <v>414</v>
      </c>
      <c r="B10" s="243">
        <v>2155891.1149966</v>
      </c>
      <c r="C10" s="243">
        <v>2824163.8445142996</v>
      </c>
      <c r="D10" s="243">
        <v>2741520.6809604997</v>
      </c>
      <c r="E10" s="243">
        <v>2771973.5692519001</v>
      </c>
      <c r="F10" s="243">
        <v>2764115.5423347997</v>
      </c>
      <c r="G10" s="243">
        <v>2513235.6972423997</v>
      </c>
      <c r="H10" s="243">
        <v>2567534.4140706998</v>
      </c>
      <c r="I10" s="243">
        <v>2556191.6941404999</v>
      </c>
      <c r="J10" s="243">
        <v>2736815.1586017003</v>
      </c>
      <c r="K10" s="243">
        <v>2793578.5973724998</v>
      </c>
      <c r="L10" s="243">
        <v>2636478.5723500997</v>
      </c>
      <c r="M10" s="243">
        <v>2650129.2981829997</v>
      </c>
      <c r="N10" s="243">
        <v>2636233.7334522</v>
      </c>
      <c r="O10" s="243">
        <v>2826766.2491327999</v>
      </c>
      <c r="P10" s="979">
        <v>2822964.0471894001</v>
      </c>
      <c r="Q10" s="41"/>
      <c r="R10" s="41"/>
      <c r="S10" s="151"/>
    </row>
    <row r="11" spans="1:22">
      <c r="A11" s="860" t="s">
        <v>409</v>
      </c>
      <c r="B11" s="856">
        <v>2122334.6751747001</v>
      </c>
      <c r="C11" s="856">
        <v>2713801.1534414003</v>
      </c>
      <c r="D11" s="856">
        <v>2696994.0435783002</v>
      </c>
      <c r="E11" s="856">
        <v>2727512.3141407999</v>
      </c>
      <c r="F11" s="856">
        <v>2720280.4710849999</v>
      </c>
      <c r="G11" s="856">
        <v>2482661.9074828001</v>
      </c>
      <c r="H11" s="856">
        <v>2535659.8254883001</v>
      </c>
      <c r="I11" s="856">
        <v>2523440.6634903997</v>
      </c>
      <c r="J11" s="856">
        <v>2694424.9825669001</v>
      </c>
      <c r="K11" s="856">
        <v>2752651.7072523003</v>
      </c>
      <c r="L11" s="856">
        <v>2609017.1122110998</v>
      </c>
      <c r="M11" s="856">
        <v>2624510.2549877996</v>
      </c>
      <c r="N11" s="856">
        <v>2609428.2511843001</v>
      </c>
      <c r="O11" s="856">
        <v>2789634.0875774999</v>
      </c>
      <c r="P11" s="980">
        <v>2786122.6741235</v>
      </c>
      <c r="Q11" s="41"/>
      <c r="R11" s="41"/>
      <c r="S11" s="151"/>
    </row>
    <row r="12" spans="1:22">
      <c r="A12" s="860" t="s">
        <v>715</v>
      </c>
      <c r="B12" s="856">
        <v>29465.809151500001</v>
      </c>
      <c r="C12" s="856">
        <v>79291.387705100002</v>
      </c>
      <c r="D12" s="856">
        <v>36037.751588500003</v>
      </c>
      <c r="E12" s="856">
        <v>36063.254518999995</v>
      </c>
      <c r="F12" s="856">
        <v>35598.094669300001</v>
      </c>
      <c r="G12" s="856">
        <v>26746.566228700001</v>
      </c>
      <c r="H12" s="856">
        <v>27666.928007999999</v>
      </c>
      <c r="I12" s="856">
        <v>28395.250403700004</v>
      </c>
      <c r="J12" s="856">
        <v>33664.3242216</v>
      </c>
      <c r="K12" s="856">
        <v>32142.156016200002</v>
      </c>
      <c r="L12" s="856">
        <v>23423.573807800003</v>
      </c>
      <c r="M12" s="856">
        <v>22054.4867013</v>
      </c>
      <c r="N12" s="856">
        <v>23258.2977498</v>
      </c>
      <c r="O12" s="856">
        <v>28962.765552000001</v>
      </c>
      <c r="P12" s="980">
        <v>28982.183060400002</v>
      </c>
      <c r="Q12" s="41"/>
      <c r="R12" s="41"/>
      <c r="S12" s="151"/>
    </row>
    <row r="13" spans="1:22">
      <c r="A13" s="860" t="s">
        <v>411</v>
      </c>
      <c r="B13" s="856">
        <v>881.2016562</v>
      </c>
      <c r="C13" s="856">
        <v>2103.9700335000002</v>
      </c>
      <c r="D13" s="856">
        <v>2852.3046057000001</v>
      </c>
      <c r="E13" s="856">
        <v>2704.1105778000001</v>
      </c>
      <c r="F13" s="856">
        <v>2573.6443093000003</v>
      </c>
      <c r="G13" s="856">
        <v>1364.8384377</v>
      </c>
      <c r="H13" s="856">
        <v>1604.6926333000001</v>
      </c>
      <c r="I13" s="856">
        <v>1818.5226032999999</v>
      </c>
      <c r="J13" s="856">
        <v>2954.4167803999999</v>
      </c>
      <c r="K13" s="856">
        <v>2783.6688281999996</v>
      </c>
      <c r="L13" s="856">
        <v>1386.5092393</v>
      </c>
      <c r="M13" s="856">
        <v>954.65958799999999</v>
      </c>
      <c r="N13" s="856">
        <v>955.21865720000005</v>
      </c>
      <c r="O13" s="856">
        <v>2230.7915535999996</v>
      </c>
      <c r="P13" s="980">
        <v>2173.1963442000001</v>
      </c>
      <c r="Q13" s="41"/>
      <c r="R13" s="41"/>
      <c r="S13" s="151"/>
    </row>
    <row r="14" spans="1:22">
      <c r="A14" s="860" t="s">
        <v>412</v>
      </c>
      <c r="B14" s="856">
        <v>212.7788956</v>
      </c>
      <c r="C14" s="856">
        <v>866.75846550000006</v>
      </c>
      <c r="D14" s="856">
        <v>1135.0604639000001</v>
      </c>
      <c r="E14" s="856">
        <v>1248.3055308</v>
      </c>
      <c r="F14" s="856">
        <v>1234.7218868</v>
      </c>
      <c r="G14" s="856">
        <v>254.72980850000002</v>
      </c>
      <c r="H14" s="856">
        <v>261.61863319999998</v>
      </c>
      <c r="I14" s="856">
        <v>308.74611770000001</v>
      </c>
      <c r="J14" s="856">
        <v>918.99481360000004</v>
      </c>
      <c r="K14" s="856">
        <v>993.49829559999989</v>
      </c>
      <c r="L14" s="856">
        <v>310.12852499999997</v>
      </c>
      <c r="M14" s="856">
        <v>331.79535770000001</v>
      </c>
      <c r="N14" s="856">
        <v>268.2826341</v>
      </c>
      <c r="O14" s="856">
        <v>1008.6886148999999</v>
      </c>
      <c r="P14" s="980">
        <v>1062.2790425000001</v>
      </c>
      <c r="Q14" s="41"/>
      <c r="R14" s="41"/>
      <c r="S14" s="151"/>
    </row>
    <row r="15" spans="1:22">
      <c r="A15" s="860" t="s">
        <v>413</v>
      </c>
      <c r="B15" s="856">
        <v>2996.6501186</v>
      </c>
      <c r="C15" s="856">
        <v>28100.574868800002</v>
      </c>
      <c r="D15" s="856">
        <v>4501.5207240999998</v>
      </c>
      <c r="E15" s="856">
        <v>4445.5844834999998</v>
      </c>
      <c r="F15" s="856">
        <v>4428.6103843999999</v>
      </c>
      <c r="G15" s="856">
        <v>2207.6552847000003</v>
      </c>
      <c r="H15" s="856">
        <v>2341.3493079</v>
      </c>
      <c r="I15" s="856">
        <v>2228.5115254000002</v>
      </c>
      <c r="J15" s="856">
        <v>4852.4402191999998</v>
      </c>
      <c r="K15" s="856">
        <v>5007.5669802000002</v>
      </c>
      <c r="L15" s="856">
        <v>2341.2485668999998</v>
      </c>
      <c r="M15" s="856">
        <v>2278.1015482000003</v>
      </c>
      <c r="N15" s="856">
        <v>2323.6832267999998</v>
      </c>
      <c r="O15" s="856">
        <v>4929.9158348000001</v>
      </c>
      <c r="P15" s="980">
        <v>4623.7146188000006</v>
      </c>
      <c r="Q15" s="41"/>
      <c r="R15" s="41"/>
      <c r="S15" s="151"/>
    </row>
    <row r="16" spans="1:22" ht="24">
      <c r="A16" s="861" t="s">
        <v>780</v>
      </c>
      <c r="B16" s="243">
        <v>182884.27743119997</v>
      </c>
      <c r="C16" s="243">
        <v>191767.09789420001</v>
      </c>
      <c r="D16" s="243">
        <v>179007.8234435</v>
      </c>
      <c r="E16" s="243">
        <v>179637.21950399998</v>
      </c>
      <c r="F16" s="243">
        <v>176831.84174100001</v>
      </c>
      <c r="G16" s="243">
        <v>162827.84332719998</v>
      </c>
      <c r="H16" s="243">
        <v>174755.4033492</v>
      </c>
      <c r="I16" s="243">
        <v>175456.07536060002</v>
      </c>
      <c r="J16" s="243">
        <v>176579.8661979</v>
      </c>
      <c r="K16" s="243">
        <v>183106.0471996</v>
      </c>
      <c r="L16" s="243">
        <v>180725.23333039999</v>
      </c>
      <c r="M16" s="243">
        <v>177096.609707</v>
      </c>
      <c r="N16" s="243">
        <v>178954.16859700001</v>
      </c>
      <c r="O16" s="243">
        <v>182174.6973686</v>
      </c>
      <c r="P16" s="979">
        <v>179368.71318600001</v>
      </c>
      <c r="Q16" s="41"/>
      <c r="R16" s="41"/>
      <c r="S16" s="151"/>
    </row>
    <row r="17" spans="1:19">
      <c r="A17" s="862" t="s">
        <v>778</v>
      </c>
      <c r="B17" s="243">
        <v>52050.901409736995</v>
      </c>
      <c r="C17" s="243">
        <v>74029.409629358008</v>
      </c>
      <c r="D17" s="243">
        <v>70221.756718253004</v>
      </c>
      <c r="E17" s="243">
        <v>72407.132164409006</v>
      </c>
      <c r="F17" s="243">
        <v>72634.542139218</v>
      </c>
      <c r="G17" s="243">
        <v>96692.064031928006</v>
      </c>
      <c r="H17" s="243">
        <v>92867.294464464998</v>
      </c>
      <c r="I17" s="243">
        <v>93818.636505688992</v>
      </c>
      <c r="J17" s="243">
        <v>92242.999816583004</v>
      </c>
      <c r="K17" s="243">
        <v>88077.20474518399</v>
      </c>
      <c r="L17" s="243">
        <v>84527.03348292</v>
      </c>
      <c r="M17" s="243">
        <v>89353.032412628003</v>
      </c>
      <c r="N17" s="243">
        <v>88373.263673887006</v>
      </c>
      <c r="O17" s="243">
        <v>89217.544800460004</v>
      </c>
      <c r="P17" s="979">
        <v>93925.320617443998</v>
      </c>
      <c r="Q17" s="41"/>
      <c r="R17" s="41"/>
      <c r="S17" s="151"/>
    </row>
    <row r="18" spans="1:19">
      <c r="A18" s="860" t="s">
        <v>409</v>
      </c>
      <c r="B18" s="856">
        <v>52027.790718703996</v>
      </c>
      <c r="C18" s="856">
        <v>73999.073297102004</v>
      </c>
      <c r="D18" s="856">
        <v>70173.521015003003</v>
      </c>
      <c r="E18" s="856">
        <v>72373.320187308011</v>
      </c>
      <c r="F18" s="856">
        <v>72580.767280442</v>
      </c>
      <c r="G18" s="856">
        <v>96616.925045361</v>
      </c>
      <c r="H18" s="856">
        <v>92711.585202023009</v>
      </c>
      <c r="I18" s="856">
        <v>93639.920689410996</v>
      </c>
      <c r="J18" s="856">
        <v>92025.05105029</v>
      </c>
      <c r="K18" s="856">
        <v>87891.295223737994</v>
      </c>
      <c r="L18" s="856">
        <v>84348.054535338</v>
      </c>
      <c r="M18" s="856">
        <v>89145.351265388003</v>
      </c>
      <c r="N18" s="856">
        <v>88206.323964059993</v>
      </c>
      <c r="O18" s="856">
        <v>89046.721229218005</v>
      </c>
      <c r="P18" s="980">
        <v>93754.669152283008</v>
      </c>
      <c r="Q18" s="41"/>
      <c r="R18" s="41"/>
      <c r="S18" s="151"/>
    </row>
    <row r="19" spans="1:19">
      <c r="A19" s="124" t="s">
        <v>715</v>
      </c>
      <c r="B19" s="856">
        <v>12.801094335</v>
      </c>
      <c r="C19" s="856">
        <v>23.208594355000002</v>
      </c>
      <c r="D19" s="856">
        <v>7.948732764999999</v>
      </c>
      <c r="E19" s="856">
        <v>0.41277074699999999</v>
      </c>
      <c r="F19" s="856">
        <v>0.201733352</v>
      </c>
      <c r="G19" s="856">
        <v>9.2910492330000007</v>
      </c>
      <c r="H19" s="856">
        <v>26.918041466000002</v>
      </c>
      <c r="I19" s="856">
        <v>57.508019331</v>
      </c>
      <c r="J19" s="856">
        <v>86.017178600999998</v>
      </c>
      <c r="K19" s="856">
        <v>49.700614872999999</v>
      </c>
      <c r="L19" s="856">
        <v>15.536635286999999</v>
      </c>
      <c r="M19" s="856">
        <v>42.460923310000005</v>
      </c>
      <c r="N19" s="856">
        <v>19.728635014000002</v>
      </c>
      <c r="O19" s="856">
        <v>3.9920702090000004</v>
      </c>
      <c r="P19" s="980">
        <v>3.8400382049999999</v>
      </c>
      <c r="Q19" s="41"/>
      <c r="R19" s="41"/>
      <c r="S19" s="151"/>
    </row>
    <row r="20" spans="1:19">
      <c r="A20" s="124" t="s">
        <v>411</v>
      </c>
      <c r="B20" s="856">
        <v>0</v>
      </c>
      <c r="C20" s="856">
        <v>0</v>
      </c>
      <c r="D20" s="856">
        <v>0</v>
      </c>
      <c r="E20" s="856">
        <v>0</v>
      </c>
      <c r="F20" s="856">
        <v>0</v>
      </c>
      <c r="G20" s="856">
        <v>5.5452943829999999</v>
      </c>
      <c r="H20" s="856">
        <v>0</v>
      </c>
      <c r="I20" s="856">
        <v>0</v>
      </c>
      <c r="J20" s="856">
        <v>0</v>
      </c>
      <c r="K20" s="856">
        <v>0</v>
      </c>
      <c r="L20" s="856">
        <v>19.006620215000002</v>
      </c>
      <c r="M20" s="856">
        <v>6.3547449240000002</v>
      </c>
      <c r="N20" s="856">
        <v>8.8647477000000002E-2</v>
      </c>
      <c r="O20" s="856">
        <v>0</v>
      </c>
      <c r="P20" s="980">
        <v>0</v>
      </c>
      <c r="Q20" s="41"/>
      <c r="R20" s="41"/>
      <c r="S20" s="151"/>
    </row>
    <row r="21" spans="1:19">
      <c r="A21" s="124" t="s">
        <v>412</v>
      </c>
      <c r="B21" s="856">
        <v>2.9583887999999999E-2</v>
      </c>
      <c r="C21" s="856">
        <v>0</v>
      </c>
      <c r="D21" s="856">
        <v>0</v>
      </c>
      <c r="E21" s="856">
        <v>0</v>
      </c>
      <c r="F21" s="856">
        <v>0</v>
      </c>
      <c r="G21" s="856">
        <v>3.7500000249999998</v>
      </c>
      <c r="H21" s="856">
        <v>5.4252943829999998</v>
      </c>
      <c r="I21" s="856">
        <v>0.201733352</v>
      </c>
      <c r="J21" s="856">
        <v>16.840399999000002</v>
      </c>
      <c r="K21" s="856">
        <v>24.960693730000003</v>
      </c>
      <c r="L21" s="856">
        <v>32.366054147</v>
      </c>
      <c r="M21" s="856">
        <v>19.002825697999999</v>
      </c>
      <c r="N21" s="856">
        <v>2.6010472259999999</v>
      </c>
      <c r="O21" s="856">
        <v>3.3306400370000002</v>
      </c>
      <c r="P21" s="980">
        <v>0</v>
      </c>
      <c r="Q21" s="41"/>
      <c r="R21" s="41"/>
      <c r="S21" s="151"/>
    </row>
    <row r="22" spans="1:19">
      <c r="A22" s="124" t="s">
        <v>413</v>
      </c>
      <c r="B22" s="856">
        <v>10.280012809999999</v>
      </c>
      <c r="C22" s="856">
        <v>7.1277379009999997</v>
      </c>
      <c r="D22" s="856">
        <v>40.286970484999998</v>
      </c>
      <c r="E22" s="856">
        <v>33.399206354</v>
      </c>
      <c r="F22" s="856">
        <v>53.573125423999997</v>
      </c>
      <c r="G22" s="856">
        <v>56.552642926000004</v>
      </c>
      <c r="H22" s="856">
        <v>123.365926593</v>
      </c>
      <c r="I22" s="856">
        <v>121.006063595</v>
      </c>
      <c r="J22" s="856">
        <v>115.09118769299999</v>
      </c>
      <c r="K22" s="856">
        <v>111.248212843</v>
      </c>
      <c r="L22" s="856">
        <v>112.06963793300001</v>
      </c>
      <c r="M22" s="856">
        <v>139.86265330799998</v>
      </c>
      <c r="N22" s="856">
        <v>144.52138011</v>
      </c>
      <c r="O22" s="856">
        <v>163.500860996</v>
      </c>
      <c r="P22" s="980">
        <v>166.81142695599999</v>
      </c>
      <c r="Q22" s="41"/>
      <c r="R22" s="41"/>
      <c r="S22" s="151"/>
    </row>
    <row r="23" spans="1:19" ht="24.75" thickBot="1">
      <c r="A23" s="343" t="s">
        <v>779</v>
      </c>
      <c r="B23" s="239">
        <v>10.309596698</v>
      </c>
      <c r="C23" s="239">
        <v>7.1277379009999997</v>
      </c>
      <c r="D23" s="239">
        <v>40.286970484999998</v>
      </c>
      <c r="E23" s="239">
        <v>33.399206354</v>
      </c>
      <c r="F23" s="239">
        <v>53.573125423999997</v>
      </c>
      <c r="G23" s="239">
        <v>65.847937334000008</v>
      </c>
      <c r="H23" s="239">
        <v>128.79122097600001</v>
      </c>
      <c r="I23" s="239">
        <v>121.20779694700001</v>
      </c>
      <c r="J23" s="239">
        <v>131.93158769199999</v>
      </c>
      <c r="K23" s="239">
        <v>136.20890657300001</v>
      </c>
      <c r="L23" s="239">
        <v>163.44231229499999</v>
      </c>
      <c r="M23" s="239">
        <v>165.22022392999997</v>
      </c>
      <c r="N23" s="239">
        <v>147.21107481299998</v>
      </c>
      <c r="O23" s="239">
        <v>166.831501033</v>
      </c>
      <c r="P23" s="982">
        <v>166.81142695599999</v>
      </c>
      <c r="Q23" s="41"/>
      <c r="R23" s="41"/>
      <c r="S23" s="151"/>
    </row>
    <row r="24" spans="1:19" ht="90" customHeight="1">
      <c r="A24" s="1317" t="s">
        <v>806</v>
      </c>
      <c r="B24" s="1318"/>
      <c r="C24" s="1318"/>
      <c r="D24" s="1318"/>
      <c r="E24" s="1318"/>
      <c r="F24" s="1318"/>
      <c r="G24" s="1318"/>
      <c r="H24" s="1318"/>
      <c r="I24" s="1318"/>
      <c r="J24" s="1318"/>
      <c r="K24" s="1318"/>
      <c r="L24" s="1318"/>
      <c r="M24" s="1318"/>
      <c r="N24" s="1318"/>
      <c r="O24" s="1318"/>
      <c r="P24" s="1319"/>
    </row>
    <row r="25" spans="1:19" ht="22.35" customHeight="1">
      <c r="A25" s="1355" t="s">
        <v>408</v>
      </c>
      <c r="B25" s="1327">
        <v>2021</v>
      </c>
      <c r="C25" s="1327">
        <v>2022</v>
      </c>
      <c r="D25" s="1356">
        <v>2023</v>
      </c>
      <c r="E25" s="1356"/>
      <c r="F25" s="1356"/>
      <c r="G25" s="1356"/>
      <c r="H25" s="1356"/>
      <c r="I25" s="1356"/>
      <c r="J25" s="1356"/>
      <c r="K25" s="1356"/>
      <c r="L25" s="1356">
        <v>2024</v>
      </c>
      <c r="M25" s="1356"/>
      <c r="N25" s="1356"/>
      <c r="O25" s="1356"/>
      <c r="P25" s="1357"/>
    </row>
    <row r="26" spans="1:19" ht="22.35" customHeight="1">
      <c r="A26" s="1355"/>
      <c r="B26" s="1328"/>
      <c r="C26" s="1327"/>
      <c r="D26" s="1168" t="s">
        <v>7</v>
      </c>
      <c r="E26" s="1168" t="s">
        <v>13</v>
      </c>
      <c r="F26" s="1168" t="s">
        <v>14</v>
      </c>
      <c r="G26" s="1168" t="s">
        <v>15</v>
      </c>
      <c r="H26" s="1168" t="s">
        <v>0</v>
      </c>
      <c r="I26" s="1168" t="s">
        <v>1</v>
      </c>
      <c r="J26" s="1168" t="s">
        <v>2</v>
      </c>
      <c r="K26" s="1168" t="s">
        <v>3</v>
      </c>
      <c r="L26" s="1168" t="s">
        <v>4</v>
      </c>
      <c r="M26" s="1168" t="s">
        <v>5</v>
      </c>
      <c r="N26" s="1168" t="s">
        <v>6</v>
      </c>
      <c r="O26" s="1168" t="s">
        <v>267</v>
      </c>
      <c r="P26" s="978" t="s">
        <v>7</v>
      </c>
    </row>
    <row r="27" spans="1:19">
      <c r="A27" s="340" t="s">
        <v>418</v>
      </c>
      <c r="B27" s="238">
        <v>1085515.8634246001</v>
      </c>
      <c r="C27" s="238">
        <v>1148162.7764892997</v>
      </c>
      <c r="D27" s="238">
        <v>1173788.8733997</v>
      </c>
      <c r="E27" s="238">
        <v>1209982.6620781999</v>
      </c>
      <c r="F27" s="238">
        <v>1136996.1179151002</v>
      </c>
      <c r="G27" s="238">
        <v>1129514.5879586998</v>
      </c>
      <c r="H27" s="238">
        <v>1180301.1853570999</v>
      </c>
      <c r="I27" s="238">
        <v>1143589.0627227998</v>
      </c>
      <c r="J27" s="238">
        <v>1106249.8115821001</v>
      </c>
      <c r="K27" s="238">
        <v>1181119.3834551</v>
      </c>
      <c r="L27" s="238">
        <v>1175748.8817822</v>
      </c>
      <c r="M27" s="238">
        <v>1196794.0613530998</v>
      </c>
      <c r="N27" s="238">
        <v>1200880.0821459</v>
      </c>
      <c r="O27" s="238">
        <v>1204002.5741789003</v>
      </c>
      <c r="P27" s="983">
        <v>1209739.2338594</v>
      </c>
    </row>
    <row r="28" spans="1:19">
      <c r="A28" s="124" t="s">
        <v>409</v>
      </c>
      <c r="B28" s="237">
        <v>1038653.9547079001</v>
      </c>
      <c r="C28" s="237">
        <v>1100948.3304087</v>
      </c>
      <c r="D28" s="237">
        <v>1119719.6820680001</v>
      </c>
      <c r="E28" s="237">
        <v>1155286.5814467</v>
      </c>
      <c r="F28" s="237">
        <v>1086542.5620718</v>
      </c>
      <c r="G28" s="237">
        <v>1083492.2139788999</v>
      </c>
      <c r="H28" s="237">
        <v>1126710.768839</v>
      </c>
      <c r="I28" s="237">
        <v>1091549.0733635998</v>
      </c>
      <c r="J28" s="237">
        <v>1053853.054942</v>
      </c>
      <c r="K28" s="237">
        <v>1121615.817914</v>
      </c>
      <c r="L28" s="237">
        <v>1115256.9676957</v>
      </c>
      <c r="M28" s="237">
        <v>1136262.9668294999</v>
      </c>
      <c r="N28" s="237">
        <v>1142029.1317352001</v>
      </c>
      <c r="O28" s="237">
        <v>1143654.1746869001</v>
      </c>
      <c r="P28" s="981">
        <v>1149619.5934202</v>
      </c>
    </row>
    <row r="29" spans="1:19">
      <c r="A29" s="124" t="s">
        <v>715</v>
      </c>
      <c r="B29" s="237">
        <v>26735.217249999998</v>
      </c>
      <c r="C29" s="237">
        <v>26284.397678599998</v>
      </c>
      <c r="D29" s="237">
        <v>34538.437590900001</v>
      </c>
      <c r="E29" s="237">
        <v>34481.166583799997</v>
      </c>
      <c r="F29" s="237">
        <v>31589.947649499998</v>
      </c>
      <c r="G29" s="237">
        <v>28797.527589700003</v>
      </c>
      <c r="H29" s="237">
        <v>35149.799995399997</v>
      </c>
      <c r="I29" s="237">
        <v>33645.528159599999</v>
      </c>
      <c r="J29" s="237">
        <v>33984.5711467</v>
      </c>
      <c r="K29" s="237">
        <v>35808.543409400001</v>
      </c>
      <c r="L29" s="237">
        <v>36125.222092399999</v>
      </c>
      <c r="M29" s="237">
        <v>36595.739598300002</v>
      </c>
      <c r="N29" s="237">
        <v>35371.266558700001</v>
      </c>
      <c r="O29" s="237">
        <v>36562.103191499999</v>
      </c>
      <c r="P29" s="981">
        <v>36670.7326349</v>
      </c>
    </row>
    <row r="30" spans="1:19">
      <c r="A30" s="124" t="s">
        <v>411</v>
      </c>
      <c r="B30" s="856">
        <v>3401.0313026000003</v>
      </c>
      <c r="C30" s="856">
        <v>2445.0565850000003</v>
      </c>
      <c r="D30" s="856">
        <v>2472.5335110000001</v>
      </c>
      <c r="E30" s="856">
        <v>3023.4353057999997</v>
      </c>
      <c r="F30" s="856">
        <v>2996.7562350999997</v>
      </c>
      <c r="G30" s="856">
        <v>2610.6795566000001</v>
      </c>
      <c r="H30" s="856">
        <v>2830.0633075000001</v>
      </c>
      <c r="I30" s="856">
        <v>2803.5376535</v>
      </c>
      <c r="J30" s="856">
        <v>2734.260745</v>
      </c>
      <c r="K30" s="856">
        <v>3191.7453400999998</v>
      </c>
      <c r="L30" s="856">
        <v>3498.3339853999996</v>
      </c>
      <c r="M30" s="856">
        <v>2910.3491240000003</v>
      </c>
      <c r="N30" s="856">
        <v>3052.7815651000001</v>
      </c>
      <c r="O30" s="856">
        <v>2782.1517389999999</v>
      </c>
      <c r="P30" s="980">
        <v>2696.7844587999998</v>
      </c>
    </row>
    <row r="31" spans="1:19">
      <c r="A31" s="124" t="s">
        <v>412</v>
      </c>
      <c r="B31" s="856">
        <v>1625.3890263000001</v>
      </c>
      <c r="C31" s="856">
        <v>1983.0274035</v>
      </c>
      <c r="D31" s="856">
        <v>2293.4137147000001</v>
      </c>
      <c r="E31" s="856">
        <v>1827.1109392999999</v>
      </c>
      <c r="F31" s="856">
        <v>1514.9966342</v>
      </c>
      <c r="G31" s="856">
        <v>1368.2877403</v>
      </c>
      <c r="H31" s="856">
        <v>2023.9195721999999</v>
      </c>
      <c r="I31" s="856">
        <v>2353.8024280999998</v>
      </c>
      <c r="J31" s="856">
        <v>1901.0124208000002</v>
      </c>
      <c r="K31" s="856">
        <v>2015.0717574</v>
      </c>
      <c r="L31" s="856">
        <v>2097.4385115999999</v>
      </c>
      <c r="M31" s="856">
        <v>2307.4989492</v>
      </c>
      <c r="N31" s="856">
        <v>2122.8339764000002</v>
      </c>
      <c r="O31" s="856">
        <v>2134.9008477000002</v>
      </c>
      <c r="P31" s="980">
        <v>2143.6867166000002</v>
      </c>
    </row>
    <row r="32" spans="1:19">
      <c r="A32" s="124" t="s">
        <v>413</v>
      </c>
      <c r="B32" s="856">
        <v>15100.2711378</v>
      </c>
      <c r="C32" s="856">
        <v>16501.964413500002</v>
      </c>
      <c r="D32" s="856">
        <v>14764.806515099999</v>
      </c>
      <c r="E32" s="856">
        <v>15364.3678026</v>
      </c>
      <c r="F32" s="856">
        <v>14351.8553245</v>
      </c>
      <c r="G32" s="856">
        <v>13245.879093199999</v>
      </c>
      <c r="H32" s="856">
        <v>13586.633642999999</v>
      </c>
      <c r="I32" s="856">
        <v>13237.121117999999</v>
      </c>
      <c r="J32" s="856">
        <v>13776.912327599999</v>
      </c>
      <c r="K32" s="856">
        <v>18488.2050342</v>
      </c>
      <c r="L32" s="856">
        <v>18770.9194971</v>
      </c>
      <c r="M32" s="856">
        <v>18717.506852099999</v>
      </c>
      <c r="N32" s="856">
        <v>18304.068310499999</v>
      </c>
      <c r="O32" s="856">
        <v>18869.243713799999</v>
      </c>
      <c r="P32" s="980">
        <v>18608.436628899999</v>
      </c>
    </row>
    <row r="33" spans="1:16" ht="24">
      <c r="A33" s="340" t="s">
        <v>414</v>
      </c>
      <c r="B33" s="243">
        <v>176217.63768620003</v>
      </c>
      <c r="C33" s="243">
        <v>172530.0832119</v>
      </c>
      <c r="D33" s="243">
        <v>192074.80260600001</v>
      </c>
      <c r="E33" s="243">
        <v>194500.11100590002</v>
      </c>
      <c r="F33" s="243">
        <v>185331.4689259</v>
      </c>
      <c r="G33" s="243">
        <v>139767.24937670003</v>
      </c>
      <c r="H33" s="243">
        <v>124239.33694050003</v>
      </c>
      <c r="I33" s="243">
        <v>120950.87957330002</v>
      </c>
      <c r="J33" s="243">
        <v>162374.76347150002</v>
      </c>
      <c r="K33" s="243">
        <v>171717.18523460004</v>
      </c>
      <c r="L33" s="243">
        <v>132933.38021340003</v>
      </c>
      <c r="M33" s="243">
        <v>129573.2282917</v>
      </c>
      <c r="N33" s="243">
        <v>130106.65764870003</v>
      </c>
      <c r="O33" s="243">
        <v>168257.8621002</v>
      </c>
      <c r="P33" s="979">
        <v>167000.48575759999</v>
      </c>
    </row>
    <row r="34" spans="1:16">
      <c r="A34" s="124" t="s">
        <v>409</v>
      </c>
      <c r="B34" s="856">
        <v>173399.05508610001</v>
      </c>
      <c r="C34" s="856">
        <v>167405.51461290001</v>
      </c>
      <c r="D34" s="856">
        <v>185948.52373670001</v>
      </c>
      <c r="E34" s="856">
        <v>188408.34646279999</v>
      </c>
      <c r="F34" s="856">
        <v>179628.72507859999</v>
      </c>
      <c r="G34" s="856">
        <v>138448.3218604</v>
      </c>
      <c r="H34" s="856">
        <v>123462.18598520001</v>
      </c>
      <c r="I34" s="856">
        <v>119778.11564450001</v>
      </c>
      <c r="J34" s="856">
        <v>156283.18098930002</v>
      </c>
      <c r="K34" s="856">
        <v>166068.9040104</v>
      </c>
      <c r="L34" s="856">
        <v>131627.84480350002</v>
      </c>
      <c r="M34" s="856">
        <v>128167.6438752</v>
      </c>
      <c r="N34" s="856">
        <v>128860.01943920001</v>
      </c>
      <c r="O34" s="856">
        <v>162617.83489870001</v>
      </c>
      <c r="P34" s="980">
        <v>161151.5664524</v>
      </c>
    </row>
    <row r="35" spans="1:16">
      <c r="A35" s="124" t="s">
        <v>715</v>
      </c>
      <c r="B35" s="856">
        <v>2587.9341187999999</v>
      </c>
      <c r="C35" s="856">
        <v>3710.3252251999997</v>
      </c>
      <c r="D35" s="856">
        <v>4752.2293847000001</v>
      </c>
      <c r="E35" s="856">
        <v>4719.7128750000002</v>
      </c>
      <c r="F35" s="856">
        <v>4405.3345752999994</v>
      </c>
      <c r="G35" s="856">
        <v>1174.6092312000001</v>
      </c>
      <c r="H35" s="856">
        <v>636.23772399999996</v>
      </c>
      <c r="I35" s="856">
        <v>965.85314699999992</v>
      </c>
      <c r="J35" s="856">
        <v>4740.3930048000002</v>
      </c>
      <c r="K35" s="856">
        <v>4154.6577762999996</v>
      </c>
      <c r="L35" s="856">
        <v>969.19042860000002</v>
      </c>
      <c r="M35" s="856">
        <v>1059.3380393</v>
      </c>
      <c r="N35" s="856">
        <v>920.7032011</v>
      </c>
      <c r="O35" s="856">
        <v>4185.2112658999995</v>
      </c>
      <c r="P35" s="980">
        <v>4396.6082759000001</v>
      </c>
    </row>
    <row r="36" spans="1:16">
      <c r="A36" s="124" t="s">
        <v>411</v>
      </c>
      <c r="B36" s="856">
        <v>6.4151988000000006</v>
      </c>
      <c r="C36" s="856">
        <v>94.905572300000003</v>
      </c>
      <c r="D36" s="856">
        <v>160.77624359999999</v>
      </c>
      <c r="E36" s="856">
        <v>152.91090310000001</v>
      </c>
      <c r="F36" s="856">
        <v>128.6712636</v>
      </c>
      <c r="G36" s="856">
        <v>4.1658169000000003</v>
      </c>
      <c r="H36" s="856">
        <v>7.9469872000000006</v>
      </c>
      <c r="I36" s="856">
        <v>66.441172600000002</v>
      </c>
      <c r="J36" s="856">
        <v>166.9032358</v>
      </c>
      <c r="K36" s="856">
        <v>139.9555872</v>
      </c>
      <c r="L36" s="856">
        <v>20.057393000000001</v>
      </c>
      <c r="M36" s="856">
        <v>6.4757967999999995</v>
      </c>
      <c r="N36" s="856">
        <v>15.1352175</v>
      </c>
      <c r="O36" s="856">
        <v>131.9114596</v>
      </c>
      <c r="P36" s="980">
        <v>126.4571253</v>
      </c>
    </row>
    <row r="37" spans="1:16">
      <c r="A37" s="124" t="s">
        <v>412</v>
      </c>
      <c r="B37" s="856">
        <v>15.173246300000001</v>
      </c>
      <c r="C37" s="856">
        <v>105.01067879999999</v>
      </c>
      <c r="D37" s="856">
        <v>90.642562499999997</v>
      </c>
      <c r="E37" s="856">
        <v>104.4463958</v>
      </c>
      <c r="F37" s="856">
        <v>95.33769319999999</v>
      </c>
      <c r="G37" s="856">
        <v>13.159197799999999</v>
      </c>
      <c r="H37" s="856">
        <v>9.0961873000000004</v>
      </c>
      <c r="I37" s="856">
        <v>14.6870511</v>
      </c>
      <c r="J37" s="856">
        <v>69.840833199999992</v>
      </c>
      <c r="K37" s="856">
        <v>86.088824299999999</v>
      </c>
      <c r="L37" s="856">
        <v>27.6483989</v>
      </c>
      <c r="M37" s="856">
        <v>32.2483942</v>
      </c>
      <c r="N37" s="856">
        <v>18.431937600000001</v>
      </c>
      <c r="O37" s="856">
        <v>75.229074300000008</v>
      </c>
      <c r="P37" s="980">
        <v>67.397340400000004</v>
      </c>
    </row>
    <row r="38" spans="1:16">
      <c r="A38" s="124" t="s">
        <v>413</v>
      </c>
      <c r="B38" s="856">
        <v>209.06003620000001</v>
      </c>
      <c r="C38" s="856">
        <v>1214.3271227</v>
      </c>
      <c r="D38" s="856">
        <v>1122.6306784999999</v>
      </c>
      <c r="E38" s="856">
        <v>1114.6943692</v>
      </c>
      <c r="F38" s="856">
        <v>1073.4003152</v>
      </c>
      <c r="G38" s="856">
        <v>126.9932704</v>
      </c>
      <c r="H38" s="856">
        <v>123.87005679999999</v>
      </c>
      <c r="I38" s="856">
        <v>125.78255809999999</v>
      </c>
      <c r="J38" s="856">
        <v>1114.4454083999999</v>
      </c>
      <c r="K38" s="856">
        <v>1267.5790364000002</v>
      </c>
      <c r="L38" s="856">
        <v>288.63918940000002</v>
      </c>
      <c r="M38" s="856">
        <v>307.52218619999996</v>
      </c>
      <c r="N38" s="856">
        <v>292.36785329999998</v>
      </c>
      <c r="O38" s="856">
        <v>1247.6754016999998</v>
      </c>
      <c r="P38" s="980">
        <v>1258.4565636</v>
      </c>
    </row>
    <row r="39" spans="1:16" ht="24">
      <c r="A39" s="341" t="s">
        <v>780</v>
      </c>
      <c r="B39" s="243">
        <v>20357.339948000004</v>
      </c>
      <c r="C39" s="243">
        <v>22344.2917758</v>
      </c>
      <c r="D39" s="243">
        <v>20904.803225400003</v>
      </c>
      <c r="E39" s="243">
        <v>21586.965715800001</v>
      </c>
      <c r="F39" s="243">
        <v>20161.0174658</v>
      </c>
      <c r="G39" s="243">
        <v>17369.164675199998</v>
      </c>
      <c r="H39" s="243">
        <v>18581.529753999999</v>
      </c>
      <c r="I39" s="243">
        <v>18601.3719814</v>
      </c>
      <c r="J39" s="243">
        <v>19763.3749708</v>
      </c>
      <c r="K39" s="243">
        <v>25188.645579599997</v>
      </c>
      <c r="L39" s="243">
        <v>24703.036975400002</v>
      </c>
      <c r="M39" s="243">
        <v>24281.601302500003</v>
      </c>
      <c r="N39" s="243">
        <v>23805.618860399994</v>
      </c>
      <c r="O39" s="243">
        <v>25241.112236099998</v>
      </c>
      <c r="P39" s="979">
        <v>24901.218833599996</v>
      </c>
    </row>
    <row r="40" spans="1:16">
      <c r="A40" s="342" t="s">
        <v>778</v>
      </c>
      <c r="B40" s="243">
        <v>4600.2740478750002</v>
      </c>
      <c r="C40" s="243">
        <v>3653.3696040730001</v>
      </c>
      <c r="D40" s="243">
        <v>2847.4133818129999</v>
      </c>
      <c r="E40" s="243">
        <v>2516.597959315</v>
      </c>
      <c r="F40" s="243">
        <v>2526.8922555100003</v>
      </c>
      <c r="G40" s="243">
        <v>3113.438886205</v>
      </c>
      <c r="H40" s="243">
        <v>3050.2778910389998</v>
      </c>
      <c r="I40" s="243">
        <v>3398.4608489109996</v>
      </c>
      <c r="J40" s="243">
        <v>3286.6205312440002</v>
      </c>
      <c r="K40" s="243">
        <v>3895.7405913480002</v>
      </c>
      <c r="L40" s="243">
        <v>3996.886329549</v>
      </c>
      <c r="M40" s="243">
        <v>4148.9334895780003</v>
      </c>
      <c r="N40" s="243">
        <v>4088.421468388</v>
      </c>
      <c r="O40" s="243">
        <v>4003.2949231070002</v>
      </c>
      <c r="P40" s="979">
        <v>4001.391482599</v>
      </c>
    </row>
    <row r="41" spans="1:16">
      <c r="A41" s="124" t="s">
        <v>409</v>
      </c>
      <c r="B41" s="856">
        <v>4594.2431219780001</v>
      </c>
      <c r="C41" s="856">
        <v>3651.5886849020003</v>
      </c>
      <c r="D41" s="856">
        <v>2847.4133818129999</v>
      </c>
      <c r="E41" s="856">
        <v>2516.597959315</v>
      </c>
      <c r="F41" s="856">
        <v>2526.8922555100003</v>
      </c>
      <c r="G41" s="856">
        <v>3111.6685977120001</v>
      </c>
      <c r="H41" s="856">
        <v>3048.5076025459998</v>
      </c>
      <c r="I41" s="856">
        <v>3396.6905604179997</v>
      </c>
      <c r="J41" s="856">
        <v>3284.8502427510002</v>
      </c>
      <c r="K41" s="856">
        <v>3893.9703028550002</v>
      </c>
      <c r="L41" s="856">
        <v>3995.1160410560001</v>
      </c>
      <c r="M41" s="856">
        <v>4146.7341510619999</v>
      </c>
      <c r="N41" s="856">
        <v>4086.651179895</v>
      </c>
      <c r="O41" s="856">
        <v>4001.5246346140002</v>
      </c>
      <c r="P41" s="980">
        <v>3999.6211941060001</v>
      </c>
    </row>
    <row r="42" spans="1:16">
      <c r="A42" s="124" t="s">
        <v>715</v>
      </c>
      <c r="B42" s="856">
        <v>0.47537033899999998</v>
      </c>
      <c r="C42" s="856">
        <v>1.7809191710000001</v>
      </c>
      <c r="D42" s="856">
        <v>0</v>
      </c>
      <c r="E42" s="856">
        <v>0</v>
      </c>
      <c r="F42" s="856">
        <v>0</v>
      </c>
      <c r="G42" s="856">
        <v>0</v>
      </c>
      <c r="H42" s="856">
        <v>0</v>
      </c>
      <c r="I42" s="856">
        <v>0</v>
      </c>
      <c r="J42" s="856">
        <v>0</v>
      </c>
      <c r="K42" s="856">
        <v>0</v>
      </c>
      <c r="L42" s="856">
        <v>0</v>
      </c>
      <c r="M42" s="856">
        <v>0.429050023</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0</v>
      </c>
      <c r="F45" s="237">
        <v>0</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0</v>
      </c>
      <c r="F46" s="239">
        <v>0</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17" t="s">
        <v>807</v>
      </c>
      <c r="B47" s="1318"/>
      <c r="C47" s="1318"/>
      <c r="D47" s="1318"/>
      <c r="E47" s="1318"/>
      <c r="F47" s="1318"/>
      <c r="G47" s="1318"/>
      <c r="H47" s="1318"/>
      <c r="I47" s="1318"/>
      <c r="J47" s="1318"/>
      <c r="K47" s="1318"/>
      <c r="L47" s="1318"/>
      <c r="M47" s="1318"/>
      <c r="N47" s="1318"/>
      <c r="O47" s="1318"/>
      <c r="P47" s="1319"/>
    </row>
    <row r="48" spans="1:16" ht="22.35" customHeight="1">
      <c r="A48" s="1355" t="s">
        <v>408</v>
      </c>
      <c r="B48" s="1327">
        <v>2021</v>
      </c>
      <c r="C48" s="1327">
        <v>2022</v>
      </c>
      <c r="D48" s="1356">
        <v>2023</v>
      </c>
      <c r="E48" s="1356"/>
      <c r="F48" s="1356"/>
      <c r="G48" s="1356"/>
      <c r="H48" s="1356"/>
      <c r="I48" s="1356"/>
      <c r="J48" s="1356"/>
      <c r="K48" s="1356"/>
      <c r="L48" s="1356">
        <v>2024</v>
      </c>
      <c r="M48" s="1356"/>
      <c r="N48" s="1356"/>
      <c r="O48" s="1356"/>
      <c r="P48" s="1357"/>
    </row>
    <row r="49" spans="1:16" ht="22.35" customHeight="1">
      <c r="A49" s="1355"/>
      <c r="B49" s="1328"/>
      <c r="C49" s="1327"/>
      <c r="D49" s="1168" t="s">
        <v>7</v>
      </c>
      <c r="E49" s="1168" t="s">
        <v>13</v>
      </c>
      <c r="F49" s="1168" t="s">
        <v>14</v>
      </c>
      <c r="G49" s="1168" t="s">
        <v>15</v>
      </c>
      <c r="H49" s="1168" t="s">
        <v>0</v>
      </c>
      <c r="I49" s="1168" t="s">
        <v>1</v>
      </c>
      <c r="J49" s="1168" t="s">
        <v>2</v>
      </c>
      <c r="K49" s="1168" t="s">
        <v>3</v>
      </c>
      <c r="L49" s="1168" t="s">
        <v>4</v>
      </c>
      <c r="M49" s="1168" t="s">
        <v>5</v>
      </c>
      <c r="N49" s="1168" t="s">
        <v>6</v>
      </c>
      <c r="O49" s="1168" t="s">
        <v>267</v>
      </c>
      <c r="P49" s="978" t="s">
        <v>7</v>
      </c>
    </row>
    <row r="50" spans="1:16">
      <c r="A50" s="340" t="s">
        <v>418</v>
      </c>
      <c r="B50" s="238">
        <v>935268.78491649998</v>
      </c>
      <c r="C50" s="238">
        <v>1085851.3423573</v>
      </c>
      <c r="D50" s="238">
        <v>1203181.6132550999</v>
      </c>
      <c r="E50" s="238">
        <v>1200502.0611653</v>
      </c>
      <c r="F50" s="238">
        <v>1258892.1381102998</v>
      </c>
      <c r="G50" s="238">
        <v>1271779.8243748001</v>
      </c>
      <c r="H50" s="238">
        <v>1352905.8510700997</v>
      </c>
      <c r="I50" s="238">
        <v>1341007.6542011001</v>
      </c>
      <c r="J50" s="238">
        <v>1426234.0780245997</v>
      </c>
      <c r="K50" s="238">
        <v>1360599.2247030002</v>
      </c>
      <c r="L50" s="238">
        <v>1374052.0219637998</v>
      </c>
      <c r="M50" s="238">
        <v>1420768.7374366999</v>
      </c>
      <c r="N50" s="238">
        <v>1406976.2442131003</v>
      </c>
      <c r="O50" s="238">
        <v>1414559.3902847001</v>
      </c>
      <c r="P50" s="983">
        <v>1429600.1955436</v>
      </c>
    </row>
    <row r="51" spans="1:16">
      <c r="A51" s="124" t="s">
        <v>409</v>
      </c>
      <c r="B51" s="237">
        <v>881124.47363120003</v>
      </c>
      <c r="C51" s="237">
        <v>1044701.2918945</v>
      </c>
      <c r="D51" s="237">
        <v>1147771.5240563001</v>
      </c>
      <c r="E51" s="237">
        <v>1141831.3437518</v>
      </c>
      <c r="F51" s="237">
        <v>1199366.2503571999</v>
      </c>
      <c r="G51" s="237">
        <v>1214193.5183296001</v>
      </c>
      <c r="H51" s="237">
        <v>1288117.4142382999</v>
      </c>
      <c r="I51" s="237">
        <v>1278148.5238059999</v>
      </c>
      <c r="J51" s="237">
        <v>1360848.8173135999</v>
      </c>
      <c r="K51" s="237">
        <v>1300920.2919880999</v>
      </c>
      <c r="L51" s="237">
        <v>1315142.0063821999</v>
      </c>
      <c r="M51" s="237">
        <v>1361168.5852232</v>
      </c>
      <c r="N51" s="237">
        <v>1349350.5216140002</v>
      </c>
      <c r="O51" s="237">
        <v>1357328.030791</v>
      </c>
      <c r="P51" s="981">
        <v>1369990.7798456999</v>
      </c>
    </row>
    <row r="52" spans="1:16">
      <c r="A52" s="124" t="s">
        <v>715</v>
      </c>
      <c r="B52" s="856">
        <v>32462.366415199998</v>
      </c>
      <c r="C52" s="856">
        <v>26702.7499723</v>
      </c>
      <c r="D52" s="856">
        <v>33681.341230000005</v>
      </c>
      <c r="E52" s="856">
        <v>36843.383877</v>
      </c>
      <c r="F52" s="856">
        <v>37129.056439600005</v>
      </c>
      <c r="G52" s="856">
        <v>36491.542966000001</v>
      </c>
      <c r="H52" s="856">
        <v>41769.770723199996</v>
      </c>
      <c r="I52" s="856">
        <v>39996.706449700003</v>
      </c>
      <c r="J52" s="856">
        <v>41991.823363099997</v>
      </c>
      <c r="K52" s="856">
        <v>40012.674929300003</v>
      </c>
      <c r="L52" s="856">
        <v>38530.038854500002</v>
      </c>
      <c r="M52" s="856">
        <v>40030.228631500002</v>
      </c>
      <c r="N52" s="856">
        <v>37325.629210300001</v>
      </c>
      <c r="O52" s="856">
        <v>36987.594311000001</v>
      </c>
      <c r="P52" s="980">
        <v>39701.600745600001</v>
      </c>
    </row>
    <row r="53" spans="1:16">
      <c r="A53" s="124" t="s">
        <v>411</v>
      </c>
      <c r="B53" s="856">
        <v>1561.5174729</v>
      </c>
      <c r="C53" s="856">
        <v>1312.6725715999999</v>
      </c>
      <c r="D53" s="856">
        <v>3524.8235542000002</v>
      </c>
      <c r="E53" s="856">
        <v>3492.2249456</v>
      </c>
      <c r="F53" s="856">
        <v>3163.8299364</v>
      </c>
      <c r="G53" s="856">
        <v>3336.4366918000001</v>
      </c>
      <c r="H53" s="856">
        <v>4270.1959473000006</v>
      </c>
      <c r="I53" s="856">
        <v>3533.6280366000001</v>
      </c>
      <c r="J53" s="856">
        <v>2955.8646391999996</v>
      </c>
      <c r="K53" s="856">
        <v>3088.8610559000003</v>
      </c>
      <c r="L53" s="856">
        <v>2951.7115979999999</v>
      </c>
      <c r="M53" s="856">
        <v>2810.8204850000002</v>
      </c>
      <c r="N53" s="856">
        <v>3194.7949488000004</v>
      </c>
      <c r="O53" s="856">
        <v>2764.3698303000001</v>
      </c>
      <c r="P53" s="980">
        <v>2480.2619370000002</v>
      </c>
    </row>
    <row r="54" spans="1:16">
      <c r="A54" s="124" t="s">
        <v>412</v>
      </c>
      <c r="B54" s="856">
        <v>2052.9396875000002</v>
      </c>
      <c r="C54" s="856">
        <v>1785.3410759000001</v>
      </c>
      <c r="D54" s="856">
        <v>1862.5700669</v>
      </c>
      <c r="E54" s="856">
        <v>1821.1287030000001</v>
      </c>
      <c r="F54" s="856">
        <v>1813.3802546000002</v>
      </c>
      <c r="G54" s="856">
        <v>1995.4681917</v>
      </c>
      <c r="H54" s="856">
        <v>2052.8573554</v>
      </c>
      <c r="I54" s="856">
        <v>2603.7479453000001</v>
      </c>
      <c r="J54" s="856">
        <v>2212.1855519000001</v>
      </c>
      <c r="K54" s="856">
        <v>2149.367315</v>
      </c>
      <c r="L54" s="856">
        <v>2874.6715248</v>
      </c>
      <c r="M54" s="856">
        <v>2746.9868396000002</v>
      </c>
      <c r="N54" s="856">
        <v>2103.6143907999999</v>
      </c>
      <c r="O54" s="856">
        <v>2067.0344688999999</v>
      </c>
      <c r="P54" s="980">
        <v>1384.0325814999999</v>
      </c>
    </row>
    <row r="55" spans="1:16">
      <c r="A55" s="124" t="s">
        <v>413</v>
      </c>
      <c r="B55" s="856">
        <v>18067.487709699999</v>
      </c>
      <c r="C55" s="856">
        <v>11349.286843</v>
      </c>
      <c r="D55" s="856">
        <v>16341.3543477</v>
      </c>
      <c r="E55" s="856">
        <v>16513.979887900001</v>
      </c>
      <c r="F55" s="856">
        <v>17419.621122500001</v>
      </c>
      <c r="G55" s="856">
        <v>15762.858195700001</v>
      </c>
      <c r="H55" s="856">
        <v>16695.6128059</v>
      </c>
      <c r="I55" s="856">
        <v>16725.047963500001</v>
      </c>
      <c r="J55" s="856">
        <v>18225.3871568</v>
      </c>
      <c r="K55" s="856">
        <v>14428.029414699999</v>
      </c>
      <c r="L55" s="856">
        <v>14553.5936043</v>
      </c>
      <c r="M55" s="856">
        <v>14012.116257400001</v>
      </c>
      <c r="N55" s="856">
        <v>15001.684049200001</v>
      </c>
      <c r="O55" s="856">
        <v>15412.3608835</v>
      </c>
      <c r="P55" s="980">
        <v>16043.5204338</v>
      </c>
    </row>
    <row r="56" spans="1:16" ht="24">
      <c r="A56" s="340" t="s">
        <v>414</v>
      </c>
      <c r="B56" s="243">
        <v>362321.75602069992</v>
      </c>
      <c r="C56" s="243">
        <v>434891.19046299998</v>
      </c>
      <c r="D56" s="243">
        <v>457532.26529780001</v>
      </c>
      <c r="E56" s="243">
        <v>440152.25286860013</v>
      </c>
      <c r="F56" s="243">
        <v>431395.41981460003</v>
      </c>
      <c r="G56" s="243">
        <v>402622.55807630002</v>
      </c>
      <c r="H56" s="243">
        <v>422697.53954649996</v>
      </c>
      <c r="I56" s="243">
        <v>424320.51721349999</v>
      </c>
      <c r="J56" s="243">
        <v>434908.57286720007</v>
      </c>
      <c r="K56" s="243">
        <v>441795.23397829995</v>
      </c>
      <c r="L56" s="243">
        <v>431928.82649450004</v>
      </c>
      <c r="M56" s="243">
        <v>431274.53155459993</v>
      </c>
      <c r="N56" s="243">
        <v>429413.03981250001</v>
      </c>
      <c r="O56" s="243">
        <v>444491.1053308</v>
      </c>
      <c r="P56" s="979">
        <v>442968.2432036</v>
      </c>
    </row>
    <row r="57" spans="1:16">
      <c r="A57" s="124" t="s">
        <v>409</v>
      </c>
      <c r="B57" s="856">
        <v>353871.43971339997</v>
      </c>
      <c r="C57" s="856">
        <v>426220.6394171</v>
      </c>
      <c r="D57" s="856">
        <v>448411.37058619998</v>
      </c>
      <c r="E57" s="856">
        <v>430872.81050260004</v>
      </c>
      <c r="F57" s="856">
        <v>423443.25835979998</v>
      </c>
      <c r="G57" s="856">
        <v>396684.73205460003</v>
      </c>
      <c r="H57" s="856">
        <v>415636.60330640001</v>
      </c>
      <c r="I57" s="856">
        <v>417107.44666040002</v>
      </c>
      <c r="J57" s="856">
        <v>426521.83055050002</v>
      </c>
      <c r="K57" s="856">
        <v>433756.29304239998</v>
      </c>
      <c r="L57" s="856">
        <v>424128.35305670003</v>
      </c>
      <c r="M57" s="856">
        <v>423594.07630249998</v>
      </c>
      <c r="N57" s="856">
        <v>421076.68165699998</v>
      </c>
      <c r="O57" s="856">
        <v>436011.36992060003</v>
      </c>
      <c r="P57" s="980">
        <v>434748.3941726</v>
      </c>
    </row>
    <row r="58" spans="1:16">
      <c r="A58" s="124" t="s">
        <v>715</v>
      </c>
      <c r="B58" s="856">
        <v>7211.9150221</v>
      </c>
      <c r="C58" s="856">
        <v>7665.2418739999994</v>
      </c>
      <c r="D58" s="856">
        <v>7743.7738375999998</v>
      </c>
      <c r="E58" s="856">
        <v>7911.0723642000003</v>
      </c>
      <c r="F58" s="856">
        <v>6673.1760958000004</v>
      </c>
      <c r="G58" s="856">
        <v>4966.9362615</v>
      </c>
      <c r="H58" s="856">
        <v>6058.2750882</v>
      </c>
      <c r="I58" s="856">
        <v>6244.0538005999997</v>
      </c>
      <c r="J58" s="856">
        <v>7203.2532062999999</v>
      </c>
      <c r="K58" s="856">
        <v>7016.4079944000005</v>
      </c>
      <c r="L58" s="856">
        <v>7258.7479307000003</v>
      </c>
      <c r="M58" s="856">
        <v>7114.3793417999996</v>
      </c>
      <c r="N58" s="856">
        <v>7684.4661311</v>
      </c>
      <c r="O58" s="856">
        <v>7502.4352286000003</v>
      </c>
      <c r="P58" s="980">
        <v>7290.5370480000001</v>
      </c>
    </row>
    <row r="59" spans="1:16">
      <c r="A59" s="124" t="s">
        <v>411</v>
      </c>
      <c r="B59" s="856">
        <v>650.11713110000005</v>
      </c>
      <c r="C59" s="856">
        <v>671.77925299999993</v>
      </c>
      <c r="D59" s="856">
        <v>870.42414569999994</v>
      </c>
      <c r="E59" s="856">
        <v>890.77399880000007</v>
      </c>
      <c r="F59" s="856">
        <v>811.24453620000008</v>
      </c>
      <c r="G59" s="856">
        <v>563.02059469999995</v>
      </c>
      <c r="H59" s="856">
        <v>480.61211580000003</v>
      </c>
      <c r="I59" s="856">
        <v>580.81340160000002</v>
      </c>
      <c r="J59" s="856">
        <v>763.7096014</v>
      </c>
      <c r="K59" s="856">
        <v>679.72104949999994</v>
      </c>
      <c r="L59" s="856">
        <v>301.354806</v>
      </c>
      <c r="M59" s="856">
        <v>319.30508559999998</v>
      </c>
      <c r="N59" s="856">
        <v>328.16774090000001</v>
      </c>
      <c r="O59" s="856">
        <v>600.28968529999997</v>
      </c>
      <c r="P59" s="980">
        <v>537.66392989999997</v>
      </c>
    </row>
    <row r="60" spans="1:16">
      <c r="A60" s="124" t="s">
        <v>412</v>
      </c>
      <c r="B60" s="856">
        <v>28.787325299999999</v>
      </c>
      <c r="C60" s="856">
        <v>40.188293700000003</v>
      </c>
      <c r="D60" s="856">
        <v>46.840038100000001</v>
      </c>
      <c r="E60" s="856">
        <v>36.937677999999998</v>
      </c>
      <c r="F60" s="856">
        <v>24.6639479</v>
      </c>
      <c r="G60" s="856">
        <v>7.7698967000000003</v>
      </c>
      <c r="H60" s="856">
        <v>4.8262365000000003</v>
      </c>
      <c r="I60" s="856">
        <v>7.2540418999999998</v>
      </c>
      <c r="J60" s="856">
        <v>12.443235600000001</v>
      </c>
      <c r="K60" s="856">
        <v>6.0170534</v>
      </c>
      <c r="L60" s="856">
        <v>4.6193398999999999</v>
      </c>
      <c r="M60" s="856">
        <v>23.223684899999999</v>
      </c>
      <c r="N60" s="856">
        <v>9.1301314999999992</v>
      </c>
      <c r="O60" s="856">
        <v>84.716934699999996</v>
      </c>
      <c r="P60" s="980">
        <v>117.15492760000001</v>
      </c>
    </row>
    <row r="61" spans="1:16">
      <c r="A61" s="124" t="s">
        <v>413</v>
      </c>
      <c r="B61" s="856">
        <v>559.4968288</v>
      </c>
      <c r="C61" s="856">
        <v>293.34162520000001</v>
      </c>
      <c r="D61" s="856">
        <v>459.8566902</v>
      </c>
      <c r="E61" s="856">
        <v>440.65832499999999</v>
      </c>
      <c r="F61" s="856">
        <v>443.07687490000001</v>
      </c>
      <c r="G61" s="856">
        <v>400.0992688</v>
      </c>
      <c r="H61" s="856">
        <v>517.22279960000003</v>
      </c>
      <c r="I61" s="856">
        <v>380.94930900000003</v>
      </c>
      <c r="J61" s="856">
        <v>407.33627339999998</v>
      </c>
      <c r="K61" s="856">
        <v>336.79483859999999</v>
      </c>
      <c r="L61" s="856">
        <v>235.75136119999999</v>
      </c>
      <c r="M61" s="856">
        <v>223.5471398</v>
      </c>
      <c r="N61" s="856">
        <v>314.59415200000001</v>
      </c>
      <c r="O61" s="856">
        <v>292.29356160000003</v>
      </c>
      <c r="P61" s="980">
        <v>274.49312549999996</v>
      </c>
    </row>
    <row r="62" spans="1:16" ht="24">
      <c r="A62" s="341" t="s">
        <v>780</v>
      </c>
      <c r="B62" s="243">
        <v>22920.346155300002</v>
      </c>
      <c r="C62" s="243">
        <v>15452.6096624</v>
      </c>
      <c r="D62" s="243">
        <v>23105.868842799999</v>
      </c>
      <c r="E62" s="243">
        <v>23195.7035383</v>
      </c>
      <c r="F62" s="243">
        <v>23675.816672500001</v>
      </c>
      <c r="G62" s="243">
        <v>22065.652839400002</v>
      </c>
      <c r="H62" s="243">
        <v>24021.327260500002</v>
      </c>
      <c r="I62" s="243">
        <v>23831.440697900001</v>
      </c>
      <c r="J62" s="243">
        <v>24576.9264583</v>
      </c>
      <c r="K62" s="243">
        <v>20688.790727099997</v>
      </c>
      <c r="L62" s="243">
        <v>20921.702234200002</v>
      </c>
      <c r="M62" s="243">
        <v>20135.999492300005</v>
      </c>
      <c r="N62" s="243">
        <v>20951.9854132</v>
      </c>
      <c r="O62" s="243">
        <v>21221.065364300001</v>
      </c>
      <c r="P62" s="979">
        <v>20837.126935300003</v>
      </c>
    </row>
    <row r="63" spans="1:16">
      <c r="A63" s="342" t="s">
        <v>778</v>
      </c>
      <c r="B63" s="243">
        <v>6624.9388558050005</v>
      </c>
      <c r="C63" s="243">
        <v>16362.454382610002</v>
      </c>
      <c r="D63" s="243">
        <v>16808.812118575999</v>
      </c>
      <c r="E63" s="243">
        <v>17903.283462060001</v>
      </c>
      <c r="F63" s="243">
        <v>18221.477500560999</v>
      </c>
      <c r="G63" s="243">
        <v>29630.383891066002</v>
      </c>
      <c r="H63" s="243">
        <v>26343.921046877</v>
      </c>
      <c r="I63" s="243">
        <v>27605.835214766998</v>
      </c>
      <c r="J63" s="243">
        <v>25559.562731584003</v>
      </c>
      <c r="K63" s="243">
        <v>23820.984082237999</v>
      </c>
      <c r="L63" s="243">
        <v>24370.511059255994</v>
      </c>
      <c r="M63" s="243">
        <v>29972.961647009</v>
      </c>
      <c r="N63" s="243">
        <v>28193.924751207996</v>
      </c>
      <c r="O63" s="243">
        <v>28732.359831156002</v>
      </c>
      <c r="P63" s="979">
        <v>34613.024675850997</v>
      </c>
    </row>
    <row r="64" spans="1:16">
      <c r="A64" s="124" t="s">
        <v>409</v>
      </c>
      <c r="B64" s="856">
        <v>6624.6719930500003</v>
      </c>
      <c r="C64" s="856">
        <v>16351.555063911001</v>
      </c>
      <c r="D64" s="856">
        <v>16798.184135846001</v>
      </c>
      <c r="E64" s="856">
        <v>17903.283462060001</v>
      </c>
      <c r="F64" s="856">
        <v>18201.294011814</v>
      </c>
      <c r="G64" s="856">
        <v>29591.838713292</v>
      </c>
      <c r="H64" s="856">
        <v>26241.504296408999</v>
      </c>
      <c r="I64" s="856">
        <v>27483.082530688</v>
      </c>
      <c r="J64" s="856">
        <v>25401.102892485</v>
      </c>
      <c r="K64" s="856">
        <v>23690.474271396</v>
      </c>
      <c r="L64" s="856">
        <v>24246.873166615998</v>
      </c>
      <c r="M64" s="856">
        <v>29823.742523352001</v>
      </c>
      <c r="N64" s="856">
        <v>28081.854535715</v>
      </c>
      <c r="O64" s="856">
        <v>28616.395854276001</v>
      </c>
      <c r="P64" s="980">
        <v>34497.102599020996</v>
      </c>
    </row>
    <row r="65" spans="1:16">
      <c r="A65" s="124" t="s">
        <v>715</v>
      </c>
      <c r="B65" s="856">
        <v>0</v>
      </c>
      <c r="C65" s="856">
        <v>10.53773664</v>
      </c>
      <c r="D65" s="856">
        <v>3.7500000249999998</v>
      </c>
      <c r="E65" s="856">
        <v>0</v>
      </c>
      <c r="F65" s="856">
        <v>0</v>
      </c>
      <c r="G65" s="856">
        <v>9.290819033</v>
      </c>
      <c r="H65" s="856">
        <v>10.20964916</v>
      </c>
      <c r="I65" s="856">
        <v>38.119547875999999</v>
      </c>
      <c r="J65" s="856">
        <v>79.195507681999999</v>
      </c>
      <c r="K65" s="856">
        <v>44.968373391999997</v>
      </c>
      <c r="L65" s="856">
        <v>15.23061154</v>
      </c>
      <c r="M65" s="856">
        <v>42.031873287000003</v>
      </c>
      <c r="N65" s="856">
        <v>19.728635014000002</v>
      </c>
      <c r="O65" s="856">
        <v>3.8870852020000002</v>
      </c>
      <c r="P65" s="980">
        <v>3.8390217249999998</v>
      </c>
    </row>
    <row r="66" spans="1:16">
      <c r="A66" s="124" t="s">
        <v>411</v>
      </c>
      <c r="B66" s="237">
        <v>0</v>
      </c>
      <c r="C66" s="237">
        <v>0</v>
      </c>
      <c r="D66" s="237">
        <v>0</v>
      </c>
      <c r="E66" s="237">
        <v>0</v>
      </c>
      <c r="F66" s="237">
        <v>0</v>
      </c>
      <c r="G66" s="237">
        <v>5.3435610310000001</v>
      </c>
      <c r="H66" s="237">
        <v>0</v>
      </c>
      <c r="I66" s="237">
        <v>0</v>
      </c>
      <c r="J66" s="237">
        <v>0</v>
      </c>
      <c r="K66" s="237">
        <v>0</v>
      </c>
      <c r="L66" s="237">
        <v>16.395582133000001</v>
      </c>
      <c r="M66" s="237">
        <v>3.3305650560000002</v>
      </c>
      <c r="N66" s="237">
        <v>0</v>
      </c>
      <c r="O66" s="237">
        <v>0</v>
      </c>
      <c r="P66" s="981">
        <v>0</v>
      </c>
    </row>
    <row r="67" spans="1:16">
      <c r="A67" s="124" t="s">
        <v>412</v>
      </c>
      <c r="B67" s="237">
        <v>0</v>
      </c>
      <c r="C67" s="237">
        <v>0</v>
      </c>
      <c r="D67" s="237">
        <v>0</v>
      </c>
      <c r="E67" s="237">
        <v>0</v>
      </c>
      <c r="F67" s="237">
        <v>0</v>
      </c>
      <c r="G67" s="237">
        <v>3.7500000249999998</v>
      </c>
      <c r="H67" s="237">
        <v>5.223561031</v>
      </c>
      <c r="I67" s="237">
        <v>0</v>
      </c>
      <c r="J67" s="237">
        <v>0</v>
      </c>
      <c r="K67" s="237">
        <v>8.3333333330000006</v>
      </c>
      <c r="L67" s="237">
        <v>15.75</v>
      </c>
      <c r="M67" s="237">
        <v>16.396787215</v>
      </c>
      <c r="N67" s="237">
        <v>0</v>
      </c>
      <c r="O67" s="237">
        <v>3.3306400370000002</v>
      </c>
      <c r="P67" s="981">
        <v>0</v>
      </c>
    </row>
    <row r="68" spans="1:16">
      <c r="A68" s="124" t="s">
        <v>413</v>
      </c>
      <c r="B68" s="237">
        <v>0.26686275500000001</v>
      </c>
      <c r="C68" s="237">
        <v>0.36158205900000001</v>
      </c>
      <c r="D68" s="237">
        <v>6.877982705</v>
      </c>
      <c r="E68" s="237">
        <v>0</v>
      </c>
      <c r="F68" s="237">
        <v>20.183488746999998</v>
      </c>
      <c r="G68" s="237">
        <v>20.160797684999999</v>
      </c>
      <c r="H68" s="237">
        <v>86.983540277000003</v>
      </c>
      <c r="I68" s="237">
        <v>84.633136203000007</v>
      </c>
      <c r="J68" s="237">
        <v>79.264331416999994</v>
      </c>
      <c r="K68" s="237">
        <v>77.208104117000005</v>
      </c>
      <c r="L68" s="237">
        <v>76.261698967000001</v>
      </c>
      <c r="M68" s="237">
        <v>87.459898099</v>
      </c>
      <c r="N68" s="237">
        <v>92.341580479000001</v>
      </c>
      <c r="O68" s="237">
        <v>108.746251641</v>
      </c>
      <c r="P68" s="981">
        <v>112.083055105</v>
      </c>
    </row>
    <row r="69" spans="1:16" ht="24.75" thickBot="1">
      <c r="A69" s="343" t="s">
        <v>779</v>
      </c>
      <c r="B69" s="239">
        <v>0.26686275500000001</v>
      </c>
      <c r="C69" s="239">
        <v>0.36158205900000001</v>
      </c>
      <c r="D69" s="239">
        <v>6.877982705</v>
      </c>
      <c r="E69" s="239">
        <v>0</v>
      </c>
      <c r="F69" s="239">
        <v>20.183488746999998</v>
      </c>
      <c r="G69" s="239">
        <v>29.254358740999997</v>
      </c>
      <c r="H69" s="239">
        <v>92.207101308000006</v>
      </c>
      <c r="I69" s="239">
        <v>84.633136203000007</v>
      </c>
      <c r="J69" s="239">
        <v>79.264331416999994</v>
      </c>
      <c r="K69" s="239">
        <v>85.541437450000004</v>
      </c>
      <c r="L69" s="239">
        <v>108.40728110000001</v>
      </c>
      <c r="M69" s="239">
        <v>107.18725037</v>
      </c>
      <c r="N69" s="239">
        <v>92.341580479000001</v>
      </c>
      <c r="O69" s="239">
        <v>112.076891678</v>
      </c>
      <c r="P69" s="982">
        <v>112.083055105</v>
      </c>
    </row>
    <row r="70" spans="1:16" ht="90" customHeight="1">
      <c r="A70" s="1317" t="s">
        <v>808</v>
      </c>
      <c r="B70" s="1318"/>
      <c r="C70" s="1318"/>
      <c r="D70" s="1318"/>
      <c r="E70" s="1318"/>
      <c r="F70" s="1318"/>
      <c r="G70" s="1318"/>
      <c r="H70" s="1318"/>
      <c r="I70" s="1318"/>
      <c r="J70" s="1318"/>
      <c r="K70" s="1318"/>
      <c r="L70" s="1318"/>
      <c r="M70" s="1318"/>
      <c r="N70" s="1318"/>
      <c r="O70" s="1318"/>
      <c r="P70" s="1319"/>
    </row>
    <row r="71" spans="1:16" ht="22.35" customHeight="1">
      <c r="A71" s="1355" t="s">
        <v>408</v>
      </c>
      <c r="B71" s="1327">
        <v>2021</v>
      </c>
      <c r="C71" s="1327">
        <v>2022</v>
      </c>
      <c r="D71" s="1356">
        <v>2023</v>
      </c>
      <c r="E71" s="1356"/>
      <c r="F71" s="1356"/>
      <c r="G71" s="1356"/>
      <c r="H71" s="1356"/>
      <c r="I71" s="1356"/>
      <c r="J71" s="1356"/>
      <c r="K71" s="1356"/>
      <c r="L71" s="1356">
        <v>2024</v>
      </c>
      <c r="M71" s="1356"/>
      <c r="N71" s="1356"/>
      <c r="O71" s="1356"/>
      <c r="P71" s="1357"/>
    </row>
    <row r="72" spans="1:16" ht="22.35" customHeight="1">
      <c r="A72" s="1355"/>
      <c r="B72" s="1328"/>
      <c r="C72" s="1327"/>
      <c r="D72" s="1168" t="s">
        <v>7</v>
      </c>
      <c r="E72" s="1168" t="s">
        <v>13</v>
      </c>
      <c r="F72" s="1168" t="s">
        <v>14</v>
      </c>
      <c r="G72" s="1168" t="s">
        <v>15</v>
      </c>
      <c r="H72" s="1168" t="s">
        <v>0</v>
      </c>
      <c r="I72" s="1168" t="s">
        <v>1</v>
      </c>
      <c r="J72" s="1168" t="s">
        <v>2</v>
      </c>
      <c r="K72" s="1168" t="s">
        <v>3</v>
      </c>
      <c r="L72" s="1168" t="s">
        <v>4</v>
      </c>
      <c r="M72" s="1168" t="s">
        <v>5</v>
      </c>
      <c r="N72" s="1168" t="s">
        <v>6</v>
      </c>
      <c r="O72" s="1168" t="s">
        <v>267</v>
      </c>
      <c r="P72" s="978" t="s">
        <v>7</v>
      </c>
    </row>
    <row r="73" spans="1:16">
      <c r="A73" s="340" t="s">
        <v>418</v>
      </c>
      <c r="B73" s="238">
        <v>2156139.7078542002</v>
      </c>
      <c r="C73" s="238">
        <v>2347833.2032564003</v>
      </c>
      <c r="D73" s="238">
        <v>2457922.7728955005</v>
      </c>
      <c r="E73" s="238">
        <v>2468243.1266871998</v>
      </c>
      <c r="F73" s="238">
        <v>2488944.7765236003</v>
      </c>
      <c r="G73" s="238">
        <v>2554703.3987921993</v>
      </c>
      <c r="H73" s="238">
        <v>2622646.2261146</v>
      </c>
      <c r="I73" s="238">
        <v>2576482.8716920004</v>
      </c>
      <c r="J73" s="238">
        <v>2636020.6967621003</v>
      </c>
      <c r="K73" s="238">
        <v>2623263.6926693004</v>
      </c>
      <c r="L73" s="238">
        <v>2652526.1816002997</v>
      </c>
      <c r="M73" s="238">
        <v>2702840.3079657997</v>
      </c>
      <c r="N73" s="238">
        <v>2723760.8211939</v>
      </c>
      <c r="O73" s="238">
        <v>2717637.0749984998</v>
      </c>
      <c r="P73" s="983">
        <v>2756639.3132899003</v>
      </c>
    </row>
    <row r="74" spans="1:16">
      <c r="A74" s="124" t="s">
        <v>409</v>
      </c>
      <c r="B74" s="237">
        <v>2045055.0385393002</v>
      </c>
      <c r="C74" s="237">
        <v>2224533.8115539001</v>
      </c>
      <c r="D74" s="237">
        <v>2320606.6424516002</v>
      </c>
      <c r="E74" s="237">
        <v>2328486.0711081</v>
      </c>
      <c r="F74" s="237">
        <v>2350255.0839543999</v>
      </c>
      <c r="G74" s="237">
        <v>2422926.3751396998</v>
      </c>
      <c r="H74" s="237">
        <v>2466606.4993261001</v>
      </c>
      <c r="I74" s="237">
        <v>2417141.9342856002</v>
      </c>
      <c r="J74" s="237">
        <v>2482318.0555022</v>
      </c>
      <c r="K74" s="237">
        <v>2463672.7347913003</v>
      </c>
      <c r="L74" s="237">
        <v>2497013.3029113999</v>
      </c>
      <c r="M74" s="237">
        <v>2546792.1259610001</v>
      </c>
      <c r="N74" s="237">
        <v>2569533.9540788</v>
      </c>
      <c r="O74" s="237">
        <v>2565234.0359564</v>
      </c>
      <c r="P74" s="981">
        <v>2600743.3156933002</v>
      </c>
    </row>
    <row r="75" spans="1:16">
      <c r="A75" s="124" t="s">
        <v>715</v>
      </c>
      <c r="B75" s="237">
        <v>64213.332162599996</v>
      </c>
      <c r="C75" s="237">
        <v>76056.769697399999</v>
      </c>
      <c r="D75" s="237">
        <v>91332.795801</v>
      </c>
      <c r="E75" s="237">
        <v>92636.55493340001</v>
      </c>
      <c r="F75" s="237">
        <v>92622.132350800006</v>
      </c>
      <c r="G75" s="237">
        <v>88323.759930999993</v>
      </c>
      <c r="H75" s="237">
        <v>108996.03748360001</v>
      </c>
      <c r="I75" s="237">
        <v>112141.43580599999</v>
      </c>
      <c r="J75" s="237">
        <v>109301.4850402</v>
      </c>
      <c r="K75" s="237">
        <v>114100.8591494</v>
      </c>
      <c r="L75" s="237">
        <v>109648.46386819999</v>
      </c>
      <c r="M75" s="237">
        <v>111017.6602187</v>
      </c>
      <c r="N75" s="237">
        <v>108265.3440925</v>
      </c>
      <c r="O75" s="237">
        <v>107091.6916447</v>
      </c>
      <c r="P75" s="981">
        <v>110836.3234293</v>
      </c>
    </row>
    <row r="76" spans="1:16">
      <c r="A76" s="124" t="s">
        <v>411</v>
      </c>
      <c r="B76" s="237">
        <v>7483.7816163999996</v>
      </c>
      <c r="C76" s="237">
        <v>7352.3392643000007</v>
      </c>
      <c r="D76" s="237">
        <v>5466.0128242000001</v>
      </c>
      <c r="E76" s="237">
        <v>6692.9428517999995</v>
      </c>
      <c r="F76" s="237">
        <v>5934.7349247000002</v>
      </c>
      <c r="G76" s="237">
        <v>5580.9798142999998</v>
      </c>
      <c r="H76" s="237">
        <v>6517.0746203999997</v>
      </c>
      <c r="I76" s="237">
        <v>6111.7818453999998</v>
      </c>
      <c r="J76" s="237">
        <v>5305.7914140000003</v>
      </c>
      <c r="K76" s="237">
        <v>6199.8342743000003</v>
      </c>
      <c r="L76" s="237">
        <v>6712.5952311000001</v>
      </c>
      <c r="M76" s="237">
        <v>5842.7833637000003</v>
      </c>
      <c r="N76" s="237">
        <v>6716.4913684999992</v>
      </c>
      <c r="O76" s="237">
        <v>6500.7976615000007</v>
      </c>
      <c r="P76" s="981">
        <v>6160.9451539000002</v>
      </c>
    </row>
    <row r="77" spans="1:16">
      <c r="A77" s="124" t="s">
        <v>412</v>
      </c>
      <c r="B77" s="856">
        <v>4751.4849809999996</v>
      </c>
      <c r="C77" s="856">
        <v>5210.1814879000003</v>
      </c>
      <c r="D77" s="856">
        <v>5493.0067920000001</v>
      </c>
      <c r="E77" s="856">
        <v>4897.4258989999998</v>
      </c>
      <c r="F77" s="856">
        <v>5516.4807520000004</v>
      </c>
      <c r="G77" s="856">
        <v>5372.0089840000001</v>
      </c>
      <c r="H77" s="856">
        <v>7307.3214212000003</v>
      </c>
      <c r="I77" s="856">
        <v>7193.2656585999994</v>
      </c>
      <c r="J77" s="856">
        <v>5520.1089848000001</v>
      </c>
      <c r="K77" s="856">
        <v>4664.0169040000001</v>
      </c>
      <c r="L77" s="856">
        <v>4874.3014650999994</v>
      </c>
      <c r="M77" s="856">
        <v>5581.9771664999998</v>
      </c>
      <c r="N77" s="856">
        <v>5929.9486944999999</v>
      </c>
      <c r="O77" s="856">
        <v>5326.8934856000005</v>
      </c>
      <c r="P77" s="980">
        <v>5575.0400339000007</v>
      </c>
    </row>
    <row r="78" spans="1:16">
      <c r="A78" s="124" t="s">
        <v>413</v>
      </c>
      <c r="B78" s="856">
        <v>34636.070554899998</v>
      </c>
      <c r="C78" s="856">
        <v>34680.1012529</v>
      </c>
      <c r="D78" s="856">
        <v>35024.315026700002</v>
      </c>
      <c r="E78" s="856">
        <v>35530.131894899998</v>
      </c>
      <c r="F78" s="856">
        <v>34616.344541699997</v>
      </c>
      <c r="G78" s="856">
        <v>32500.274923199999</v>
      </c>
      <c r="H78" s="856">
        <v>33219.293263300002</v>
      </c>
      <c r="I78" s="856">
        <v>33894.454096400004</v>
      </c>
      <c r="J78" s="856">
        <v>33575.255820899998</v>
      </c>
      <c r="K78" s="856">
        <v>34626.247550299995</v>
      </c>
      <c r="L78" s="856">
        <v>34277.518124499999</v>
      </c>
      <c r="M78" s="856">
        <v>33605.761255899997</v>
      </c>
      <c r="N78" s="856">
        <v>33315.082959599997</v>
      </c>
      <c r="O78" s="856">
        <v>33483.656250300002</v>
      </c>
      <c r="P78" s="980">
        <v>33323.688979500002</v>
      </c>
    </row>
    <row r="79" spans="1:16" ht="24">
      <c r="A79" s="340" t="s">
        <v>414</v>
      </c>
      <c r="B79" s="243">
        <v>682716.78246640007</v>
      </c>
      <c r="C79" s="243">
        <v>946139.76903239987</v>
      </c>
      <c r="D79" s="243">
        <v>984674.38730320008</v>
      </c>
      <c r="E79" s="243">
        <v>1003693.3136562</v>
      </c>
      <c r="F79" s="243">
        <v>1013972.7658138999</v>
      </c>
      <c r="G79" s="243">
        <v>883883.50666469999</v>
      </c>
      <c r="H79" s="243">
        <v>923372.50564849994</v>
      </c>
      <c r="I79" s="243">
        <v>918170.24492069997</v>
      </c>
      <c r="J79" s="243">
        <v>1045484.2837769999</v>
      </c>
      <c r="K79" s="243">
        <v>1061417.5258851999</v>
      </c>
      <c r="L79" s="243">
        <v>934375.21731809992</v>
      </c>
      <c r="M79" s="243">
        <v>944515.35197099985</v>
      </c>
      <c r="N79" s="243">
        <v>944368.98543410003</v>
      </c>
      <c r="O79" s="243">
        <v>1076551.0489253998</v>
      </c>
      <c r="P79" s="979">
        <v>1079235.1725479001</v>
      </c>
    </row>
    <row r="80" spans="1:16">
      <c r="A80" s="124" t="s">
        <v>409</v>
      </c>
      <c r="B80" s="856">
        <v>675840.03866790002</v>
      </c>
      <c r="C80" s="856">
        <v>933146.47216899996</v>
      </c>
      <c r="D80" s="856">
        <v>970719.27461299999</v>
      </c>
      <c r="E80" s="856">
        <v>989377.07009049994</v>
      </c>
      <c r="F80" s="856">
        <v>998180.57833539997</v>
      </c>
      <c r="G80" s="856">
        <v>874313.66074880003</v>
      </c>
      <c r="H80" s="856">
        <v>912989.70593089995</v>
      </c>
      <c r="I80" s="856">
        <v>907215.80514870002</v>
      </c>
      <c r="J80" s="856">
        <v>1031277.5154281999</v>
      </c>
      <c r="K80" s="856">
        <v>1046282.7546349</v>
      </c>
      <c r="L80" s="856">
        <v>924307.7264426999</v>
      </c>
      <c r="M80" s="856">
        <v>936093.24196899997</v>
      </c>
      <c r="N80" s="856">
        <v>934868.91273590003</v>
      </c>
      <c r="O80" s="856">
        <v>1061781.3420201</v>
      </c>
      <c r="P80" s="980">
        <v>1063840.8077187999</v>
      </c>
    </row>
    <row r="81" spans="1:16">
      <c r="A81" s="124" t="s">
        <v>715</v>
      </c>
      <c r="B81" s="856">
        <v>6585.497601</v>
      </c>
      <c r="C81" s="856">
        <v>9275.0077306000003</v>
      </c>
      <c r="D81" s="856">
        <v>10235.902470700001</v>
      </c>
      <c r="E81" s="856">
        <v>10614.192946499999</v>
      </c>
      <c r="F81" s="856">
        <v>12089.052071400001</v>
      </c>
      <c r="G81" s="856">
        <v>8828.7163637000012</v>
      </c>
      <c r="H81" s="856">
        <v>9358.1996061999998</v>
      </c>
      <c r="I81" s="856">
        <v>9857.2681501000006</v>
      </c>
      <c r="J81" s="856">
        <v>10079.7268248</v>
      </c>
      <c r="K81" s="856">
        <v>11008.186452799999</v>
      </c>
      <c r="L81" s="856">
        <v>9046.2811105000001</v>
      </c>
      <c r="M81" s="856">
        <v>7528.8688769</v>
      </c>
      <c r="N81" s="856">
        <v>8596.7727586000001</v>
      </c>
      <c r="O81" s="856">
        <v>10645.433109899999</v>
      </c>
      <c r="P81" s="980">
        <v>11216.323760000001</v>
      </c>
    </row>
    <row r="82" spans="1:16">
      <c r="A82" s="124" t="s">
        <v>411</v>
      </c>
      <c r="B82" s="856">
        <v>89.759682999999995</v>
      </c>
      <c r="C82" s="856">
        <v>1215.2483319</v>
      </c>
      <c r="D82" s="856">
        <v>1358.3715965000001</v>
      </c>
      <c r="E82" s="856">
        <v>1299.0111867999999</v>
      </c>
      <c r="F82" s="856">
        <v>1254.0787773</v>
      </c>
      <c r="G82" s="856">
        <v>371.5171699</v>
      </c>
      <c r="H82" s="856">
        <v>639.89200779999999</v>
      </c>
      <c r="I82" s="856">
        <v>718.7130095</v>
      </c>
      <c r="J82" s="856">
        <v>1565.5511185</v>
      </c>
      <c r="K82" s="856">
        <v>1493.5233000999999</v>
      </c>
      <c r="L82" s="856">
        <v>623.54229190000001</v>
      </c>
      <c r="M82" s="856">
        <v>488.30295419999999</v>
      </c>
      <c r="N82" s="856">
        <v>492.19098989999998</v>
      </c>
      <c r="O82" s="856">
        <v>1385.2411090999999</v>
      </c>
      <c r="P82" s="980">
        <v>1380.2617064999999</v>
      </c>
    </row>
    <row r="83" spans="1:16">
      <c r="A83" s="124" t="s">
        <v>412</v>
      </c>
      <c r="B83" s="856">
        <v>50.7473204</v>
      </c>
      <c r="C83" s="856">
        <v>592.68025550000004</v>
      </c>
      <c r="D83" s="856">
        <v>812.0236744</v>
      </c>
      <c r="E83" s="856">
        <v>837.54048699999998</v>
      </c>
      <c r="F83" s="856">
        <v>824.49732069999993</v>
      </c>
      <c r="G83" s="856">
        <v>67.754939800000002</v>
      </c>
      <c r="H83" s="856">
        <v>72.429104499999994</v>
      </c>
      <c r="I83" s="856">
        <v>70.232038200000005</v>
      </c>
      <c r="J83" s="856">
        <v>672.5710378</v>
      </c>
      <c r="K83" s="856">
        <v>681.05974189999995</v>
      </c>
      <c r="L83" s="856">
        <v>65.494697799999997</v>
      </c>
      <c r="M83" s="856">
        <v>67.499569800000003</v>
      </c>
      <c r="N83" s="856">
        <v>73.384039900000005</v>
      </c>
      <c r="O83" s="856">
        <v>685.29389779999997</v>
      </c>
      <c r="P83" s="980">
        <v>727.00168699999995</v>
      </c>
    </row>
    <row r="84" spans="1:16">
      <c r="A84" s="124" t="s">
        <v>413</v>
      </c>
      <c r="B84" s="856">
        <v>150.73919409999999</v>
      </c>
      <c r="C84" s="856">
        <v>1910.3605454000001</v>
      </c>
      <c r="D84" s="856">
        <v>1548.8149486</v>
      </c>
      <c r="E84" s="856">
        <v>1565.4989454000001</v>
      </c>
      <c r="F84" s="856">
        <v>1624.5593091000001</v>
      </c>
      <c r="G84" s="856">
        <v>301.85744249999999</v>
      </c>
      <c r="H84" s="856">
        <v>312.27899910000002</v>
      </c>
      <c r="I84" s="856">
        <v>308.22657420000002</v>
      </c>
      <c r="J84" s="856">
        <v>1888.9193676999998</v>
      </c>
      <c r="K84" s="856">
        <v>1952.0017554999999</v>
      </c>
      <c r="L84" s="856">
        <v>332.17277519999999</v>
      </c>
      <c r="M84" s="856">
        <v>337.43860110000003</v>
      </c>
      <c r="N84" s="856">
        <v>337.72490979999998</v>
      </c>
      <c r="O84" s="856">
        <v>2053.7387884999998</v>
      </c>
      <c r="P84" s="980">
        <v>2070.7776756000003</v>
      </c>
    </row>
    <row r="85" spans="1:16" ht="24">
      <c r="A85" s="341" t="s">
        <v>780</v>
      </c>
      <c r="B85" s="243">
        <v>47162.583349799992</v>
      </c>
      <c r="C85" s="243">
        <v>50960.911137900002</v>
      </c>
      <c r="D85" s="243">
        <v>49702.544862399998</v>
      </c>
      <c r="E85" s="243">
        <v>50822.551264900001</v>
      </c>
      <c r="F85" s="243">
        <v>49770.695625499997</v>
      </c>
      <c r="G85" s="243">
        <v>44194.393273699992</v>
      </c>
      <c r="H85" s="243">
        <v>48068.289416300009</v>
      </c>
      <c r="I85" s="243">
        <v>48296.673222300014</v>
      </c>
      <c r="J85" s="243">
        <v>48528.197743700002</v>
      </c>
      <c r="K85" s="243">
        <v>49616.683526099994</v>
      </c>
      <c r="L85" s="243">
        <v>46885.624585599995</v>
      </c>
      <c r="M85" s="243">
        <v>45923.7629112</v>
      </c>
      <c r="N85" s="243">
        <v>46864.8229622</v>
      </c>
      <c r="O85" s="243">
        <v>49435.621192800012</v>
      </c>
      <c r="P85" s="979">
        <v>49237.715236400014</v>
      </c>
    </row>
    <row r="86" spans="1:16">
      <c r="A86" s="342" t="s">
        <v>778</v>
      </c>
      <c r="B86" s="243">
        <v>11589.080679589</v>
      </c>
      <c r="C86" s="243">
        <v>21480.413348379003</v>
      </c>
      <c r="D86" s="243">
        <v>18436.190533089</v>
      </c>
      <c r="E86" s="243">
        <v>20601.418913123001</v>
      </c>
      <c r="F86" s="243">
        <v>20763.445977377996</v>
      </c>
      <c r="G86" s="243">
        <v>25674.523097959001</v>
      </c>
      <c r="H86" s="243">
        <v>25310.779006272998</v>
      </c>
      <c r="I86" s="243">
        <v>24827.704632544999</v>
      </c>
      <c r="J86" s="243">
        <v>24525.567869673996</v>
      </c>
      <c r="K86" s="243">
        <v>22573.611537788998</v>
      </c>
      <c r="L86" s="243">
        <v>23017.474421557999</v>
      </c>
      <c r="M86" s="243">
        <v>23614.456494210001</v>
      </c>
      <c r="N86" s="243">
        <v>23257.715607144</v>
      </c>
      <c r="O86" s="243">
        <v>23713.604822249003</v>
      </c>
      <c r="P86" s="979">
        <v>23814.284248381002</v>
      </c>
    </row>
    <row r="87" spans="1:16">
      <c r="A87" s="124" t="s">
        <v>409</v>
      </c>
      <c r="B87" s="856">
        <v>11576.722413288</v>
      </c>
      <c r="C87" s="856">
        <v>21462.757253993001</v>
      </c>
      <c r="D87" s="856">
        <v>18398.784545921</v>
      </c>
      <c r="E87" s="856">
        <v>20567.808669374001</v>
      </c>
      <c r="F87" s="856">
        <v>20730.056340700998</v>
      </c>
      <c r="G87" s="856">
        <v>25639.901541211002</v>
      </c>
      <c r="H87" s="856">
        <v>25259.458746344</v>
      </c>
      <c r="I87" s="856">
        <v>24773.716373497999</v>
      </c>
      <c r="J87" s="856">
        <v>24468.252697676999</v>
      </c>
      <c r="K87" s="856">
        <v>22520.195127929997</v>
      </c>
      <c r="L87" s="856">
        <v>22964.411412207999</v>
      </c>
      <c r="M87" s="856">
        <v>23558.395542495</v>
      </c>
      <c r="N87" s="856">
        <v>23204.616401302999</v>
      </c>
      <c r="O87" s="856">
        <v>23660.521236600001</v>
      </c>
      <c r="P87" s="980">
        <v>23761.326165023002</v>
      </c>
    </row>
    <row r="88" spans="1:16">
      <c r="A88" s="124" t="s">
        <v>715</v>
      </c>
      <c r="B88" s="237">
        <v>12.325723996000001</v>
      </c>
      <c r="C88" s="237">
        <v>10.889938544</v>
      </c>
      <c r="D88" s="237">
        <v>3.9969993879999999</v>
      </c>
      <c r="E88" s="237">
        <v>0.21103739499999999</v>
      </c>
      <c r="F88" s="237">
        <v>0</v>
      </c>
      <c r="G88" s="237">
        <v>0</v>
      </c>
      <c r="H88" s="237">
        <v>16.708162106</v>
      </c>
      <c r="I88" s="237">
        <v>19.385620148000001</v>
      </c>
      <c r="J88" s="237">
        <v>6.8216709189999998</v>
      </c>
      <c r="K88" s="237">
        <v>4.7209625810000002</v>
      </c>
      <c r="L88" s="237">
        <v>0</v>
      </c>
      <c r="M88" s="237">
        <v>0</v>
      </c>
      <c r="N88" s="237">
        <v>0</v>
      </c>
      <c r="O88" s="237">
        <v>9.9264786999999993E-2</v>
      </c>
      <c r="P88" s="981">
        <v>0</v>
      </c>
    </row>
    <row r="89" spans="1:16">
      <c r="A89" s="124" t="s">
        <v>411</v>
      </c>
      <c r="B89" s="237">
        <v>0</v>
      </c>
      <c r="C89" s="237">
        <v>0</v>
      </c>
      <c r="D89" s="237">
        <v>0</v>
      </c>
      <c r="E89" s="237">
        <v>0</v>
      </c>
      <c r="F89" s="237">
        <v>0</v>
      </c>
      <c r="G89" s="237">
        <v>0</v>
      </c>
      <c r="H89" s="237">
        <v>0</v>
      </c>
      <c r="I89" s="237">
        <v>0</v>
      </c>
      <c r="J89" s="237">
        <v>0</v>
      </c>
      <c r="K89" s="237">
        <v>0</v>
      </c>
      <c r="L89" s="237">
        <v>2.6110380819999999</v>
      </c>
      <c r="M89" s="237">
        <v>3.024179868</v>
      </c>
      <c r="N89" s="237">
        <v>8.8647477000000002E-2</v>
      </c>
      <c r="O89" s="237">
        <v>0</v>
      </c>
      <c r="P89" s="981">
        <v>0</v>
      </c>
    </row>
    <row r="90" spans="1:16">
      <c r="A90" s="124" t="s">
        <v>412</v>
      </c>
      <c r="B90" s="237">
        <v>0</v>
      </c>
      <c r="C90" s="237">
        <v>0</v>
      </c>
      <c r="D90" s="237">
        <v>0</v>
      </c>
      <c r="E90" s="237">
        <v>0</v>
      </c>
      <c r="F90" s="237">
        <v>0</v>
      </c>
      <c r="G90" s="237">
        <v>0</v>
      </c>
      <c r="H90" s="237">
        <v>0</v>
      </c>
      <c r="I90" s="237">
        <v>0</v>
      </c>
      <c r="J90" s="237">
        <v>16.638666647000001</v>
      </c>
      <c r="K90" s="237">
        <v>16.627360397</v>
      </c>
      <c r="L90" s="237">
        <v>16.616054147</v>
      </c>
      <c r="M90" s="237">
        <v>2.6060384829999999</v>
      </c>
      <c r="N90" s="237">
        <v>2.6010472259999999</v>
      </c>
      <c r="O90" s="237">
        <v>0</v>
      </c>
      <c r="P90" s="981">
        <v>0</v>
      </c>
    </row>
    <row r="91" spans="1:16">
      <c r="A91" s="124" t="s">
        <v>413</v>
      </c>
      <c r="B91" s="237">
        <v>3.2542305000000001E-2</v>
      </c>
      <c r="C91" s="237">
        <v>6.7661558419999999</v>
      </c>
      <c r="D91" s="237">
        <v>33.408987779999997</v>
      </c>
      <c r="E91" s="237">
        <v>33.399206354</v>
      </c>
      <c r="F91" s="237">
        <v>33.389636676999999</v>
      </c>
      <c r="G91" s="237">
        <v>34.621556748000003</v>
      </c>
      <c r="H91" s="237">
        <v>34.612097822999999</v>
      </c>
      <c r="I91" s="237">
        <v>34.602638898999999</v>
      </c>
      <c r="J91" s="237">
        <v>33.854834431</v>
      </c>
      <c r="K91" s="237">
        <v>32.068086880999999</v>
      </c>
      <c r="L91" s="237">
        <v>33.835917121000001</v>
      </c>
      <c r="M91" s="237">
        <v>50.430733363999998</v>
      </c>
      <c r="N91" s="237">
        <v>50.409511137999999</v>
      </c>
      <c r="O91" s="237">
        <v>52.984320862000004</v>
      </c>
      <c r="P91" s="981">
        <v>52.958083358000003</v>
      </c>
    </row>
    <row r="92" spans="1:16" ht="24.75" thickBot="1">
      <c r="A92" s="343" t="s">
        <v>779</v>
      </c>
      <c r="B92" s="239">
        <v>3.2542305000000001E-2</v>
      </c>
      <c r="C92" s="239">
        <v>6.7661558419999999</v>
      </c>
      <c r="D92" s="239">
        <v>33.408987779999997</v>
      </c>
      <c r="E92" s="239">
        <v>33.399206354</v>
      </c>
      <c r="F92" s="239">
        <v>33.389636676999999</v>
      </c>
      <c r="G92" s="239">
        <v>34.621556748000003</v>
      </c>
      <c r="H92" s="239">
        <v>34.612097822999999</v>
      </c>
      <c r="I92" s="239">
        <v>34.602638898999999</v>
      </c>
      <c r="J92" s="239">
        <v>50.493501078000001</v>
      </c>
      <c r="K92" s="239">
        <v>48.695447278000003</v>
      </c>
      <c r="L92" s="239">
        <v>53.063009350000002</v>
      </c>
      <c r="M92" s="239">
        <v>56.060951714999995</v>
      </c>
      <c r="N92" s="239">
        <v>53.099205841</v>
      </c>
      <c r="O92" s="239">
        <v>52.984320862000004</v>
      </c>
      <c r="P92" s="982">
        <v>52.958083358000003</v>
      </c>
    </row>
    <row r="93" spans="1:16" ht="90" customHeight="1">
      <c r="A93" s="1317" t="s">
        <v>809</v>
      </c>
      <c r="B93" s="1318"/>
      <c r="C93" s="1318"/>
      <c r="D93" s="1318"/>
      <c r="E93" s="1318"/>
      <c r="F93" s="1318"/>
      <c r="G93" s="1318"/>
      <c r="H93" s="1318"/>
      <c r="I93" s="1318"/>
      <c r="J93" s="1318"/>
      <c r="K93" s="1318"/>
      <c r="L93" s="1318"/>
      <c r="M93" s="1318"/>
      <c r="N93" s="1318"/>
      <c r="O93" s="1318"/>
      <c r="P93" s="1319"/>
    </row>
    <row r="94" spans="1:16" ht="22.35" customHeight="1">
      <c r="A94" s="1355" t="s">
        <v>408</v>
      </c>
      <c r="B94" s="1327">
        <v>2021</v>
      </c>
      <c r="C94" s="1327">
        <v>2022</v>
      </c>
      <c r="D94" s="1356">
        <v>2023</v>
      </c>
      <c r="E94" s="1356"/>
      <c r="F94" s="1356"/>
      <c r="G94" s="1356"/>
      <c r="H94" s="1356"/>
      <c r="I94" s="1356"/>
      <c r="J94" s="1356"/>
      <c r="K94" s="1356"/>
      <c r="L94" s="1356">
        <v>2024</v>
      </c>
      <c r="M94" s="1356"/>
      <c r="N94" s="1356"/>
      <c r="O94" s="1356"/>
      <c r="P94" s="1357"/>
    </row>
    <row r="95" spans="1:16" ht="22.35" customHeight="1">
      <c r="A95" s="1355"/>
      <c r="B95" s="1328"/>
      <c r="C95" s="1327"/>
      <c r="D95" s="1168" t="s">
        <v>7</v>
      </c>
      <c r="E95" s="1168" t="s">
        <v>13</v>
      </c>
      <c r="F95" s="1168" t="s">
        <v>14</v>
      </c>
      <c r="G95" s="1168" t="s">
        <v>15</v>
      </c>
      <c r="H95" s="1168" t="s">
        <v>0</v>
      </c>
      <c r="I95" s="1168" t="s">
        <v>1</v>
      </c>
      <c r="J95" s="1168" t="s">
        <v>2</v>
      </c>
      <c r="K95" s="1168" t="s">
        <v>3</v>
      </c>
      <c r="L95" s="1168" t="s">
        <v>4</v>
      </c>
      <c r="M95" s="1168" t="s">
        <v>5</v>
      </c>
      <c r="N95" s="1168" t="s">
        <v>6</v>
      </c>
      <c r="O95" s="1168" t="s">
        <v>267</v>
      </c>
      <c r="P95" s="978" t="s">
        <v>7</v>
      </c>
    </row>
    <row r="96" spans="1:16">
      <c r="A96" s="340" t="s">
        <v>418</v>
      </c>
      <c r="B96" s="238">
        <v>4488465.2872263994</v>
      </c>
      <c r="C96" s="238">
        <v>4869582.8340657996</v>
      </c>
      <c r="D96" s="238">
        <v>5061794.9162044004</v>
      </c>
      <c r="E96" s="238">
        <v>5086250.786703201</v>
      </c>
      <c r="F96" s="238">
        <v>5169659.4476483995</v>
      </c>
      <c r="G96" s="238">
        <v>5275030.1622026004</v>
      </c>
      <c r="H96" s="238">
        <v>5449311.3156264992</v>
      </c>
      <c r="I96" s="238">
        <v>5348679.5495063998</v>
      </c>
      <c r="J96" s="238">
        <v>5370431.3204705995</v>
      </c>
      <c r="K96" s="238">
        <v>5418894.8499953989</v>
      </c>
      <c r="L96" s="238">
        <v>5410233.9420354003</v>
      </c>
      <c r="M96" s="238">
        <v>5501274.3995877998</v>
      </c>
      <c r="N96" s="238">
        <v>5487850.2702845996</v>
      </c>
      <c r="O96" s="238">
        <v>5478161.8454176011</v>
      </c>
      <c r="P96" s="983">
        <v>5526230.3045805003</v>
      </c>
    </row>
    <row r="97" spans="1:16">
      <c r="A97" s="124" t="s">
        <v>409</v>
      </c>
      <c r="B97" s="237">
        <v>4279568.5367401997</v>
      </c>
      <c r="C97" s="237">
        <v>4674912.4492590996</v>
      </c>
      <c r="D97" s="237">
        <v>4818617.2319732998</v>
      </c>
      <c r="E97" s="237">
        <v>4848376.9121663999</v>
      </c>
      <c r="F97" s="237">
        <v>4931200.5573477997</v>
      </c>
      <c r="G97" s="237">
        <v>5044136.0740368003</v>
      </c>
      <c r="H97" s="237">
        <v>5198285.4555107998</v>
      </c>
      <c r="I97" s="237">
        <v>5091004.9925071001</v>
      </c>
      <c r="J97" s="237">
        <v>5115884.0803861003</v>
      </c>
      <c r="K97" s="237">
        <v>5153529.8883518996</v>
      </c>
      <c r="L97" s="237">
        <v>5150837.6754010003</v>
      </c>
      <c r="M97" s="237">
        <v>5247971.9426737996</v>
      </c>
      <c r="N97" s="237">
        <v>5235141.5525767002</v>
      </c>
      <c r="O97" s="237">
        <v>5231341.3886077004</v>
      </c>
      <c r="P97" s="981">
        <v>5278191.8035362</v>
      </c>
    </row>
    <row r="98" spans="1:16">
      <c r="A98" s="124" t="s">
        <v>715</v>
      </c>
      <c r="B98" s="237">
        <v>118783.07721449999</v>
      </c>
      <c r="C98" s="237">
        <v>116594.5611779</v>
      </c>
      <c r="D98" s="237">
        <v>159901.5829338</v>
      </c>
      <c r="E98" s="237">
        <v>155797.40385480001</v>
      </c>
      <c r="F98" s="237">
        <v>157192.02486579999</v>
      </c>
      <c r="G98" s="237">
        <v>153666.3415603</v>
      </c>
      <c r="H98" s="237">
        <v>168981.08927709999</v>
      </c>
      <c r="I98" s="237">
        <v>175030.64863050001</v>
      </c>
      <c r="J98" s="237">
        <v>172900.00476079999</v>
      </c>
      <c r="K98" s="237">
        <v>179895.02719379999</v>
      </c>
      <c r="L98" s="237">
        <v>173320.00317710001</v>
      </c>
      <c r="M98" s="237">
        <v>168306.20399430001</v>
      </c>
      <c r="N98" s="237">
        <v>167043.03389240001</v>
      </c>
      <c r="O98" s="237">
        <v>162156.56432519999</v>
      </c>
      <c r="P98" s="981">
        <v>164945.37478770001</v>
      </c>
    </row>
    <row r="99" spans="1:16">
      <c r="A99" s="124" t="s">
        <v>411</v>
      </c>
      <c r="B99" s="237">
        <v>10891.733038599999</v>
      </c>
      <c r="C99" s="237">
        <v>9071.5518090000005</v>
      </c>
      <c r="D99" s="237">
        <v>12489.3852049</v>
      </c>
      <c r="E99" s="237">
        <v>13364.7084739</v>
      </c>
      <c r="F99" s="237">
        <v>12031.998797300001</v>
      </c>
      <c r="G99" s="237">
        <v>12840.691444399999</v>
      </c>
      <c r="H99" s="237">
        <v>17648.2935125</v>
      </c>
      <c r="I99" s="237">
        <v>15055.266642099999</v>
      </c>
      <c r="J99" s="237">
        <v>12435.7314532</v>
      </c>
      <c r="K99" s="237">
        <v>14689.844158899999</v>
      </c>
      <c r="L99" s="237">
        <v>12046.833658699999</v>
      </c>
      <c r="M99" s="237">
        <v>14956.776276799999</v>
      </c>
      <c r="N99" s="237">
        <v>15669.542705899999</v>
      </c>
      <c r="O99" s="237">
        <v>11288.6370059</v>
      </c>
      <c r="P99" s="981">
        <v>12079.5251716</v>
      </c>
    </row>
    <row r="100" spans="1:16">
      <c r="A100" s="124" t="s">
        <v>412</v>
      </c>
      <c r="B100" s="237">
        <v>12210.558348500001</v>
      </c>
      <c r="C100" s="237">
        <v>16530.091730600001</v>
      </c>
      <c r="D100" s="237">
        <v>20081.7861428</v>
      </c>
      <c r="E100" s="237">
        <v>18609.705157600001</v>
      </c>
      <c r="F100" s="237">
        <v>16731.894296400002</v>
      </c>
      <c r="G100" s="237">
        <v>16066.429489</v>
      </c>
      <c r="H100" s="237">
        <v>15500.185756700001</v>
      </c>
      <c r="I100" s="237">
        <v>16025.8791499</v>
      </c>
      <c r="J100" s="237">
        <v>20106.477361699999</v>
      </c>
      <c r="K100" s="237">
        <v>17853.906525900002</v>
      </c>
      <c r="L100" s="237">
        <v>18302.329258900001</v>
      </c>
      <c r="M100" s="237">
        <v>18393.719300299999</v>
      </c>
      <c r="N100" s="237">
        <v>16964.334540899999</v>
      </c>
      <c r="O100" s="237">
        <v>19836.770078699999</v>
      </c>
      <c r="P100" s="981">
        <v>17900.936378099999</v>
      </c>
    </row>
    <row r="101" spans="1:16">
      <c r="A101" s="124" t="s">
        <v>413</v>
      </c>
      <c r="B101" s="237">
        <v>67011.381884600007</v>
      </c>
      <c r="C101" s="237">
        <v>52474.180089200003</v>
      </c>
      <c r="D101" s="237">
        <v>50704.929949600002</v>
      </c>
      <c r="E101" s="237">
        <v>50102.0570505</v>
      </c>
      <c r="F101" s="237">
        <v>52502.972341100001</v>
      </c>
      <c r="G101" s="237">
        <v>48320.625672100003</v>
      </c>
      <c r="H101" s="237">
        <v>48896.291569399997</v>
      </c>
      <c r="I101" s="237">
        <v>51562.7625768</v>
      </c>
      <c r="J101" s="237">
        <v>49105.026508800001</v>
      </c>
      <c r="K101" s="237">
        <v>52926.183764900001</v>
      </c>
      <c r="L101" s="237">
        <v>55727.100539699997</v>
      </c>
      <c r="M101" s="237">
        <v>51645.757342600002</v>
      </c>
      <c r="N101" s="237">
        <v>53031.806568699998</v>
      </c>
      <c r="O101" s="237">
        <v>53538.485400099999</v>
      </c>
      <c r="P101" s="981">
        <v>53112.664706900003</v>
      </c>
    </row>
    <row r="102" spans="1:16" ht="24">
      <c r="A102" s="340" t="s">
        <v>414</v>
      </c>
      <c r="B102" s="238">
        <v>934634.93882330006</v>
      </c>
      <c r="C102" s="238">
        <v>1270602.8018069998</v>
      </c>
      <c r="D102" s="238">
        <v>1107239.2257534999</v>
      </c>
      <c r="E102" s="238">
        <v>1133627.8917212</v>
      </c>
      <c r="F102" s="238">
        <v>1133415.8877804</v>
      </c>
      <c r="G102" s="238">
        <v>1086962.3831247</v>
      </c>
      <c r="H102" s="238">
        <v>1097225.0319351999</v>
      </c>
      <c r="I102" s="238">
        <v>1092750.0524329999</v>
      </c>
      <c r="J102" s="238">
        <v>1094047.5384860002</v>
      </c>
      <c r="K102" s="238">
        <v>1118648.6522744</v>
      </c>
      <c r="L102" s="238">
        <v>1137241.1483241001</v>
      </c>
      <c r="M102" s="238">
        <v>1144766.1863656999</v>
      </c>
      <c r="N102" s="238">
        <v>1132345.0505569002</v>
      </c>
      <c r="O102" s="238">
        <v>1137466.2327764002</v>
      </c>
      <c r="P102" s="983">
        <v>1133760.1456803</v>
      </c>
    </row>
    <row r="103" spans="1:16">
      <c r="A103" s="124" t="s">
        <v>409</v>
      </c>
      <c r="B103" s="237">
        <v>919224.14170729998</v>
      </c>
      <c r="C103" s="237">
        <v>1187028.5272424</v>
      </c>
      <c r="D103" s="237">
        <v>1091914.8746424001</v>
      </c>
      <c r="E103" s="237">
        <v>1118854.0870848999</v>
      </c>
      <c r="F103" s="237">
        <v>1119027.9093112</v>
      </c>
      <c r="G103" s="237">
        <v>1073215.192819</v>
      </c>
      <c r="H103" s="237">
        <v>1083571.3302658</v>
      </c>
      <c r="I103" s="237">
        <v>1079339.2960367999</v>
      </c>
      <c r="J103" s="237">
        <v>1080342.4555989001</v>
      </c>
      <c r="K103" s="237">
        <v>1106543.7555646</v>
      </c>
      <c r="L103" s="237">
        <v>1128953.1879082001</v>
      </c>
      <c r="M103" s="237">
        <v>1136655.2928410999</v>
      </c>
      <c r="N103" s="237">
        <v>1124622.6373522</v>
      </c>
      <c r="O103" s="237">
        <v>1129223.5407381</v>
      </c>
      <c r="P103" s="981">
        <v>1126381.9057797</v>
      </c>
    </row>
    <row r="104" spans="1:16">
      <c r="A104" s="124" t="s">
        <v>715</v>
      </c>
      <c r="B104" s="237">
        <v>13080.462409600001</v>
      </c>
      <c r="C104" s="237">
        <v>58640.812875299998</v>
      </c>
      <c r="D104" s="237">
        <v>13305.845895500001</v>
      </c>
      <c r="E104" s="237">
        <v>12818.2763333</v>
      </c>
      <c r="F104" s="237">
        <v>12430.5319268</v>
      </c>
      <c r="G104" s="237">
        <v>11776.304372299999</v>
      </c>
      <c r="H104" s="237">
        <v>11614.2155896</v>
      </c>
      <c r="I104" s="237">
        <v>11328.075306000001</v>
      </c>
      <c r="J104" s="237">
        <v>11640.9511857</v>
      </c>
      <c r="K104" s="237">
        <v>9962.9037927000008</v>
      </c>
      <c r="L104" s="237">
        <v>6149.3543380000001</v>
      </c>
      <c r="M104" s="237">
        <v>6351.9004433</v>
      </c>
      <c r="N104" s="237">
        <v>6056.3556589999998</v>
      </c>
      <c r="O104" s="237">
        <v>6629.6859476</v>
      </c>
      <c r="P104" s="981">
        <v>6078.7139765000002</v>
      </c>
    </row>
    <row r="105" spans="1:16">
      <c r="A105" s="124" t="s">
        <v>411</v>
      </c>
      <c r="B105" s="237">
        <v>134.9096433</v>
      </c>
      <c r="C105" s="237">
        <v>122.0368763</v>
      </c>
      <c r="D105" s="237">
        <v>462.73261989999997</v>
      </c>
      <c r="E105" s="237">
        <v>361.41448910000003</v>
      </c>
      <c r="F105" s="237">
        <v>379.64973220000002</v>
      </c>
      <c r="G105" s="237">
        <v>426.1348562</v>
      </c>
      <c r="H105" s="237">
        <v>476.24152249999997</v>
      </c>
      <c r="I105" s="237">
        <v>452.55501959999998</v>
      </c>
      <c r="J105" s="237">
        <v>458.25282470000002</v>
      </c>
      <c r="K105" s="237">
        <v>470.46889140000002</v>
      </c>
      <c r="L105" s="237">
        <v>441.55474839999999</v>
      </c>
      <c r="M105" s="237">
        <v>140.5757514</v>
      </c>
      <c r="N105" s="237">
        <v>119.7247089</v>
      </c>
      <c r="O105" s="237">
        <v>113.34929959999999</v>
      </c>
      <c r="P105" s="981">
        <v>128.8135825</v>
      </c>
    </row>
    <row r="106" spans="1:16">
      <c r="A106" s="124" t="s">
        <v>412</v>
      </c>
      <c r="B106" s="237">
        <v>118.0710036</v>
      </c>
      <c r="C106" s="237">
        <v>128.87923749999999</v>
      </c>
      <c r="D106" s="237">
        <v>185.55418890000001</v>
      </c>
      <c r="E106" s="237">
        <v>269.38096999999999</v>
      </c>
      <c r="F106" s="237">
        <v>290.22292499999998</v>
      </c>
      <c r="G106" s="237">
        <v>166.04577420000001</v>
      </c>
      <c r="H106" s="237">
        <v>175.26710489999999</v>
      </c>
      <c r="I106" s="237">
        <v>216.57298650000001</v>
      </c>
      <c r="J106" s="237">
        <v>164.13970699999999</v>
      </c>
      <c r="K106" s="237">
        <v>220.33267599999999</v>
      </c>
      <c r="L106" s="237">
        <v>212.3660884</v>
      </c>
      <c r="M106" s="237">
        <v>208.82370879999999</v>
      </c>
      <c r="N106" s="237">
        <v>167.33652509999999</v>
      </c>
      <c r="O106" s="237">
        <v>163.4487081</v>
      </c>
      <c r="P106" s="981">
        <v>150.7250875</v>
      </c>
    </row>
    <row r="107" spans="1:16">
      <c r="A107" s="124" t="s">
        <v>413</v>
      </c>
      <c r="B107" s="237">
        <v>2077.3540594999999</v>
      </c>
      <c r="C107" s="237">
        <v>24682.5455755</v>
      </c>
      <c r="D107" s="237">
        <v>1370.2184067999999</v>
      </c>
      <c r="E107" s="237">
        <v>1324.7328439</v>
      </c>
      <c r="F107" s="237">
        <v>1287.5738851999999</v>
      </c>
      <c r="G107" s="237">
        <v>1378.705303</v>
      </c>
      <c r="H107" s="237">
        <v>1387.9774523999999</v>
      </c>
      <c r="I107" s="237">
        <v>1413.5530841</v>
      </c>
      <c r="J107" s="237">
        <v>1441.7391697</v>
      </c>
      <c r="K107" s="237">
        <v>1451.1913497</v>
      </c>
      <c r="L107" s="237">
        <v>1484.6852411</v>
      </c>
      <c r="M107" s="237">
        <v>1409.5936211000001</v>
      </c>
      <c r="N107" s="237">
        <v>1378.9963117</v>
      </c>
      <c r="O107" s="237">
        <v>1336.208083</v>
      </c>
      <c r="P107" s="981">
        <v>1019.9872541</v>
      </c>
    </row>
    <row r="108" spans="1:16" ht="24">
      <c r="A108" s="341" t="s">
        <v>780</v>
      </c>
      <c r="B108" s="238">
        <v>92444.007978099995</v>
      </c>
      <c r="C108" s="238">
        <v>103009.28531810001</v>
      </c>
      <c r="D108" s="238">
        <v>85294.606512900005</v>
      </c>
      <c r="E108" s="238">
        <v>84031.998984999998</v>
      </c>
      <c r="F108" s="238">
        <v>83224.311977200021</v>
      </c>
      <c r="G108" s="238">
        <v>79198.632538899998</v>
      </c>
      <c r="H108" s="238">
        <v>84084.256918400002</v>
      </c>
      <c r="I108" s="238">
        <v>84726.589458999995</v>
      </c>
      <c r="J108" s="238">
        <v>83711.3670251</v>
      </c>
      <c r="K108" s="238">
        <v>87611.92736680001</v>
      </c>
      <c r="L108" s="238">
        <v>88214.869535199992</v>
      </c>
      <c r="M108" s="238">
        <v>86755.246000999992</v>
      </c>
      <c r="N108" s="238">
        <v>87331.741361200009</v>
      </c>
      <c r="O108" s="238">
        <v>86276.898575400002</v>
      </c>
      <c r="P108" s="983">
        <v>84392.652180699995</v>
      </c>
    </row>
    <row r="109" spans="1:16">
      <c r="A109" s="342" t="s">
        <v>778</v>
      </c>
      <c r="B109" s="243">
        <v>29236.607826468</v>
      </c>
      <c r="C109" s="243">
        <v>32533.172294296</v>
      </c>
      <c r="D109" s="243">
        <v>32129.340684775001</v>
      </c>
      <c r="E109" s="243">
        <v>31385.831829911003</v>
      </c>
      <c r="F109" s="243">
        <v>31122.726405769001</v>
      </c>
      <c r="G109" s="243">
        <v>38273.718156698</v>
      </c>
      <c r="H109" s="243">
        <v>38162.316520275999</v>
      </c>
      <c r="I109" s="243">
        <v>37986.635809465995</v>
      </c>
      <c r="J109" s="243">
        <v>38871.248684080994</v>
      </c>
      <c r="K109" s="243">
        <v>37786.868533808993</v>
      </c>
      <c r="L109" s="243">
        <v>33142.161672556998</v>
      </c>
      <c r="M109" s="243">
        <v>31616.680781831001</v>
      </c>
      <c r="N109" s="243">
        <v>32833.201847147</v>
      </c>
      <c r="O109" s="243">
        <v>32768.285223947998</v>
      </c>
      <c r="P109" s="979">
        <v>31496.620210613</v>
      </c>
    </row>
    <row r="110" spans="1:16">
      <c r="A110" s="124" t="s">
        <v>409</v>
      </c>
      <c r="B110" s="237">
        <v>29232.153190387999</v>
      </c>
      <c r="C110" s="237">
        <v>32533.172294296</v>
      </c>
      <c r="D110" s="237">
        <v>32129.138951423</v>
      </c>
      <c r="E110" s="237">
        <v>31385.630096559002</v>
      </c>
      <c r="F110" s="237">
        <v>31122.524672416999</v>
      </c>
      <c r="G110" s="237">
        <v>38273.516193146002</v>
      </c>
      <c r="H110" s="237">
        <v>38162.114556724002</v>
      </c>
      <c r="I110" s="237">
        <v>37986.431224806998</v>
      </c>
      <c r="J110" s="237">
        <v>38870.845217376998</v>
      </c>
      <c r="K110" s="237">
        <v>37786.655521556997</v>
      </c>
      <c r="L110" s="237">
        <v>33141.653915458002</v>
      </c>
      <c r="M110" s="237">
        <v>31616.479048478999</v>
      </c>
      <c r="N110" s="237">
        <v>32833.201847147</v>
      </c>
      <c r="O110" s="237">
        <v>32768.279503728001</v>
      </c>
      <c r="P110" s="981">
        <v>31496.619194133</v>
      </c>
    </row>
    <row r="111" spans="1:16">
      <c r="A111" s="124" t="s">
        <v>715</v>
      </c>
      <c r="B111" s="237">
        <v>0</v>
      </c>
      <c r="C111" s="237">
        <v>0</v>
      </c>
      <c r="D111" s="237">
        <v>0.201733352</v>
      </c>
      <c r="E111" s="237">
        <v>0.201733352</v>
      </c>
      <c r="F111" s="237">
        <v>0.201733352</v>
      </c>
      <c r="G111" s="237">
        <v>2.3020000000000001E-4</v>
      </c>
      <c r="H111" s="237">
        <v>2.3020000000000001E-4</v>
      </c>
      <c r="I111" s="237">
        <v>2.851307E-3</v>
      </c>
      <c r="J111" s="237">
        <v>0</v>
      </c>
      <c r="K111" s="237">
        <v>1.12789E-2</v>
      </c>
      <c r="L111" s="237">
        <v>0.30602374700000001</v>
      </c>
      <c r="M111" s="237">
        <v>0</v>
      </c>
      <c r="N111" s="237">
        <v>0</v>
      </c>
      <c r="O111" s="237">
        <v>5.7202199999999998E-3</v>
      </c>
      <c r="P111" s="981">
        <v>1.0164799999999999E-3</v>
      </c>
    </row>
    <row r="112" spans="1:16">
      <c r="A112" s="124" t="s">
        <v>411</v>
      </c>
      <c r="B112" s="237">
        <v>0</v>
      </c>
      <c r="C112" s="237">
        <v>0</v>
      </c>
      <c r="D112" s="237">
        <v>0</v>
      </c>
      <c r="E112" s="237">
        <v>0</v>
      </c>
      <c r="F112" s="237">
        <v>0</v>
      </c>
      <c r="G112" s="237">
        <v>0.201733352</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v>
      </c>
      <c r="G113" s="237">
        <v>0</v>
      </c>
      <c r="H113" s="237">
        <v>0.201733352</v>
      </c>
      <c r="I113" s="237">
        <v>0.201733352</v>
      </c>
      <c r="J113" s="237">
        <v>0.201733352</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v>
      </c>
      <c r="I114" s="237">
        <v>0</v>
      </c>
      <c r="J114" s="237">
        <v>0.201733352</v>
      </c>
      <c r="K114" s="237">
        <v>0.201733352</v>
      </c>
      <c r="L114" s="237">
        <v>0.201733352</v>
      </c>
      <c r="M114" s="237">
        <v>0.201733352</v>
      </c>
      <c r="N114" s="237">
        <v>0</v>
      </c>
      <c r="O114" s="237">
        <v>0</v>
      </c>
      <c r="P114" s="981">
        <v>0</v>
      </c>
    </row>
    <row r="115" spans="1:16" ht="24.75" thickBot="1">
      <c r="A115" s="343" t="s">
        <v>779</v>
      </c>
      <c r="B115" s="239">
        <v>4.4546360800000002</v>
      </c>
      <c r="C115" s="239">
        <v>0</v>
      </c>
      <c r="D115" s="239">
        <v>0</v>
      </c>
      <c r="E115" s="239">
        <v>0</v>
      </c>
      <c r="F115" s="239">
        <v>0</v>
      </c>
      <c r="G115" s="239">
        <v>0.201733352</v>
      </c>
      <c r="H115" s="239">
        <v>0.201733352</v>
      </c>
      <c r="I115" s="239">
        <v>0.201733352</v>
      </c>
      <c r="J115" s="239">
        <v>0.40346670400000001</v>
      </c>
      <c r="K115" s="239">
        <v>0.201733352</v>
      </c>
      <c r="L115" s="239">
        <v>0.201733352</v>
      </c>
      <c r="M115" s="239">
        <v>0.201733352</v>
      </c>
      <c r="N115" s="239">
        <v>0</v>
      </c>
      <c r="O115" s="239">
        <v>0</v>
      </c>
      <c r="P115" s="982">
        <v>0</v>
      </c>
    </row>
  </sheetData>
  <mergeCells count="30">
    <mergeCell ref="A47:P47"/>
    <mergeCell ref="C71:C72"/>
    <mergeCell ref="A48:A49"/>
    <mergeCell ref="C48:C49"/>
    <mergeCell ref="A1:P1"/>
    <mergeCell ref="A2:A3"/>
    <mergeCell ref="A24:P24"/>
    <mergeCell ref="A25:A26"/>
    <mergeCell ref="B2:B3"/>
    <mergeCell ref="B25:B26"/>
    <mergeCell ref="C2:C3"/>
    <mergeCell ref="C25:C26"/>
    <mergeCell ref="D2:K2"/>
    <mergeCell ref="L2:P2"/>
    <mergeCell ref="D25:K25"/>
    <mergeCell ref="L25:P25"/>
    <mergeCell ref="B94:B95"/>
    <mergeCell ref="A71:A72"/>
    <mergeCell ref="B71:B72"/>
    <mergeCell ref="B48:B49"/>
    <mergeCell ref="A93:P93"/>
    <mergeCell ref="A94:A95"/>
    <mergeCell ref="A70:P70"/>
    <mergeCell ref="C94:C95"/>
    <mergeCell ref="D94:K94"/>
    <mergeCell ref="L94:P94"/>
    <mergeCell ref="D48:K48"/>
    <mergeCell ref="L48:P48"/>
    <mergeCell ref="D71:K71"/>
    <mergeCell ref="L71:P71"/>
  </mergeCells>
  <printOptions horizontalCentered="1"/>
  <pageMargins left="0.31496062992125984" right="0.39370078740157483" top="0.74803149606299213" bottom="0.27559055118110237" header="0.55118110236220474" footer="0.15748031496062992"/>
  <pageSetup paperSize="9" scale="57"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116" zoomScale="90" zoomScaleNormal="70" zoomScaleSheetLayoutView="90" workbookViewId="0">
      <selection activeCell="B138" sqref="B138"/>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7" t="s">
        <v>756</v>
      </c>
      <c r="B1" s="1318"/>
      <c r="C1" s="1319"/>
      <c r="D1" s="251"/>
      <c r="E1" s="251"/>
      <c r="F1" s="107"/>
      <c r="G1" s="107"/>
      <c r="H1" s="107"/>
      <c r="I1" s="107"/>
      <c r="J1" s="107"/>
      <c r="K1" s="107"/>
      <c r="L1" s="107"/>
      <c r="M1" s="107"/>
      <c r="N1" s="107"/>
      <c r="O1" s="107"/>
      <c r="P1" s="107"/>
    </row>
    <row r="2" spans="1:22" s="13" customFormat="1" ht="22.35" customHeight="1">
      <c r="A2" s="1358" t="s">
        <v>419</v>
      </c>
      <c r="B2" s="1359" t="s">
        <v>915</v>
      </c>
      <c r="C2" s="1360"/>
    </row>
    <row r="3" spans="1:22" s="13" customFormat="1" ht="49.9" customHeight="1">
      <c r="A3" s="1358"/>
      <c r="B3" s="1362" t="s">
        <v>16</v>
      </c>
      <c r="C3" s="354" t="s">
        <v>122</v>
      </c>
    </row>
    <row r="4" spans="1:22" ht="49.9" customHeight="1">
      <c r="A4" s="1358"/>
      <c r="B4" s="1362"/>
      <c r="C4" s="812" t="s">
        <v>123</v>
      </c>
      <c r="D4" s="409"/>
    </row>
    <row r="5" spans="1:22" ht="15" customHeight="1">
      <c r="A5" s="345" t="s">
        <v>420</v>
      </c>
      <c r="B5" s="351">
        <v>2703614.94726966</v>
      </c>
      <c r="C5" s="813">
        <v>31.001979863179347</v>
      </c>
      <c r="D5" s="63"/>
      <c r="E5" s="63"/>
      <c r="F5" s="63"/>
      <c r="Q5" s="233"/>
      <c r="U5" s="233"/>
      <c r="V5" s="233"/>
    </row>
    <row r="6" spans="1:22" ht="15" customHeight="1">
      <c r="A6" s="344" t="s">
        <v>96</v>
      </c>
      <c r="B6" s="353">
        <v>1906992.12229035</v>
      </c>
      <c r="C6" s="814">
        <v>21.867215756515922</v>
      </c>
      <c r="D6" s="63"/>
      <c r="E6" s="63"/>
    </row>
    <row r="7" spans="1:22" ht="15" customHeight="1">
      <c r="A7" s="344" t="s">
        <v>421</v>
      </c>
      <c r="B7" s="353">
        <v>796622.82497930899</v>
      </c>
      <c r="C7" s="814">
        <v>9.1347641066634129</v>
      </c>
      <c r="D7" s="63"/>
      <c r="E7" s="63"/>
    </row>
    <row r="8" spans="1:22" ht="15" customHeight="1">
      <c r="A8" s="345" t="s">
        <v>422</v>
      </c>
      <c r="B8" s="351">
        <v>2764829.33569268</v>
      </c>
      <c r="C8" s="813">
        <v>31.703916815830031</v>
      </c>
      <c r="D8" s="63"/>
      <c r="E8" s="63"/>
    </row>
    <row r="9" spans="1:22" ht="15" customHeight="1">
      <c r="A9" s="344" t="s">
        <v>96</v>
      </c>
      <c r="B9" s="353">
        <v>2557468.2755862698</v>
      </c>
      <c r="C9" s="814">
        <v>29.326136127674491</v>
      </c>
      <c r="D9" s="63"/>
      <c r="E9" s="63"/>
    </row>
    <row r="10" spans="1:22" ht="15" customHeight="1">
      <c r="A10" s="344" t="s">
        <v>421</v>
      </c>
      <c r="B10" s="353">
        <v>207361.06010641099</v>
      </c>
      <c r="C10" s="814">
        <v>2.3777806881555472</v>
      </c>
      <c r="D10" s="63"/>
      <c r="E10" s="63"/>
    </row>
    <row r="11" spans="1:22" ht="15" customHeight="1">
      <c r="A11" s="345" t="s">
        <v>423</v>
      </c>
      <c r="B11" s="351">
        <v>3252337.2903484302</v>
      </c>
      <c r="C11" s="813">
        <v>37.294103320990622</v>
      </c>
      <c r="D11" s="63"/>
      <c r="E11" s="63"/>
    </row>
    <row r="12" spans="1:22" ht="15" customHeight="1">
      <c r="A12" s="344" t="s">
        <v>96</v>
      </c>
      <c r="B12" s="353">
        <v>2893271.5582921701</v>
      </c>
      <c r="C12" s="814">
        <v>33.176746074535203</v>
      </c>
      <c r="D12" s="63"/>
      <c r="E12" s="63"/>
    </row>
    <row r="13" spans="1:22" ht="15" customHeight="1">
      <c r="A13" s="344" t="s">
        <v>421</v>
      </c>
      <c r="B13" s="353">
        <v>359065.732056259</v>
      </c>
      <c r="C13" s="814">
        <v>4.1173572464554091</v>
      </c>
      <c r="D13" s="63"/>
      <c r="E13" s="63"/>
    </row>
    <row r="14" spans="1:22" ht="15" customHeight="1">
      <c r="A14" s="346" t="s">
        <v>424</v>
      </c>
      <c r="B14" s="353"/>
      <c r="C14" s="814"/>
      <c r="D14" s="63"/>
      <c r="E14" s="63"/>
    </row>
    <row r="15" spans="1:22" ht="15" customHeight="1">
      <c r="A15" s="347" t="s">
        <v>96</v>
      </c>
      <c r="B15" s="353">
        <v>1133726.3526214601</v>
      </c>
      <c r="C15" s="814">
        <v>13.00028378294826</v>
      </c>
      <c r="D15" s="63"/>
      <c r="E15" s="63"/>
    </row>
    <row r="16" spans="1:22" ht="15" customHeight="1">
      <c r="A16" s="347" t="s">
        <v>425</v>
      </c>
      <c r="B16" s="353">
        <v>162092.68136921999</v>
      </c>
      <c r="C16" s="814">
        <v>1.8586944301562516</v>
      </c>
      <c r="D16" s="63"/>
      <c r="E16" s="63"/>
    </row>
    <row r="17" spans="1:5" ht="15" customHeight="1">
      <c r="A17" s="346" t="s">
        <v>426</v>
      </c>
      <c r="B17" s="353"/>
      <c r="C17" s="814"/>
      <c r="D17" s="63"/>
      <c r="E17" s="63"/>
    </row>
    <row r="18" spans="1:5" ht="15" customHeight="1">
      <c r="A18" s="347" t="s">
        <v>96</v>
      </c>
      <c r="B18" s="353">
        <v>1083964.7962422201</v>
      </c>
      <c r="C18" s="814">
        <v>12.429674876384986</v>
      </c>
      <c r="D18" s="63"/>
      <c r="E18" s="63"/>
    </row>
    <row r="19" spans="1:5" ht="15" customHeight="1">
      <c r="A19" s="347" t="s">
        <v>425</v>
      </c>
      <c r="B19" s="353">
        <v>121664.162304055</v>
      </c>
      <c r="C19" s="814">
        <v>1.3951061757629395</v>
      </c>
      <c r="D19" s="63"/>
      <c r="E19" s="63"/>
    </row>
    <row r="20" spans="1:5" ht="15" customHeight="1">
      <c r="A20" s="346" t="s">
        <v>427</v>
      </c>
      <c r="B20" s="353"/>
      <c r="C20" s="814"/>
      <c r="D20" s="63"/>
      <c r="E20" s="63"/>
    </row>
    <row r="21" spans="1:5" ht="15" customHeight="1">
      <c r="A21" s="347" t="s">
        <v>96</v>
      </c>
      <c r="B21" s="353">
        <v>328648.57071165502</v>
      </c>
      <c r="C21" s="814">
        <v>3.7685678508157654</v>
      </c>
      <c r="D21" s="63"/>
      <c r="E21" s="63"/>
    </row>
    <row r="22" spans="1:5" ht="15" customHeight="1">
      <c r="A22" s="347" t="s">
        <v>425</v>
      </c>
      <c r="B22" s="353">
        <v>44417.613901399003</v>
      </c>
      <c r="C22" s="814">
        <v>0.50933065491899754</v>
      </c>
      <c r="D22" s="63"/>
      <c r="E22" s="63"/>
    </row>
    <row r="23" spans="1:5" ht="15" customHeight="1">
      <c r="A23" s="346" t="s">
        <v>428</v>
      </c>
      <c r="B23" s="353"/>
      <c r="C23" s="814"/>
      <c r="D23" s="63"/>
      <c r="E23" s="63"/>
    </row>
    <row r="24" spans="1:5" ht="15" customHeight="1">
      <c r="A24" s="347" t="s">
        <v>96</v>
      </c>
      <c r="B24" s="353">
        <v>346931.83871683798</v>
      </c>
      <c r="C24" s="814">
        <v>3.9782195643862259</v>
      </c>
      <c r="D24" s="63"/>
      <c r="E24" s="63"/>
    </row>
    <row r="25" spans="1:5" ht="15" customHeight="1">
      <c r="A25" s="347" t="s">
        <v>425</v>
      </c>
      <c r="B25" s="353">
        <v>30891.274481584998</v>
      </c>
      <c r="C25" s="814">
        <v>0.35422598561722018</v>
      </c>
      <c r="D25" s="63"/>
      <c r="E25" s="63"/>
    </row>
    <row r="26" spans="1:5" ht="15" customHeight="1">
      <c r="A26" s="345" t="s">
        <v>429</v>
      </c>
      <c r="B26" s="351">
        <v>8720781.5733107701</v>
      </c>
      <c r="C26" s="924">
        <v>100</v>
      </c>
      <c r="D26" s="63"/>
      <c r="E26" s="63"/>
    </row>
    <row r="27" spans="1:5" ht="15" customHeight="1">
      <c r="A27" s="348" t="s">
        <v>135</v>
      </c>
      <c r="B27" s="353">
        <v>7357731.9561687997</v>
      </c>
      <c r="C27" s="925">
        <v>84.370097958725736</v>
      </c>
      <c r="D27" s="63"/>
      <c r="E27" s="63"/>
    </row>
    <row r="28" spans="1:5" ht="15" customHeight="1" thickBot="1">
      <c r="A28" s="770" t="s">
        <v>445</v>
      </c>
      <c r="B28" s="355">
        <v>1363049.61714198</v>
      </c>
      <c r="C28" s="926">
        <v>15.629902041274379</v>
      </c>
      <c r="D28" s="63"/>
      <c r="E28" s="63"/>
    </row>
    <row r="29" spans="1:5" ht="83.45" customHeight="1">
      <c r="A29" s="1317" t="s">
        <v>757</v>
      </c>
      <c r="B29" s="1318"/>
      <c r="C29" s="1319"/>
    </row>
    <row r="30" spans="1:5" ht="22.35" customHeight="1">
      <c r="A30" s="1358" t="s">
        <v>419</v>
      </c>
      <c r="B30" s="1359" t="s">
        <v>915</v>
      </c>
      <c r="C30" s="1360"/>
    </row>
    <row r="31" spans="1:5" ht="49.9" customHeight="1">
      <c r="A31" s="1358"/>
      <c r="B31" s="1361" t="s">
        <v>16</v>
      </c>
      <c r="C31" s="354" t="s">
        <v>122</v>
      </c>
    </row>
    <row r="32" spans="1:5" ht="49.9" customHeight="1">
      <c r="A32" s="1358"/>
      <c r="B32" s="1362"/>
      <c r="C32" s="812" t="s">
        <v>123</v>
      </c>
    </row>
    <row r="33" spans="1:3" s="150" customFormat="1" ht="15" customHeight="1">
      <c r="A33" s="345" t="s">
        <v>420</v>
      </c>
      <c r="B33" s="351">
        <v>230217.28988513202</v>
      </c>
      <c r="C33" s="813">
        <v>23.995522703777191</v>
      </c>
    </row>
    <row r="34" spans="1:3" ht="15" customHeight="1">
      <c r="A34" s="344" t="s">
        <v>96</v>
      </c>
      <c r="B34" s="353">
        <v>196338.94675902498</v>
      </c>
      <c r="C34" s="814">
        <v>20.464386740642233</v>
      </c>
    </row>
    <row r="35" spans="1:3" ht="15" customHeight="1">
      <c r="A35" s="344" t="s">
        <v>421</v>
      </c>
      <c r="B35" s="353">
        <v>33878.343126107</v>
      </c>
      <c r="C35" s="814">
        <v>3.531135963134953</v>
      </c>
    </row>
    <row r="36" spans="1:3" s="150" customFormat="1" ht="15" customHeight="1">
      <c r="A36" s="345" t="s">
        <v>422</v>
      </c>
      <c r="B36" s="351">
        <v>212533.12072040001</v>
      </c>
      <c r="C36" s="813">
        <v>22.152303704450553</v>
      </c>
    </row>
    <row r="37" spans="1:3" ht="15" customHeight="1">
      <c r="A37" s="344" t="s">
        <v>96</v>
      </c>
      <c r="B37" s="353">
        <v>209219.82354497199</v>
      </c>
      <c r="C37" s="814">
        <v>21.806959105715102</v>
      </c>
    </row>
    <row r="38" spans="1:3" ht="15" customHeight="1">
      <c r="A38" s="344" t="s">
        <v>421</v>
      </c>
      <c r="B38" s="353">
        <v>3313.2971754280002</v>
      </c>
      <c r="C38" s="814">
        <v>0.34534459873544876</v>
      </c>
    </row>
    <row r="39" spans="1:3" s="150" customFormat="1" ht="15" customHeight="1">
      <c r="A39" s="345" t="s">
        <v>423</v>
      </c>
      <c r="B39" s="351">
        <v>516667.28046603198</v>
      </c>
      <c r="C39" s="813">
        <v>53.852173591772271</v>
      </c>
    </row>
    <row r="40" spans="1:3" ht="15" customHeight="1">
      <c r="A40" s="344" t="s">
        <v>96</v>
      </c>
      <c r="B40" s="353">
        <v>478083.70423720498</v>
      </c>
      <c r="C40" s="814">
        <v>49.83061170189994</v>
      </c>
    </row>
    <row r="41" spans="1:3" ht="15" customHeight="1">
      <c r="A41" s="344" t="s">
        <v>421</v>
      </c>
      <c r="B41" s="353">
        <v>38583.576228826998</v>
      </c>
      <c r="C41" s="814">
        <v>4.0215618898723235</v>
      </c>
    </row>
    <row r="42" spans="1:3" ht="15" customHeight="1">
      <c r="A42" s="346" t="s">
        <v>424</v>
      </c>
      <c r="B42" s="353"/>
      <c r="C42" s="814"/>
    </row>
    <row r="43" spans="1:3" ht="15" customHeight="1">
      <c r="A43" s="347" t="s">
        <v>96</v>
      </c>
      <c r="B43" s="353">
        <v>185942.88734546301</v>
      </c>
      <c r="C43" s="814">
        <v>19.380806615915667</v>
      </c>
    </row>
    <row r="44" spans="1:3" ht="15" customHeight="1">
      <c r="A44" s="347" t="s">
        <v>425</v>
      </c>
      <c r="B44" s="353">
        <v>13728.052990513999</v>
      </c>
      <c r="C44" s="814">
        <v>1.4308734473283762</v>
      </c>
    </row>
    <row r="45" spans="1:3" ht="15" customHeight="1">
      <c r="A45" s="346" t="s">
        <v>426</v>
      </c>
      <c r="B45" s="353"/>
      <c r="C45" s="814"/>
    </row>
    <row r="46" spans="1:3" ht="15" customHeight="1">
      <c r="A46" s="347" t="s">
        <v>96</v>
      </c>
      <c r="B46" s="353">
        <v>128962.33671062801</v>
      </c>
      <c r="C46" s="814">
        <v>13.441730115127569</v>
      </c>
    </row>
    <row r="47" spans="1:3" ht="15" customHeight="1">
      <c r="A47" s="347" t="s">
        <v>425</v>
      </c>
      <c r="B47" s="353">
        <v>12502.664020979</v>
      </c>
      <c r="C47" s="814">
        <v>1.3031512903430935</v>
      </c>
    </row>
    <row r="48" spans="1:3" ht="15" customHeight="1">
      <c r="A48" s="346" t="s">
        <v>427</v>
      </c>
      <c r="B48" s="353"/>
      <c r="C48" s="814"/>
    </row>
    <row r="49" spans="1:3" ht="15" customHeight="1">
      <c r="A49" s="347" t="s">
        <v>96</v>
      </c>
      <c r="B49" s="353">
        <v>77696.805376585995</v>
      </c>
      <c r="C49" s="814">
        <v>8.0983294449998322</v>
      </c>
    </row>
    <row r="50" spans="1:3" ht="15" customHeight="1">
      <c r="A50" s="347" t="s">
        <v>425</v>
      </c>
      <c r="B50" s="353">
        <v>4248.4847196870005</v>
      </c>
      <c r="C50" s="814">
        <v>0.44281909320870561</v>
      </c>
    </row>
    <row r="51" spans="1:3" ht="15" customHeight="1">
      <c r="A51" s="346" t="s">
        <v>428</v>
      </c>
      <c r="B51" s="353"/>
      <c r="C51" s="814"/>
    </row>
    <row r="52" spans="1:3" ht="15" customHeight="1">
      <c r="A52" s="347" t="s">
        <v>96</v>
      </c>
      <c r="B52" s="353">
        <v>85481.674804527996</v>
      </c>
      <c r="C52" s="814">
        <v>8.9097455258568736</v>
      </c>
    </row>
    <row r="53" spans="1:3" ht="15" customHeight="1">
      <c r="A53" s="347" t="s">
        <v>425</v>
      </c>
      <c r="B53" s="353">
        <v>8104.3744976469998</v>
      </c>
      <c r="C53" s="814">
        <v>0.84471805899214814</v>
      </c>
    </row>
    <row r="54" spans="1:3" s="150" customFormat="1" ht="15" customHeight="1">
      <c r="A54" s="345" t="s">
        <v>429</v>
      </c>
      <c r="B54" s="351">
        <v>959417.69107156398</v>
      </c>
      <c r="C54" s="924">
        <v>100</v>
      </c>
    </row>
    <row r="55" spans="1:3" ht="15" customHeight="1">
      <c r="A55" s="348" t="s">
        <v>135</v>
      </c>
      <c r="B55" s="353">
        <v>883642.47454120195</v>
      </c>
      <c r="C55" s="925">
        <v>92.101957548257275</v>
      </c>
    </row>
    <row r="56" spans="1:3" ht="15" customHeight="1" thickBot="1">
      <c r="A56" s="770" t="s">
        <v>445</v>
      </c>
      <c r="B56" s="355">
        <v>75775.216530361999</v>
      </c>
      <c r="C56" s="926">
        <v>7.8980424517427243</v>
      </c>
    </row>
    <row r="57" spans="1:3" ht="84" customHeight="1">
      <c r="A57" s="1317" t="s">
        <v>758</v>
      </c>
      <c r="B57" s="1318"/>
      <c r="C57" s="1319"/>
    </row>
    <row r="58" spans="1:3" ht="22.35" customHeight="1">
      <c r="A58" s="1358" t="s">
        <v>419</v>
      </c>
      <c r="B58" s="1359" t="s">
        <v>915</v>
      </c>
      <c r="C58" s="1360"/>
    </row>
    <row r="59" spans="1:3" ht="49.9" customHeight="1">
      <c r="A59" s="1358"/>
      <c r="B59" s="1361" t="s">
        <v>16</v>
      </c>
      <c r="C59" s="354" t="s">
        <v>122</v>
      </c>
    </row>
    <row r="60" spans="1:3" ht="49.9" customHeight="1">
      <c r="A60" s="1358"/>
      <c r="B60" s="1362"/>
      <c r="C60" s="812" t="s">
        <v>123</v>
      </c>
    </row>
    <row r="61" spans="1:3" s="150" customFormat="1" ht="15" customHeight="1">
      <c r="A61" s="345" t="s">
        <v>420</v>
      </c>
      <c r="B61" s="351">
        <v>343773.19712180202</v>
      </c>
      <c r="C61" s="813">
        <v>32.315607982086718</v>
      </c>
    </row>
    <row r="62" spans="1:3" ht="15" customHeight="1">
      <c r="A62" s="344" t="s">
        <v>96</v>
      </c>
      <c r="B62" s="353">
        <v>228482.09244875898</v>
      </c>
      <c r="C62" s="814">
        <v>21.477933103333054</v>
      </c>
    </row>
    <row r="63" spans="1:3" ht="15" customHeight="1">
      <c r="A63" s="344" t="s">
        <v>421</v>
      </c>
      <c r="B63" s="353">
        <v>115291.104673043</v>
      </c>
      <c r="C63" s="814">
        <v>10.837674878753658</v>
      </c>
    </row>
    <row r="64" spans="1:3" s="150" customFormat="1" ht="15" customHeight="1">
      <c r="A64" s="345" t="s">
        <v>422</v>
      </c>
      <c r="B64" s="351">
        <v>177342.387518962</v>
      </c>
      <c r="C64" s="813">
        <v>16.670662872066679</v>
      </c>
    </row>
    <row r="65" spans="1:3" ht="15" customHeight="1">
      <c r="A65" s="344" t="s">
        <v>96</v>
      </c>
      <c r="B65" s="353">
        <v>167795.03982779401</v>
      </c>
      <c r="C65" s="814">
        <v>15.773186431670567</v>
      </c>
    </row>
    <row r="66" spans="1:3" ht="15" customHeight="1">
      <c r="A66" s="344" t="s">
        <v>421</v>
      </c>
      <c r="B66" s="353">
        <v>9547.3476911680009</v>
      </c>
      <c r="C66" s="814">
        <v>0.89747644039611207</v>
      </c>
    </row>
    <row r="67" spans="1:3" s="150" customFormat="1" ht="15" customHeight="1">
      <c r="A67" s="345" t="s">
        <v>423</v>
      </c>
      <c r="B67" s="351">
        <v>542683.67085324996</v>
      </c>
      <c r="C67" s="813">
        <v>51.013729145846789</v>
      </c>
    </row>
    <row r="68" spans="1:3" ht="15" customHeight="1">
      <c r="A68" s="344" t="s">
        <v>96</v>
      </c>
      <c r="B68" s="353">
        <v>478964.88506616798</v>
      </c>
      <c r="C68" s="814">
        <v>45.023991377371672</v>
      </c>
    </row>
    <row r="69" spans="1:3" ht="15" customHeight="1">
      <c r="A69" s="344" t="s">
        <v>421</v>
      </c>
      <c r="B69" s="353">
        <v>63718.785787082001</v>
      </c>
      <c r="C69" s="814">
        <v>5.9897377684751225</v>
      </c>
    </row>
    <row r="70" spans="1:3" ht="15" customHeight="1">
      <c r="A70" s="346" t="s">
        <v>424</v>
      </c>
      <c r="B70" s="353"/>
      <c r="C70" s="814"/>
    </row>
    <row r="71" spans="1:3" ht="15" customHeight="1">
      <c r="A71" s="347" t="s">
        <v>96</v>
      </c>
      <c r="B71" s="353">
        <v>198842.92818569302</v>
      </c>
      <c r="C71" s="814">
        <v>18.69177170023055</v>
      </c>
    </row>
    <row r="72" spans="1:3" ht="15" customHeight="1">
      <c r="A72" s="347" t="s">
        <v>425</v>
      </c>
      <c r="B72" s="353">
        <v>29923.461738397</v>
      </c>
      <c r="C72" s="814">
        <v>2.8128861327789711</v>
      </c>
    </row>
    <row r="73" spans="1:3" ht="15" customHeight="1">
      <c r="A73" s="346" t="s">
        <v>426</v>
      </c>
      <c r="B73" s="353"/>
      <c r="C73" s="814"/>
    </row>
    <row r="74" spans="1:3" ht="15" customHeight="1">
      <c r="A74" s="347" t="s">
        <v>96</v>
      </c>
      <c r="B74" s="353">
        <v>151326.38037144401</v>
      </c>
      <c r="C74" s="814">
        <v>14.225088012603504</v>
      </c>
    </row>
    <row r="75" spans="1:3" ht="15" customHeight="1">
      <c r="A75" s="347" t="s">
        <v>425</v>
      </c>
      <c r="B75" s="353">
        <v>20722.264082121001</v>
      </c>
      <c r="C75" s="814">
        <v>1.9479487295277247</v>
      </c>
    </row>
    <row r="76" spans="1:3" ht="15" customHeight="1">
      <c r="A76" s="346" t="s">
        <v>427</v>
      </c>
      <c r="B76" s="353"/>
      <c r="C76" s="814"/>
    </row>
    <row r="77" spans="1:3" ht="15" customHeight="1">
      <c r="A77" s="347" t="s">
        <v>96</v>
      </c>
      <c r="B77" s="353">
        <v>61393.164587428997</v>
      </c>
      <c r="C77" s="814">
        <v>5.7711231015027318</v>
      </c>
    </row>
    <row r="78" spans="1:3" ht="15" customHeight="1">
      <c r="A78" s="347" t="s">
        <v>425</v>
      </c>
      <c r="B78" s="353">
        <v>7879.1163371789999</v>
      </c>
      <c r="C78" s="814">
        <v>0.74065819246320663</v>
      </c>
    </row>
    <row r="79" spans="1:3" ht="15" customHeight="1">
      <c r="A79" s="346" t="s">
        <v>428</v>
      </c>
      <c r="B79" s="353"/>
      <c r="C79" s="814"/>
    </row>
    <row r="80" spans="1:3" ht="15" customHeight="1">
      <c r="A80" s="347" t="s">
        <v>96</v>
      </c>
      <c r="B80" s="353">
        <v>67402.411921602004</v>
      </c>
      <c r="C80" s="814">
        <v>6.3360085630348895</v>
      </c>
    </row>
    <row r="81" spans="1:3" ht="15" customHeight="1">
      <c r="A81" s="347" t="s">
        <v>425</v>
      </c>
      <c r="B81" s="353">
        <v>5193.9436293850003</v>
      </c>
      <c r="C81" s="814">
        <v>0.48824471370521993</v>
      </c>
    </row>
    <row r="82" spans="1:3" s="150" customFormat="1" ht="15" customHeight="1">
      <c r="A82" s="345" t="s">
        <v>429</v>
      </c>
      <c r="B82" s="351">
        <v>1063799.255494012</v>
      </c>
      <c r="C82" s="924">
        <v>100</v>
      </c>
    </row>
    <row r="83" spans="1:3" ht="15" customHeight="1">
      <c r="A83" s="348" t="s">
        <v>135</v>
      </c>
      <c r="B83" s="353">
        <v>875242.017342721</v>
      </c>
      <c r="C83" s="925">
        <v>82.275110912375297</v>
      </c>
    </row>
    <row r="84" spans="1:3" ht="15" customHeight="1" thickBot="1">
      <c r="A84" s="770" t="s">
        <v>445</v>
      </c>
      <c r="B84" s="355">
        <v>188557.23815129299</v>
      </c>
      <c r="C84" s="926">
        <v>17.724889087624891</v>
      </c>
    </row>
    <row r="85" spans="1:3" ht="82.9" customHeight="1">
      <c r="A85" s="1317" t="s">
        <v>759</v>
      </c>
      <c r="B85" s="1318"/>
      <c r="C85" s="1319"/>
    </row>
    <row r="86" spans="1:3" ht="22.35" customHeight="1">
      <c r="A86" s="1358" t="s">
        <v>419</v>
      </c>
      <c r="B86" s="1359" t="s">
        <v>915</v>
      </c>
      <c r="C86" s="1360"/>
    </row>
    <row r="87" spans="1:3" ht="49.9" customHeight="1">
      <c r="A87" s="1358"/>
      <c r="B87" s="1362" t="s">
        <v>16</v>
      </c>
      <c r="C87" s="354" t="s">
        <v>122</v>
      </c>
    </row>
    <row r="88" spans="1:3" ht="49.9" customHeight="1">
      <c r="A88" s="1358"/>
      <c r="B88" s="1362"/>
      <c r="C88" s="812" t="s">
        <v>123</v>
      </c>
    </row>
    <row r="89" spans="1:3" s="150" customFormat="1" ht="15" customHeight="1">
      <c r="A89" s="345" t="s">
        <v>420</v>
      </c>
      <c r="B89" s="351">
        <v>587112.25570854091</v>
      </c>
      <c r="C89" s="813">
        <v>27.250237682672356</v>
      </c>
    </row>
    <row r="90" spans="1:3" ht="15" customHeight="1">
      <c r="A90" s="344" t="s">
        <v>96</v>
      </c>
      <c r="B90" s="353">
        <v>444379.21514523297</v>
      </c>
      <c r="C90" s="814">
        <v>20.62542404149448</v>
      </c>
    </row>
    <row r="91" spans="1:3" ht="15" customHeight="1">
      <c r="A91" s="344" t="s">
        <v>421</v>
      </c>
      <c r="B91" s="353">
        <v>142733.04056330799</v>
      </c>
      <c r="C91" s="814">
        <v>6.6248136411778802</v>
      </c>
    </row>
    <row r="92" spans="1:3" s="150" customFormat="1" ht="15" customHeight="1">
      <c r="A92" s="345" t="s">
        <v>422</v>
      </c>
      <c r="B92" s="351">
        <v>562641.12157556403</v>
      </c>
      <c r="C92" s="813">
        <v>26.114434069301328</v>
      </c>
    </row>
    <row r="93" spans="1:3" ht="15" customHeight="1">
      <c r="A93" s="344" t="s">
        <v>96</v>
      </c>
      <c r="B93" s="353">
        <v>449018.06003421696</v>
      </c>
      <c r="C93" s="814">
        <v>20.840731462807476</v>
      </c>
    </row>
    <row r="94" spans="1:3" ht="15" customHeight="1">
      <c r="A94" s="344" t="s">
        <v>421</v>
      </c>
      <c r="B94" s="353">
        <v>113623.06154134699</v>
      </c>
      <c r="C94" s="814">
        <v>5.2737026064938473</v>
      </c>
    </row>
    <row r="95" spans="1:3" s="150" customFormat="1" ht="15" customHeight="1">
      <c r="A95" s="345" t="s">
        <v>423</v>
      </c>
      <c r="B95" s="351">
        <v>1004768.218253646</v>
      </c>
      <c r="C95" s="813">
        <v>46.635328248026489</v>
      </c>
    </row>
    <row r="96" spans="1:3" ht="15" customHeight="1">
      <c r="A96" s="344" t="s">
        <v>96</v>
      </c>
      <c r="B96" s="353">
        <v>876336.08028202003</v>
      </c>
      <c r="C96" s="814">
        <v>40.674276929830228</v>
      </c>
    </row>
    <row r="97" spans="1:3" ht="15" customHeight="1">
      <c r="A97" s="344" t="s">
        <v>421</v>
      </c>
      <c r="B97" s="353">
        <v>128432.137971626</v>
      </c>
      <c r="C97" s="814">
        <v>5.9610513181962608</v>
      </c>
    </row>
    <row r="98" spans="1:3" ht="15" customHeight="1">
      <c r="A98" s="346" t="s">
        <v>424</v>
      </c>
      <c r="B98" s="353"/>
      <c r="C98" s="814"/>
    </row>
    <row r="99" spans="1:3" ht="15" customHeight="1">
      <c r="A99" s="347" t="s">
        <v>96</v>
      </c>
      <c r="B99" s="353">
        <v>404517.99208418699</v>
      </c>
      <c r="C99" s="814">
        <v>18.775304593000531</v>
      </c>
    </row>
    <row r="100" spans="1:3" ht="15" customHeight="1">
      <c r="A100" s="347" t="s">
        <v>425</v>
      </c>
      <c r="B100" s="353">
        <v>61580.373160620002</v>
      </c>
      <c r="C100" s="814">
        <v>2.8581924306611626</v>
      </c>
    </row>
    <row r="101" spans="1:3" ht="15" customHeight="1">
      <c r="A101" s="346" t="s">
        <v>426</v>
      </c>
      <c r="B101" s="353"/>
      <c r="C101" s="814"/>
    </row>
    <row r="102" spans="1:3" ht="15" customHeight="1">
      <c r="A102" s="347" t="s">
        <v>96</v>
      </c>
      <c r="B102" s="353">
        <v>270008.39236908697</v>
      </c>
      <c r="C102" s="814">
        <v>12.532173867660656</v>
      </c>
    </row>
    <row r="103" spans="1:3" ht="15" customHeight="1">
      <c r="A103" s="347" t="s">
        <v>425</v>
      </c>
      <c r="B103" s="353">
        <v>39695.905290274</v>
      </c>
      <c r="C103" s="814">
        <v>1.8424463868214929</v>
      </c>
    </row>
    <row r="104" spans="1:3" ht="15" customHeight="1">
      <c r="A104" s="346" t="s">
        <v>427</v>
      </c>
      <c r="B104" s="353"/>
      <c r="C104" s="814"/>
    </row>
    <row r="105" spans="1:3" ht="15" customHeight="1">
      <c r="A105" s="347" t="s">
        <v>96</v>
      </c>
      <c r="B105" s="353">
        <v>113361.69369708301</v>
      </c>
      <c r="C105" s="814">
        <v>5.2615714751649572</v>
      </c>
    </row>
    <row r="106" spans="1:3" ht="15" customHeight="1">
      <c r="A106" s="347" t="s">
        <v>425</v>
      </c>
      <c r="B106" s="353">
        <v>17946.458722007999</v>
      </c>
      <c r="C106" s="814">
        <v>0.83296722386896005</v>
      </c>
    </row>
    <row r="107" spans="1:3" ht="15" customHeight="1">
      <c r="A107" s="346" t="s">
        <v>428</v>
      </c>
      <c r="B107" s="353"/>
      <c r="C107" s="814"/>
    </row>
    <row r="108" spans="1:3" ht="15" customHeight="1">
      <c r="A108" s="347" t="s">
        <v>96</v>
      </c>
      <c r="B108" s="353">
        <v>88448.002131663001</v>
      </c>
      <c r="C108" s="814">
        <v>4.10522699400408</v>
      </c>
    </row>
    <row r="109" spans="1:3" ht="15" customHeight="1">
      <c r="A109" s="347" t="s">
        <v>425</v>
      </c>
      <c r="B109" s="353">
        <v>9209.4007987240002</v>
      </c>
      <c r="C109" s="814">
        <v>0.42744527684464562</v>
      </c>
    </row>
    <row r="110" spans="1:3" s="150" customFormat="1" ht="15" customHeight="1">
      <c r="A110" s="345" t="s">
        <v>429</v>
      </c>
      <c r="B110" s="351">
        <v>2154521.5955377473</v>
      </c>
      <c r="C110" s="924">
        <v>100</v>
      </c>
    </row>
    <row r="111" spans="1:3" ht="15" customHeight="1">
      <c r="A111" s="348" t="s">
        <v>135</v>
      </c>
      <c r="B111" s="353">
        <v>1769733.355461468</v>
      </c>
      <c r="C111" s="925">
        <v>82.140432434132094</v>
      </c>
    </row>
    <row r="112" spans="1:3" ht="15" customHeight="1" thickBot="1">
      <c r="A112" s="770" t="s">
        <v>445</v>
      </c>
      <c r="B112" s="355">
        <v>384788.24007628101</v>
      </c>
      <c r="C112" s="926">
        <v>17.859567565867991</v>
      </c>
    </row>
    <row r="113" spans="1:4" ht="91.35" customHeight="1">
      <c r="A113" s="1317" t="s">
        <v>760</v>
      </c>
      <c r="B113" s="1318"/>
      <c r="C113" s="1319"/>
    </row>
    <row r="114" spans="1:4" ht="22.35" customHeight="1">
      <c r="A114" s="1358" t="s">
        <v>419</v>
      </c>
      <c r="B114" s="1359" t="s">
        <v>915</v>
      </c>
      <c r="C114" s="1360"/>
    </row>
    <row r="115" spans="1:4" ht="49.9" customHeight="1">
      <c r="A115" s="1358"/>
      <c r="B115" s="1362" t="s">
        <v>16</v>
      </c>
      <c r="C115" s="354" t="s">
        <v>122</v>
      </c>
    </row>
    <row r="116" spans="1:4" ht="49.9" customHeight="1">
      <c r="A116" s="1358"/>
      <c r="B116" s="1362"/>
      <c r="C116" s="812" t="s">
        <v>123</v>
      </c>
    </row>
    <row r="117" spans="1:4" s="150" customFormat="1" ht="15" customHeight="1">
      <c r="A117" s="345" t="s">
        <v>420</v>
      </c>
      <c r="B117" s="351">
        <v>1542512.2045541899</v>
      </c>
      <c r="C117" s="813">
        <v>33.953281841229249</v>
      </c>
    </row>
    <row r="118" spans="1:4" ht="15" customHeight="1">
      <c r="A118" s="344" t="s">
        <v>96</v>
      </c>
      <c r="B118" s="353">
        <v>1037791.8679373401</v>
      </c>
      <c r="C118" s="814">
        <v>22.843540349683103</v>
      </c>
    </row>
    <row r="119" spans="1:4" ht="15" customHeight="1">
      <c r="A119" s="344" t="s">
        <v>421</v>
      </c>
      <c r="B119" s="353">
        <v>504720.33661685098</v>
      </c>
      <c r="C119" s="814">
        <v>11.109741491546172</v>
      </c>
    </row>
    <row r="120" spans="1:4" s="150" customFormat="1" ht="15" customHeight="1">
      <c r="A120" s="345" t="s">
        <v>422</v>
      </c>
      <c r="B120" s="351">
        <v>1812312.7058777499</v>
      </c>
      <c r="C120" s="813">
        <v>39.892043580227181</v>
      </c>
    </row>
    <row r="121" spans="1:4" ht="15" customHeight="1">
      <c r="A121" s="344" t="s">
        <v>96</v>
      </c>
      <c r="B121" s="353">
        <v>1731435.35217929</v>
      </c>
      <c r="C121" s="814">
        <v>38.111797319232288</v>
      </c>
    </row>
    <row r="122" spans="1:4" ht="15" customHeight="1">
      <c r="A122" s="344" t="s">
        <v>421</v>
      </c>
      <c r="B122" s="353">
        <v>80877.353698467996</v>
      </c>
      <c r="C122" s="814">
        <v>1.7802462609950762</v>
      </c>
      <c r="D122" s="409"/>
    </row>
    <row r="123" spans="1:4" s="150" customFormat="1" ht="15" customHeight="1">
      <c r="A123" s="345" t="s">
        <v>423</v>
      </c>
      <c r="B123" s="351">
        <v>1188218.1207755101</v>
      </c>
      <c r="C123" s="813">
        <v>26.15467457854357</v>
      </c>
    </row>
    <row r="124" spans="1:4" ht="15" customHeight="1">
      <c r="A124" s="344" t="s">
        <v>96</v>
      </c>
      <c r="B124" s="353">
        <v>1059886.88870678</v>
      </c>
      <c r="C124" s="814">
        <v>23.329888830594754</v>
      </c>
    </row>
    <row r="125" spans="1:4" ht="15" customHeight="1">
      <c r="A125" s="344" t="s">
        <v>421</v>
      </c>
      <c r="B125" s="353">
        <v>128331.232068724</v>
      </c>
      <c r="C125" s="814">
        <v>2.824785747948686</v>
      </c>
    </row>
    <row r="126" spans="1:4" ht="15" customHeight="1">
      <c r="A126" s="346" t="s">
        <v>424</v>
      </c>
      <c r="B126" s="353"/>
      <c r="C126" s="814"/>
    </row>
    <row r="127" spans="1:4" ht="15" customHeight="1">
      <c r="A127" s="347" t="s">
        <v>96</v>
      </c>
      <c r="B127" s="353">
        <v>344422.54500611901</v>
      </c>
      <c r="C127" s="814">
        <v>7.5813181306050357</v>
      </c>
    </row>
    <row r="128" spans="1:4" ht="15" customHeight="1">
      <c r="A128" s="347" t="s">
        <v>425</v>
      </c>
      <c r="B128" s="353">
        <v>56860.793479688997</v>
      </c>
      <c r="C128" s="814">
        <v>1.2516014726053901</v>
      </c>
    </row>
    <row r="129" spans="1:3" ht="15" customHeight="1">
      <c r="A129" s="346" t="s">
        <v>426</v>
      </c>
      <c r="B129" s="353"/>
      <c r="C129" s="814"/>
    </row>
    <row r="130" spans="1:3" ht="15" customHeight="1">
      <c r="A130" s="347" t="s">
        <v>96</v>
      </c>
      <c r="B130" s="353">
        <v>533667.68679106003</v>
      </c>
      <c r="C130" s="814">
        <v>11.746921240348055</v>
      </c>
    </row>
    <row r="131" spans="1:3" ht="15" customHeight="1">
      <c r="A131" s="347" t="s">
        <v>425</v>
      </c>
      <c r="B131" s="353">
        <v>48743.328910680997</v>
      </c>
      <c r="C131" s="814">
        <v>1.0729224569489935</v>
      </c>
    </row>
    <row r="132" spans="1:3" ht="15" customHeight="1">
      <c r="A132" s="346" t="s">
        <v>427</v>
      </c>
      <c r="B132" s="353"/>
      <c r="C132" s="814"/>
    </row>
    <row r="133" spans="1:3" ht="15" customHeight="1">
      <c r="A133" s="347" t="s">
        <v>96</v>
      </c>
      <c r="B133" s="353">
        <v>76196.907050556998</v>
      </c>
      <c r="C133" s="814">
        <v>1.6772217768385389</v>
      </c>
    </row>
    <row r="134" spans="1:3" ht="15" customHeight="1">
      <c r="A134" s="347" t="s">
        <v>425</v>
      </c>
      <c r="B134" s="353">
        <v>14343.554122525</v>
      </c>
      <c r="C134" s="814">
        <v>0.31572569363739378</v>
      </c>
    </row>
    <row r="135" spans="1:3" ht="15" customHeight="1">
      <c r="A135" s="346" t="s">
        <v>428</v>
      </c>
      <c r="B135" s="353"/>
      <c r="C135" s="814"/>
    </row>
    <row r="136" spans="1:3" ht="15" customHeight="1">
      <c r="A136" s="347" t="s">
        <v>96</v>
      </c>
      <c r="B136" s="353">
        <v>105599.749859045</v>
      </c>
      <c r="C136" s="814">
        <v>2.3244276828031434</v>
      </c>
    </row>
    <row r="137" spans="1:3" ht="15" customHeight="1">
      <c r="A137" s="347" t="s">
        <v>425</v>
      </c>
      <c r="B137" s="353">
        <v>8383.5555558289998</v>
      </c>
      <c r="C137" s="814">
        <v>0.18453612475690812</v>
      </c>
    </row>
    <row r="138" spans="1:3" s="150" customFormat="1" ht="15" customHeight="1">
      <c r="A138" s="345" t="s">
        <v>429</v>
      </c>
      <c r="B138" s="351">
        <v>4543043.0312074497</v>
      </c>
      <c r="C138" s="813">
        <v>100</v>
      </c>
    </row>
    <row r="139" spans="1:3" ht="15" customHeight="1">
      <c r="A139" s="348" t="s">
        <v>135</v>
      </c>
      <c r="B139" s="353">
        <v>3829114.1088234</v>
      </c>
      <c r="C139" s="814">
        <v>84.285226499509918</v>
      </c>
    </row>
    <row r="140" spans="1:3" ht="15" customHeight="1" thickBot="1">
      <c r="A140" s="770" t="s">
        <v>445</v>
      </c>
      <c r="B140" s="355">
        <v>713928.92238404299</v>
      </c>
      <c r="C140" s="815">
        <v>15.714773500489935</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958889-5797-4BA4-A74E-7A6066D2D501}"/>
</file>

<file path=customXml/itemProps2.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96D92E89-90E0-4AB8-86A4-964947D0B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2024-11-20T08:22:06Z</cp:lastPrinted>
  <dcterms:created xsi:type="dcterms:W3CDTF">2012-02-07T07:11:36Z</dcterms:created>
  <dcterms:modified xsi:type="dcterms:W3CDTF">2025-09-01T15:44:42Z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