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1. PENTING !!!\7. STATISTIK BULANAN\10. Oktober 2020\"/>
    </mc:Choice>
  </mc:AlternateContent>
  <xr:revisionPtr revIDLastSave="0" documentId="13_ncr:1_{6A47422B-A9BA-4814-8B0B-0542F5F78C73}" xr6:coauthVersionLast="45" xr6:coauthVersionMax="45" xr10:uidLastSave="{00000000-0000-0000-0000-000000000000}"/>
  <bookViews>
    <workbookView xWindow="-120" yWindow="-120" windowWidth="20730" windowHeight="11160" tabRatio="941" activeTab="2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0" l="1"/>
  <c r="I18" i="50"/>
  <c r="J18" i="50"/>
  <c r="O2" i="53" l="1"/>
  <c r="N2" i="53"/>
  <c r="M2" i="53"/>
  <c r="L2" i="53"/>
  <c r="K2" i="53"/>
  <c r="J2" i="53"/>
  <c r="I2" i="53"/>
  <c r="H2" i="53"/>
  <c r="G2" i="53"/>
  <c r="F2" i="53"/>
  <c r="E2" i="53"/>
  <c r="D2" i="53"/>
  <c r="C2" i="53"/>
  <c r="O2" i="50"/>
  <c r="N2" i="50"/>
  <c r="M2" i="50"/>
  <c r="L2" i="50"/>
  <c r="K2" i="50"/>
  <c r="J2" i="50"/>
  <c r="I2" i="50"/>
  <c r="H2" i="50"/>
  <c r="G2" i="50"/>
  <c r="F2" i="50"/>
  <c r="E2" i="50"/>
  <c r="D2" i="50"/>
  <c r="C2" i="50"/>
  <c r="O2" i="66" l="1"/>
  <c r="N2" i="66"/>
  <c r="M2" i="66"/>
  <c r="L2" i="66"/>
  <c r="K2" i="66"/>
  <c r="J2" i="66"/>
  <c r="I2" i="66"/>
  <c r="H2" i="66"/>
  <c r="G2" i="66"/>
  <c r="F2" i="66"/>
  <c r="E2" i="66"/>
  <c r="D2" i="66"/>
  <c r="C2" i="66"/>
  <c r="O2" i="65"/>
  <c r="N2" i="65"/>
  <c r="M2" i="65"/>
  <c r="L2" i="65"/>
  <c r="K2" i="65"/>
  <c r="J2" i="65"/>
  <c r="I2" i="65"/>
  <c r="H2" i="65"/>
  <c r="G2" i="65"/>
  <c r="F2" i="65"/>
  <c r="E2" i="65"/>
  <c r="D2" i="65"/>
  <c r="C2" i="65"/>
  <c r="O2" i="58"/>
  <c r="N2" i="58"/>
  <c r="M2" i="58"/>
  <c r="L2" i="58"/>
  <c r="K2" i="58"/>
  <c r="J2" i="58"/>
  <c r="I2" i="58"/>
  <c r="H2" i="58"/>
  <c r="G2" i="58"/>
  <c r="F2" i="58"/>
  <c r="E2" i="58"/>
  <c r="D2" i="58"/>
  <c r="C2" i="58"/>
  <c r="O2" i="52"/>
  <c r="N2" i="52"/>
  <c r="M2" i="52"/>
  <c r="L2" i="52"/>
  <c r="K2" i="52"/>
  <c r="J2" i="52"/>
  <c r="I2" i="52"/>
  <c r="H2" i="52"/>
  <c r="G2" i="52"/>
  <c r="F2" i="52"/>
  <c r="E2" i="52"/>
  <c r="D2" i="52"/>
  <c r="C2" i="52"/>
  <c r="O2" i="51"/>
  <c r="N2" i="51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O6" i="60" l="1"/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<sst xmlns="http://schemas.openxmlformats.org/spreadsheetml/2006/main" count="410" uniqueCount="148">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</sst>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3" fillId="0" borderId="0" applyFont="0" applyFill="0" applyBorder="0" applyAlignment="0" applyProtection="0"/>
    <xf numFmtId="169" fontId="16" fillId="0" borderId="6" applyFill="0" applyAlignment="0">
      <protection locked="0"/>
    </xf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9" fontId="9" fillId="0" borderId="6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5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5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5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5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5" fontId="55" fillId="0" borderId="0" xfId="986" applyFont="1" applyBorder="1" applyAlignment="1">
      <alignment horizontal="center" vertical="center"/>
    </xf>
    <xf numFmtId="165" fontId="57" fillId="11" borderId="4" xfId="986" applyFont="1" applyFill="1" applyBorder="1" applyAlignment="1">
      <alignment vertical="center" wrapText="1"/>
    </xf>
    <xf numFmtId="165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5" fontId="59" fillId="0" borderId="0" xfId="986" applyFont="1" applyAlignment="1">
      <alignment horizontal="center" vertical="center"/>
    </xf>
    <xf numFmtId="165" fontId="59" fillId="0" borderId="0" xfId="0" applyNumberFormat="1" applyFont="1" applyAlignment="1">
      <alignment horizontal="center" vertical="center"/>
    </xf>
    <xf numFmtId="165" fontId="64" fillId="0" borderId="0" xfId="986" applyFont="1" applyAlignment="1">
      <alignment horizontal="center" vertical="center"/>
    </xf>
    <xf numFmtId="165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5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5" fontId="0" fillId="0" borderId="0" xfId="0" applyNumberFormat="1"/>
    <xf numFmtId="0" fontId="53" fillId="9" borderId="0" xfId="0" applyFont="1" applyFill="1" applyAlignment="1">
      <alignment vertical="center" wrapText="1"/>
    </xf>
    <xf numFmtId="165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7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5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51" sqref="O51"/>
    </sheetView>
  </sheetViews>
  <sheetFormatPr defaultRowHeight="15"/>
  <cols>
    <col min="1" max="1" width="3.85546875" bestFit="1" customWidth="1"/>
    <col min="2" max="2" width="38" customWidth="1"/>
    <col min="3" max="15" width="12.1406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6">
      <c r="A3" s="14">
        <v>1</v>
      </c>
      <c r="B3" s="15" t="s">
        <v>117</v>
      </c>
      <c r="C3" s="77">
        <v>147.13686452100001</v>
      </c>
      <c r="D3" s="77">
        <v>275.08689446800003</v>
      </c>
      <c r="E3" s="77">
        <v>153.96695904800001</v>
      </c>
      <c r="F3" s="77">
        <v>247.05480459399999</v>
      </c>
      <c r="G3" s="77">
        <v>262.27306034499998</v>
      </c>
      <c r="H3" s="77">
        <v>270.43868635199999</v>
      </c>
      <c r="I3" s="77">
        <v>164.81779877599999</v>
      </c>
      <c r="J3" s="77">
        <v>204.511726141</v>
      </c>
      <c r="K3" s="77">
        <v>210.59840721985</v>
      </c>
      <c r="L3" s="77">
        <v>283.14061489300002</v>
      </c>
      <c r="M3" s="77">
        <v>273.37354829200001</v>
      </c>
      <c r="N3" s="77">
        <v>299.16803198999997</v>
      </c>
      <c r="O3" s="77">
        <v>427.46247949899998</v>
      </c>
      <c r="P3" s="71"/>
    </row>
    <row r="4" spans="1:16">
      <c r="A4" s="14">
        <v>2</v>
      </c>
      <c r="B4" s="15" t="s">
        <v>118</v>
      </c>
      <c r="C4" s="77">
        <v>232.03800000000001</v>
      </c>
      <c r="D4" s="77">
        <v>218.45699999999999</v>
      </c>
      <c r="E4" s="77">
        <v>153.71</v>
      </c>
      <c r="F4" s="77">
        <v>283.77</v>
      </c>
      <c r="G4" s="77">
        <v>280.56200000000001</v>
      </c>
      <c r="H4" s="77">
        <v>126.852</v>
      </c>
      <c r="I4" s="77">
        <v>110.76300000000001</v>
      </c>
      <c r="J4" s="77">
        <v>198.78</v>
      </c>
      <c r="K4" s="77">
        <v>183.36099999999999</v>
      </c>
      <c r="L4" s="77">
        <v>141.02699999999999</v>
      </c>
      <c r="M4" s="77">
        <v>187.24199999999999</v>
      </c>
      <c r="N4" s="77">
        <v>134.721</v>
      </c>
      <c r="O4" s="77">
        <v>206.745</v>
      </c>
      <c r="P4" s="71"/>
    </row>
    <row r="5" spans="1:16">
      <c r="A5" s="14">
        <v>3</v>
      </c>
      <c r="B5" s="15" t="s">
        <v>119</v>
      </c>
      <c r="C5" s="77">
        <v>4646.5159887700001</v>
      </c>
      <c r="D5" s="77">
        <v>4688.9292363220002</v>
      </c>
      <c r="E5" s="77">
        <v>4954.7180342319998</v>
      </c>
      <c r="F5" s="77">
        <v>5005.5266706149996</v>
      </c>
      <c r="G5" s="77">
        <v>4905.0809284879997</v>
      </c>
      <c r="H5" s="77">
        <v>4960.4077227629996</v>
      </c>
      <c r="I5" s="77">
        <v>5062.9477227629995</v>
      </c>
      <c r="J5" s="77">
        <v>4994.2917381779998</v>
      </c>
      <c r="K5" s="77">
        <v>5194.1469999999999</v>
      </c>
      <c r="L5" s="77">
        <v>5206.0439999999999</v>
      </c>
      <c r="M5" s="77">
        <v>5053.3389999999999</v>
      </c>
      <c r="N5" s="77">
        <v>5277.0590000000002</v>
      </c>
      <c r="O5" s="77">
        <v>4639.4189999999999</v>
      </c>
      <c r="P5" s="71"/>
    </row>
    <row r="6" spans="1:16">
      <c r="A6" s="14">
        <v>4</v>
      </c>
      <c r="B6" s="15" t="s">
        <v>120</v>
      </c>
      <c r="C6" s="77">
        <v>97.377202538999995</v>
      </c>
      <c r="D6" s="77">
        <v>77.979242326999994</v>
      </c>
      <c r="E6" s="77">
        <v>53.408468900999999</v>
      </c>
      <c r="F6" s="77">
        <v>53.768027007000001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1"/>
    </row>
    <row r="7" spans="1:16">
      <c r="A7" s="14">
        <v>5</v>
      </c>
      <c r="B7" s="15" t="s">
        <v>121</v>
      </c>
      <c r="C7" s="77">
        <v>0</v>
      </c>
      <c r="D7" s="77">
        <v>0</v>
      </c>
      <c r="E7" s="77">
        <v>0</v>
      </c>
      <c r="F7" s="77">
        <v>3.9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1"/>
    </row>
    <row r="8" spans="1:16">
      <c r="A8" s="14">
        <v>6</v>
      </c>
      <c r="B8" s="15" t="s">
        <v>122</v>
      </c>
      <c r="C8" s="77">
        <v>8829.7011123619995</v>
      </c>
      <c r="D8" s="77">
        <v>8897.5595854420008</v>
      </c>
      <c r="E8" s="77">
        <v>8961.9824570439996</v>
      </c>
      <c r="F8" s="77">
        <v>8838.384726368</v>
      </c>
      <c r="G8" s="77">
        <v>8724.3122305069992</v>
      </c>
      <c r="H8" s="77">
        <v>8731.9820934255804</v>
      </c>
      <c r="I8" s="77">
        <v>8848.2232971047506</v>
      </c>
      <c r="J8" s="77">
        <v>9011.9775744234412</v>
      </c>
      <c r="K8" s="77">
        <v>9036.5928533864208</v>
      </c>
      <c r="L8" s="77">
        <v>9140.2090961019094</v>
      </c>
      <c r="M8" s="77">
        <v>9205.0864292170991</v>
      </c>
      <c r="N8" s="77">
        <v>9190.9121663371297</v>
      </c>
      <c r="O8" s="77">
        <v>9233.9707290871283</v>
      </c>
      <c r="P8" s="71"/>
    </row>
    <row r="9" spans="1:16">
      <c r="A9" s="14">
        <v>7</v>
      </c>
      <c r="B9" s="15" t="s">
        <v>123</v>
      </c>
      <c r="C9" s="77">
        <v>6747.3450894799998</v>
      </c>
      <c r="D9" s="77">
        <v>6534.9917653129996</v>
      </c>
      <c r="E9" s="77">
        <v>6976.2549912369996</v>
      </c>
      <c r="F9" s="77">
        <v>6672.5111334419998</v>
      </c>
      <c r="G9" s="77">
        <v>6498.7893882159997</v>
      </c>
      <c r="H9" s="77">
        <v>5318.9585457869998</v>
      </c>
      <c r="I9" s="77">
        <v>5544.3906840959999</v>
      </c>
      <c r="J9" s="77">
        <v>5617.6145557238297</v>
      </c>
      <c r="K9" s="77">
        <v>5862.5507479409998</v>
      </c>
      <c r="L9" s="77">
        <v>6280.3653539110001</v>
      </c>
      <c r="M9" s="77">
        <v>6490.5401550119996</v>
      </c>
      <c r="N9" s="77">
        <v>5839.5796890949996</v>
      </c>
      <c r="O9" s="77">
        <v>6452.8105185929999</v>
      </c>
      <c r="P9" s="71"/>
    </row>
    <row r="10" spans="1:16">
      <c r="A10" s="14">
        <v>8</v>
      </c>
      <c r="B10" s="15" t="s">
        <v>124</v>
      </c>
      <c r="C10" s="77">
        <v>7874.9380579689996</v>
      </c>
      <c r="D10" s="77">
        <v>8053.9364149330004</v>
      </c>
      <c r="E10" s="77">
        <v>8025.7038585669998</v>
      </c>
      <c r="F10" s="77">
        <v>8016.5307550179996</v>
      </c>
      <c r="G10" s="77">
        <v>8149.554924907</v>
      </c>
      <c r="H10" s="77">
        <v>7973.1989969550004</v>
      </c>
      <c r="I10" s="77">
        <v>8299.2251737210008</v>
      </c>
      <c r="J10" s="77">
        <v>8540.056571784</v>
      </c>
      <c r="K10" s="77">
        <v>8472.5839259980003</v>
      </c>
      <c r="L10" s="77">
        <v>8590.0528952059994</v>
      </c>
      <c r="M10" s="77">
        <v>8739.0011453120005</v>
      </c>
      <c r="N10" s="77">
        <v>9068.4494284419998</v>
      </c>
      <c r="O10" s="77">
        <v>9110.5447757359998</v>
      </c>
      <c r="P10" s="71"/>
    </row>
    <row r="11" spans="1:16">
      <c r="A11" s="14">
        <v>9</v>
      </c>
      <c r="B11" s="15" t="s">
        <v>125</v>
      </c>
      <c r="C11" s="77">
        <v>218.92220357900001</v>
      </c>
      <c r="D11" s="77">
        <v>218.84899682700001</v>
      </c>
      <c r="E11" s="77">
        <v>213.68473880499999</v>
      </c>
      <c r="F11" s="77">
        <v>202.52233534999999</v>
      </c>
      <c r="G11" s="77">
        <v>230.94324865600001</v>
      </c>
      <c r="H11" s="77">
        <v>242.147522286</v>
      </c>
      <c r="I11" s="77">
        <v>269.96999684799999</v>
      </c>
      <c r="J11" s="77">
        <v>277.210579376</v>
      </c>
      <c r="K11" s="77">
        <v>302.55317359200001</v>
      </c>
      <c r="L11" s="77">
        <v>296.81264331300002</v>
      </c>
      <c r="M11" s="77">
        <v>317.79711543899998</v>
      </c>
      <c r="N11" s="77">
        <v>358.34016980899997</v>
      </c>
      <c r="O11" s="77">
        <v>348.98354240999998</v>
      </c>
      <c r="P11" s="71"/>
    </row>
    <row r="12" spans="1:16">
      <c r="A12" s="14">
        <v>10</v>
      </c>
      <c r="B12" s="15" t="s">
        <v>126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1"/>
    </row>
    <row r="13" spans="1:16">
      <c r="A13" s="14">
        <v>11</v>
      </c>
      <c r="B13" s="15" t="s">
        <v>127</v>
      </c>
      <c r="C13" s="78">
        <v>2118.7409039230001</v>
      </c>
      <c r="D13" s="78">
        <v>2045.7647593310001</v>
      </c>
      <c r="E13" s="78">
        <v>2117.4584624670001</v>
      </c>
      <c r="F13" s="78">
        <v>2028.3243711325727</v>
      </c>
      <c r="G13" s="78">
        <v>1930.5287288082623</v>
      </c>
      <c r="H13" s="78">
        <v>1649.1493186273999</v>
      </c>
      <c r="I13" s="78">
        <v>1652.52383516944</v>
      </c>
      <c r="J13" s="78">
        <v>1655.5321458131402</v>
      </c>
      <c r="K13" s="78">
        <v>1690.0110958948701</v>
      </c>
      <c r="L13" s="78">
        <v>1706.34249278264</v>
      </c>
      <c r="M13" s="78">
        <v>1703.5329238875599</v>
      </c>
      <c r="N13" s="78">
        <v>1654.7897114823202</v>
      </c>
      <c r="O13" s="78">
        <v>1666.3786287893201</v>
      </c>
      <c r="P13" s="71"/>
    </row>
    <row r="14" spans="1:16">
      <c r="A14" s="14">
        <v>12</v>
      </c>
      <c r="B14" s="15" t="s">
        <v>10</v>
      </c>
      <c r="C14" s="78">
        <v>32.014440131000001</v>
      </c>
      <c r="D14" s="78">
        <v>32.013299635000003</v>
      </c>
      <c r="E14" s="78">
        <v>32.012150491</v>
      </c>
      <c r="F14" s="78">
        <v>32.010992631999997</v>
      </c>
      <c r="G14" s="78">
        <v>32.009825993</v>
      </c>
      <c r="H14" s="78">
        <v>32.008650506999999</v>
      </c>
      <c r="I14" s="78">
        <v>32.007466106999999</v>
      </c>
      <c r="J14" s="78">
        <v>32.006272725000002</v>
      </c>
      <c r="K14" s="78">
        <v>32.005070293000003</v>
      </c>
      <c r="L14" s="78">
        <v>32.003858743000002</v>
      </c>
      <c r="M14" s="78">
        <v>32.002638005000001</v>
      </c>
      <c r="N14" s="78">
        <v>32.001408009999999</v>
      </c>
      <c r="O14" s="78">
        <v>32.000168686999999</v>
      </c>
      <c r="P14" s="71"/>
    </row>
    <row r="15" spans="1:16">
      <c r="A15" s="14">
        <v>13</v>
      </c>
      <c r="B15" s="15" t="s">
        <v>113</v>
      </c>
      <c r="C15" s="78">
        <v>234.57176293200001</v>
      </c>
      <c r="D15" s="78">
        <v>280.51027369799999</v>
      </c>
      <c r="E15" s="78">
        <v>274.92804015299498</v>
      </c>
      <c r="F15" s="78">
        <v>277.66554699699998</v>
      </c>
      <c r="G15" s="78">
        <v>274.11684555900001</v>
      </c>
      <c r="H15" s="78">
        <v>276.65883671199998</v>
      </c>
      <c r="I15" s="78">
        <v>275.25613217300003</v>
      </c>
      <c r="J15" s="78">
        <v>272.338420332</v>
      </c>
      <c r="K15" s="78">
        <v>267.94927102899999</v>
      </c>
      <c r="L15" s="78">
        <v>257.20012574100002</v>
      </c>
      <c r="M15" s="78">
        <v>229.54484627299999</v>
      </c>
      <c r="N15" s="78">
        <v>218.16744182599999</v>
      </c>
      <c r="O15" s="78">
        <v>218.71305127400001</v>
      </c>
      <c r="P15" s="71"/>
    </row>
    <row r="16" spans="1:16">
      <c r="A16" s="14">
        <v>14</v>
      </c>
      <c r="B16" s="15" t="s">
        <v>114</v>
      </c>
      <c r="C16" s="78">
        <v>40.264320325</v>
      </c>
      <c r="D16" s="78">
        <v>40.387299300000002</v>
      </c>
      <c r="E16" s="78">
        <v>40.138831574999998</v>
      </c>
      <c r="F16" s="78">
        <v>40.264320325</v>
      </c>
      <c r="G16" s="78">
        <v>40.379769975000002</v>
      </c>
      <c r="H16" s="78">
        <v>40.507768499999997</v>
      </c>
      <c r="I16" s="78">
        <v>40.236712799999999</v>
      </c>
      <c r="J16" s="78">
        <v>40.324554925000001</v>
      </c>
      <c r="K16" s="78">
        <v>41.830419925000001</v>
      </c>
      <c r="L16" s="78">
        <v>41.873086100000002</v>
      </c>
      <c r="M16" s="78">
        <v>41.945869575000003</v>
      </c>
      <c r="N16" s="78">
        <v>41.820380825000001</v>
      </c>
      <c r="O16" s="78">
        <v>41.868066550000002</v>
      </c>
      <c r="P16" s="71"/>
    </row>
    <row r="17" spans="1:16">
      <c r="A17" s="14">
        <v>15</v>
      </c>
      <c r="B17" s="15" t="s">
        <v>115</v>
      </c>
      <c r="C17" s="78">
        <v>20.166008755</v>
      </c>
      <c r="D17" s="78">
        <v>19.980767708999998</v>
      </c>
      <c r="E17" s="78">
        <v>60.214154737000001</v>
      </c>
      <c r="F17" s="78">
        <v>60.482585729999997</v>
      </c>
      <c r="G17" s="78">
        <v>60.45832334</v>
      </c>
      <c r="H17" s="78">
        <v>60.273514484000003</v>
      </c>
      <c r="I17" s="78">
        <v>60.544840575999999</v>
      </c>
      <c r="J17" s="78">
        <v>59.826192032000002</v>
      </c>
      <c r="K17" s="78">
        <v>60.102796505000001</v>
      </c>
      <c r="L17" s="78">
        <v>49.953360431</v>
      </c>
      <c r="M17" s="78">
        <v>50.131160094000002</v>
      </c>
      <c r="N17" s="78">
        <v>50.307159761999998</v>
      </c>
      <c r="O17" s="78">
        <v>50.467959461</v>
      </c>
      <c r="P17" s="71"/>
    </row>
    <row r="18" spans="1:16">
      <c r="A18" s="14">
        <v>16</v>
      </c>
      <c r="B18" s="15" t="s">
        <v>116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1"/>
    </row>
    <row r="19" spans="1:16">
      <c r="A19" s="14">
        <v>17</v>
      </c>
      <c r="B19" s="15" t="s">
        <v>11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1"/>
    </row>
    <row r="20" spans="1:16">
      <c r="A20" s="14">
        <v>18</v>
      </c>
      <c r="B20" s="15" t="s">
        <v>12</v>
      </c>
      <c r="C20" s="78">
        <v>1470.5575977840001</v>
      </c>
      <c r="D20" s="78">
        <v>1470.4294206740001</v>
      </c>
      <c r="E20" s="78">
        <v>1489.2326878859999</v>
      </c>
      <c r="F20" s="78">
        <v>1489.2326878859999</v>
      </c>
      <c r="G20" s="78">
        <v>1489.2326878859999</v>
      </c>
      <c r="H20" s="78">
        <v>1489.2326878859999</v>
      </c>
      <c r="I20" s="78">
        <v>1489.2326878859999</v>
      </c>
      <c r="J20" s="78">
        <v>1489.2326878859999</v>
      </c>
      <c r="K20" s="78">
        <v>1489.288287886</v>
      </c>
      <c r="L20" s="78">
        <v>1489.288287886</v>
      </c>
      <c r="M20" s="78">
        <v>1489.310457886</v>
      </c>
      <c r="N20" s="78">
        <v>1494.946271711</v>
      </c>
      <c r="O20" s="78">
        <v>1494.8547906839999</v>
      </c>
      <c r="P20" s="71"/>
    </row>
    <row r="21" spans="1:16">
      <c r="A21" s="14">
        <v>19</v>
      </c>
      <c r="B21" s="15" t="s">
        <v>128</v>
      </c>
      <c r="C21" s="78">
        <v>351.89676700000001</v>
      </c>
      <c r="D21" s="78">
        <v>352.101767</v>
      </c>
      <c r="E21" s="78">
        <v>390.91856749999999</v>
      </c>
      <c r="F21" s="78">
        <v>390.91856749999999</v>
      </c>
      <c r="G21" s="78">
        <v>390.91856749999999</v>
      </c>
      <c r="H21" s="78">
        <v>390.71356750000001</v>
      </c>
      <c r="I21" s="78">
        <v>390.71356750000001</v>
      </c>
      <c r="J21" s="78">
        <v>389.298</v>
      </c>
      <c r="K21" s="78">
        <v>389.298</v>
      </c>
      <c r="L21" s="78">
        <v>389.298</v>
      </c>
      <c r="M21" s="78">
        <v>391.7011</v>
      </c>
      <c r="N21" s="78">
        <v>391.7011</v>
      </c>
      <c r="O21" s="78">
        <v>391.7011</v>
      </c>
      <c r="P21" s="71"/>
    </row>
    <row r="22" spans="1:16">
      <c r="A22" s="14">
        <v>20</v>
      </c>
      <c r="B22" s="15" t="s">
        <v>129</v>
      </c>
      <c r="C22" s="78">
        <v>553.25934118800001</v>
      </c>
      <c r="D22" s="78">
        <v>553.24205602500001</v>
      </c>
      <c r="E22" s="78">
        <v>533.42562382799997</v>
      </c>
      <c r="F22" s="78">
        <v>533.40832366500001</v>
      </c>
      <c r="G22" s="78">
        <v>533.39161467300005</v>
      </c>
      <c r="H22" s="78">
        <v>533.00375333800002</v>
      </c>
      <c r="I22" s="78">
        <v>532.98646817500003</v>
      </c>
      <c r="J22" s="78">
        <v>532.96860683900002</v>
      </c>
      <c r="K22" s="78">
        <v>532.95132167600002</v>
      </c>
      <c r="L22" s="78">
        <v>532.933460341</v>
      </c>
      <c r="M22" s="78">
        <v>532.91559900599998</v>
      </c>
      <c r="N22" s="78">
        <v>532.89831384199999</v>
      </c>
      <c r="O22" s="78">
        <v>532.88045250599998</v>
      </c>
      <c r="P22" s="71"/>
    </row>
    <row r="23" spans="1:16">
      <c r="A23" s="14">
        <v>21</v>
      </c>
      <c r="B23" s="15" t="s">
        <v>130</v>
      </c>
      <c r="C23" s="78">
        <v>170.882302334</v>
      </c>
      <c r="D23" s="78">
        <v>174.327139125</v>
      </c>
      <c r="E23" s="78">
        <v>157.953512373</v>
      </c>
      <c r="F23" s="78">
        <v>149.901150648</v>
      </c>
      <c r="G23" s="78">
        <v>148.94227848700001</v>
      </c>
      <c r="H23" s="78">
        <v>142.44678520799999</v>
      </c>
      <c r="I23" s="78">
        <v>142.38008048699999</v>
      </c>
      <c r="J23" s="78">
        <v>141.18132721000001</v>
      </c>
      <c r="K23" s="78">
        <v>141.114622489</v>
      </c>
      <c r="L23" s="78">
        <v>141.04586921200001</v>
      </c>
      <c r="M23" s="78">
        <v>140.97711593400001</v>
      </c>
      <c r="N23" s="78">
        <v>165.985070114</v>
      </c>
      <c r="O23" s="78">
        <v>165.91631683599999</v>
      </c>
      <c r="P23" s="71"/>
    </row>
    <row r="24" spans="1:16">
      <c r="A24" s="14">
        <v>22</v>
      </c>
      <c r="B24" s="17" t="s">
        <v>13</v>
      </c>
      <c r="C24" s="79">
        <v>33786.327963591997</v>
      </c>
      <c r="D24" s="79">
        <v>33934.545918128999</v>
      </c>
      <c r="E24" s="79">
        <v>34589.711538844</v>
      </c>
      <c r="F24" s="79">
        <v>34326.17699890957</v>
      </c>
      <c r="G24" s="79">
        <v>33951.494423340257</v>
      </c>
      <c r="H24" s="79">
        <v>32237.980450330979</v>
      </c>
      <c r="I24" s="79">
        <v>32916.219464182192</v>
      </c>
      <c r="J24" s="79">
        <v>33457.150953388409</v>
      </c>
      <c r="K24" s="79">
        <v>33906.937993835141</v>
      </c>
      <c r="L24" s="79">
        <v>34577.590144661553</v>
      </c>
      <c r="M24" s="79">
        <v>34878.441103932659</v>
      </c>
      <c r="N24" s="79">
        <v>34750.846343245452</v>
      </c>
      <c r="O24" s="79">
        <v>35014.71658011245</v>
      </c>
      <c r="P24" s="71"/>
    </row>
    <row r="25" spans="1:16">
      <c r="A25" s="14">
        <v>23</v>
      </c>
      <c r="B25" s="15" t="s">
        <v>14</v>
      </c>
      <c r="C25" s="78">
        <v>214.688974933</v>
      </c>
      <c r="D25" s="78">
        <v>109.427313305</v>
      </c>
      <c r="E25" s="78">
        <v>53.155313659999997</v>
      </c>
      <c r="F25" s="78">
        <v>90.877672247000007</v>
      </c>
      <c r="G25" s="78">
        <v>109.16113062399999</v>
      </c>
      <c r="H25" s="78">
        <v>439.50755941636999</v>
      </c>
      <c r="I25" s="78">
        <v>193.49328117569002</v>
      </c>
      <c r="J25" s="78">
        <v>198.16225991156</v>
      </c>
      <c r="K25" s="78">
        <v>248.22392432940001</v>
      </c>
      <c r="L25" s="78">
        <v>324.34506844586997</v>
      </c>
      <c r="M25" s="78">
        <v>324.12250986671</v>
      </c>
      <c r="N25" s="78">
        <v>206.90104002320001</v>
      </c>
      <c r="O25" s="78">
        <v>324.71748792720001</v>
      </c>
      <c r="P25" s="71"/>
    </row>
    <row r="26" spans="1:16">
      <c r="A26" s="14">
        <v>24</v>
      </c>
      <c r="B26" s="16" t="s">
        <v>15</v>
      </c>
      <c r="C26" s="78">
        <v>46.611961049998001</v>
      </c>
      <c r="D26" s="78">
        <v>41.379758781993104</v>
      </c>
      <c r="E26" s="78">
        <v>34.765984774000003</v>
      </c>
      <c r="F26" s="78">
        <v>44.271828640000003</v>
      </c>
      <c r="G26" s="78">
        <v>48.868396611000001</v>
      </c>
      <c r="H26" s="78">
        <v>55.366390805499996</v>
      </c>
      <c r="I26" s="78">
        <v>65.081861398000001</v>
      </c>
      <c r="J26" s="78">
        <v>67.369985311500002</v>
      </c>
      <c r="K26" s="78">
        <v>63.900213272166674</v>
      </c>
      <c r="L26" s="78">
        <v>58.173296196233331</v>
      </c>
      <c r="M26" s="78">
        <v>56.505027104</v>
      </c>
      <c r="N26" s="78">
        <v>108.625171073</v>
      </c>
      <c r="O26" s="78">
        <v>106.96341887600001</v>
      </c>
      <c r="P26" s="71"/>
    </row>
    <row r="27" spans="1:16">
      <c r="A27" s="14">
        <v>25</v>
      </c>
      <c r="B27" s="16" t="s">
        <v>16</v>
      </c>
      <c r="C27" s="78">
        <v>15.82401601700075</v>
      </c>
      <c r="D27" s="78">
        <v>13.81995190100325</v>
      </c>
      <c r="E27" s="78">
        <v>12.121515916</v>
      </c>
      <c r="F27" s="78">
        <v>14.509744093</v>
      </c>
      <c r="G27" s="78">
        <v>17.228214260000001</v>
      </c>
      <c r="H27" s="78">
        <v>19.5373874215</v>
      </c>
      <c r="I27" s="78">
        <v>23.627780466000001</v>
      </c>
      <c r="J27" s="78">
        <v>22.378271284499998</v>
      </c>
      <c r="K27" s="78">
        <v>22.866969766833328</v>
      </c>
      <c r="L27" s="78">
        <v>19.892745201766669</v>
      </c>
      <c r="M27" s="78">
        <v>19.133748101999998</v>
      </c>
      <c r="N27" s="78">
        <v>19.926310043000001</v>
      </c>
      <c r="O27" s="78">
        <v>23.082938978000001</v>
      </c>
      <c r="P27" s="71"/>
    </row>
    <row r="28" spans="1:16">
      <c r="A28" s="14">
        <v>26</v>
      </c>
      <c r="B28" s="16" t="s">
        <v>132</v>
      </c>
      <c r="C28" s="78">
        <v>1.2417492E-2</v>
      </c>
      <c r="D28" s="78">
        <v>1.2417492E-2</v>
      </c>
      <c r="E28" s="78">
        <v>1.2417492E-2</v>
      </c>
      <c r="F28" s="78">
        <v>1.3604335E-2</v>
      </c>
      <c r="G28" s="78">
        <v>1.3348037E-2</v>
      </c>
      <c r="H28" s="78">
        <v>1.2965829E-2</v>
      </c>
      <c r="I28" s="78">
        <v>1.3910564E-2</v>
      </c>
      <c r="J28" s="78">
        <v>1.2965829E-2</v>
      </c>
      <c r="K28" s="78">
        <v>1.8392089E-2</v>
      </c>
      <c r="L28" s="78">
        <v>1.8396816999999999E-2</v>
      </c>
      <c r="M28" s="78">
        <v>1.2970555E-2</v>
      </c>
      <c r="N28" s="78">
        <v>1.2970552999999999E-2</v>
      </c>
      <c r="O28" s="78">
        <v>1.8396815E-2</v>
      </c>
      <c r="P28" s="71"/>
    </row>
    <row r="29" spans="1:16">
      <c r="A29" s="14">
        <v>27</v>
      </c>
      <c r="B29" s="15" t="s">
        <v>18</v>
      </c>
      <c r="C29" s="78">
        <v>3.5800234569999998</v>
      </c>
      <c r="D29" s="78">
        <v>3.6311503639999998</v>
      </c>
      <c r="E29" s="78">
        <v>3.6754843469999998</v>
      </c>
      <c r="F29" s="78">
        <v>3.749030485</v>
      </c>
      <c r="G29" s="78">
        <v>3.7985128609999999</v>
      </c>
      <c r="H29" s="78">
        <v>3.8509794359999998</v>
      </c>
      <c r="I29" s="78">
        <v>3.9021650939999999</v>
      </c>
      <c r="J29" s="78">
        <v>3.9718047369999998</v>
      </c>
      <c r="K29" s="78">
        <v>4.0164677989999999</v>
      </c>
      <c r="L29" s="78">
        <v>4.0671074809999999</v>
      </c>
      <c r="M29" s="78">
        <v>4.2641549330000004</v>
      </c>
      <c r="N29" s="78">
        <v>4.3141818680000004</v>
      </c>
      <c r="O29" s="78">
        <v>4.3620741509999998</v>
      </c>
      <c r="P29" s="71"/>
    </row>
    <row r="30" spans="1:16">
      <c r="A30" s="14">
        <v>28</v>
      </c>
      <c r="B30" s="15" t="s">
        <v>19</v>
      </c>
      <c r="C30" s="78">
        <v>76.767274924000006</v>
      </c>
      <c r="D30" s="78">
        <v>76.639794883999997</v>
      </c>
      <c r="E30" s="78">
        <v>58.446571456000001</v>
      </c>
      <c r="F30" s="78">
        <v>59.606342890000001</v>
      </c>
      <c r="G30" s="78">
        <v>55.430945063999999</v>
      </c>
      <c r="H30" s="78">
        <v>64.584852666000003</v>
      </c>
      <c r="I30" s="78">
        <v>67.083051475000005</v>
      </c>
      <c r="J30" s="78">
        <v>67.174892690999997</v>
      </c>
      <c r="K30" s="78">
        <v>70.213615269000002</v>
      </c>
      <c r="L30" s="78">
        <v>69.323624201000001</v>
      </c>
      <c r="M30" s="78">
        <v>67.806986073000004</v>
      </c>
      <c r="N30" s="78">
        <v>67.978142848000005</v>
      </c>
      <c r="O30" s="78">
        <v>66.885918502999999</v>
      </c>
      <c r="P30" s="71"/>
    </row>
    <row r="31" spans="1:16">
      <c r="A31" s="14">
        <v>29</v>
      </c>
      <c r="B31" s="15" t="s">
        <v>20</v>
      </c>
      <c r="C31" s="78">
        <v>131.759938484</v>
      </c>
      <c r="D31" s="78">
        <v>59.149585004000002</v>
      </c>
      <c r="E31" s="78">
        <v>31.542780455999999</v>
      </c>
      <c r="F31" s="78">
        <v>64.400527007999997</v>
      </c>
      <c r="G31" s="78">
        <v>73.172532942000004</v>
      </c>
      <c r="H31" s="78">
        <v>131.416145113</v>
      </c>
      <c r="I31" s="78">
        <v>103.40464884799999</v>
      </c>
      <c r="J31" s="78">
        <v>95.029158346000003</v>
      </c>
      <c r="K31" s="78">
        <v>60.408395681999998</v>
      </c>
      <c r="L31" s="78">
        <v>54.794881300999997</v>
      </c>
      <c r="M31" s="78">
        <v>100.20322735800001</v>
      </c>
      <c r="N31" s="78">
        <v>92.629935153000005</v>
      </c>
      <c r="O31" s="78">
        <v>231.19737340099999</v>
      </c>
      <c r="P31" s="71"/>
    </row>
    <row r="32" spans="1:16">
      <c r="A32" s="14">
        <v>30</v>
      </c>
      <c r="B32" s="15" t="s">
        <v>21</v>
      </c>
      <c r="C32" s="78">
        <v>361.86559374199999</v>
      </c>
      <c r="D32" s="78">
        <v>260.236528685</v>
      </c>
      <c r="E32" s="78">
        <v>275.888734908</v>
      </c>
      <c r="F32" s="78">
        <v>323.25892979499997</v>
      </c>
      <c r="G32" s="78">
        <v>427.97975192600001</v>
      </c>
      <c r="H32" s="78">
        <v>307.74703160249999</v>
      </c>
      <c r="I32" s="78">
        <v>373.34775757849002</v>
      </c>
      <c r="J32" s="78">
        <v>262.79204933334</v>
      </c>
      <c r="K32" s="78">
        <v>325.62504022127001</v>
      </c>
      <c r="L32" s="78">
        <v>347.94761157805999</v>
      </c>
      <c r="M32" s="78">
        <v>347.99413626205001</v>
      </c>
      <c r="N32" s="78">
        <v>352.72235637468998</v>
      </c>
      <c r="O32" s="78">
        <v>406.83019633268998</v>
      </c>
      <c r="P32" s="71"/>
    </row>
    <row r="33" spans="1:16">
      <c r="A33" s="14">
        <v>31</v>
      </c>
      <c r="B33" s="15" t="s">
        <v>22</v>
      </c>
      <c r="C33" s="78">
        <v>37.435713106999998</v>
      </c>
      <c r="D33" s="78">
        <v>37.631631192999997</v>
      </c>
      <c r="E33" s="78">
        <v>61.761034330999998</v>
      </c>
      <c r="F33" s="78">
        <v>65.782353353000005</v>
      </c>
      <c r="G33" s="78">
        <v>62.307152655000003</v>
      </c>
      <c r="H33" s="78">
        <v>61.973666799</v>
      </c>
      <c r="I33" s="78">
        <v>62.100640970000001</v>
      </c>
      <c r="J33" s="78">
        <v>71.283103291000003</v>
      </c>
      <c r="K33" s="78">
        <v>65.412784521999995</v>
      </c>
      <c r="L33" s="78">
        <v>60.805891797000001</v>
      </c>
      <c r="M33" s="78">
        <v>60.522153478</v>
      </c>
      <c r="N33" s="78">
        <v>60.530301411003173</v>
      </c>
      <c r="O33" s="78">
        <v>64.451360618999999</v>
      </c>
      <c r="P33" s="71"/>
    </row>
    <row r="34" spans="1:16">
      <c r="A34" s="14">
        <v>32</v>
      </c>
      <c r="B34" s="72" t="s">
        <v>23</v>
      </c>
      <c r="C34" s="80">
        <v>888.54591320599877</v>
      </c>
      <c r="D34" s="80">
        <v>601.92813160999629</v>
      </c>
      <c r="E34" s="80">
        <v>531.36983734</v>
      </c>
      <c r="F34" s="80">
        <v>666.47003284599998</v>
      </c>
      <c r="G34" s="80">
        <v>797.95998497999994</v>
      </c>
      <c r="H34" s="80">
        <v>1083.9969790888701</v>
      </c>
      <c r="I34" s="80">
        <v>892.05509756918002</v>
      </c>
      <c r="J34" s="80">
        <v>788.17449073490002</v>
      </c>
      <c r="K34" s="80">
        <v>860.68580295066988</v>
      </c>
      <c r="L34" s="80">
        <v>939.36862301893007</v>
      </c>
      <c r="M34" s="80">
        <v>980.56491373176004</v>
      </c>
      <c r="N34" s="80">
        <v>913.64040934689319</v>
      </c>
      <c r="O34" s="80">
        <v>1228.5091656028901</v>
      </c>
      <c r="P34" s="71"/>
    </row>
    <row r="35" spans="1:16">
      <c r="A35" s="14">
        <v>33</v>
      </c>
      <c r="B35" s="15" t="s">
        <v>24</v>
      </c>
      <c r="C35" s="78">
        <v>13.189659802</v>
      </c>
      <c r="D35" s="78">
        <v>13.122296779999999</v>
      </c>
      <c r="E35" s="78">
        <v>13.054613528999999</v>
      </c>
      <c r="F35" s="78">
        <v>12.989822845999999</v>
      </c>
      <c r="G35" s="78">
        <v>12.999039217</v>
      </c>
      <c r="H35" s="78">
        <v>12.947358527</v>
      </c>
      <c r="I35" s="78">
        <v>12.870318917000001</v>
      </c>
      <c r="J35" s="78">
        <v>12.803458294</v>
      </c>
      <c r="K35" s="78">
        <v>12.74007641</v>
      </c>
      <c r="L35" s="78">
        <v>12.676493115</v>
      </c>
      <c r="M35" s="78">
        <v>12.613947324</v>
      </c>
      <c r="N35" s="78">
        <v>12.551401541000001</v>
      </c>
      <c r="O35" s="78">
        <v>12.524855738999999</v>
      </c>
      <c r="P35" s="71"/>
    </row>
    <row r="36" spans="1:16">
      <c r="A36" s="14">
        <v>34</v>
      </c>
      <c r="B36" s="15" t="s">
        <v>25</v>
      </c>
      <c r="C36" s="78">
        <v>1.9967644019999999</v>
      </c>
      <c r="D36" s="78">
        <v>1.9189078390000001</v>
      </c>
      <c r="E36" s="78">
        <v>1.842377889</v>
      </c>
      <c r="F36" s="78">
        <v>1.769620459</v>
      </c>
      <c r="G36" s="78">
        <v>1.7217489939999999</v>
      </c>
      <c r="H36" s="78">
        <v>1.6547579910000001</v>
      </c>
      <c r="I36" s="78">
        <v>1.5889156870000001</v>
      </c>
      <c r="J36" s="78">
        <v>1.524246043</v>
      </c>
      <c r="K36" s="78">
        <v>1.461016439</v>
      </c>
      <c r="L36" s="78">
        <v>1.3988781100000001</v>
      </c>
      <c r="M36" s="78">
        <v>1.3380512520000001</v>
      </c>
      <c r="N36" s="78">
        <v>1.2784809020000001</v>
      </c>
      <c r="O36" s="78">
        <v>1.2201853899999999</v>
      </c>
      <c r="P36" s="71"/>
    </row>
    <row r="37" spans="1:16">
      <c r="A37" s="14">
        <v>35</v>
      </c>
      <c r="B37" s="15" t="s">
        <v>26</v>
      </c>
      <c r="C37" s="78">
        <v>4.0885254259966599</v>
      </c>
      <c r="D37" s="78">
        <v>4.1515180000000003</v>
      </c>
      <c r="E37" s="78">
        <v>4.64000467600333</v>
      </c>
      <c r="F37" s="78">
        <v>3.6838979029966601</v>
      </c>
      <c r="G37" s="78">
        <v>3.7821248110033303</v>
      </c>
      <c r="H37" s="78">
        <v>3.77919528899666</v>
      </c>
      <c r="I37" s="78">
        <v>3.9326526940000002</v>
      </c>
      <c r="J37" s="78">
        <v>3.8039732260033303</v>
      </c>
      <c r="K37" s="78">
        <v>3.70413820973</v>
      </c>
      <c r="L37" s="78">
        <v>3.6820753970000002</v>
      </c>
      <c r="M37" s="78">
        <v>3.5626051150000801</v>
      </c>
      <c r="N37" s="78">
        <v>5.2579899349934101</v>
      </c>
      <c r="O37" s="78">
        <v>5.2077743400000003</v>
      </c>
      <c r="P37" s="71"/>
    </row>
    <row r="38" spans="1:16">
      <c r="A38" s="14">
        <v>36</v>
      </c>
      <c r="B38" s="15" t="s">
        <v>27</v>
      </c>
      <c r="C38" s="78">
        <v>2.2877044870000001</v>
      </c>
      <c r="D38" s="78">
        <v>2.2122716609999999</v>
      </c>
      <c r="E38" s="78">
        <v>2.143642067</v>
      </c>
      <c r="F38" s="78">
        <v>2.0895060810000001</v>
      </c>
      <c r="G38" s="78">
        <v>2.0442829410000001</v>
      </c>
      <c r="H38" s="78">
        <v>1.9980526569999999</v>
      </c>
      <c r="I38" s="78">
        <v>1.9260955799999999</v>
      </c>
      <c r="J38" s="78">
        <v>1.8624235600000001</v>
      </c>
      <c r="K38" s="78">
        <v>1.80685494825</v>
      </c>
      <c r="L38" s="78">
        <v>1.9130561610000001</v>
      </c>
      <c r="M38" s="78">
        <v>1.933918147</v>
      </c>
      <c r="N38" s="78">
        <v>1.852813603</v>
      </c>
      <c r="O38" s="78">
        <v>1.780182229</v>
      </c>
      <c r="P38" s="71"/>
    </row>
    <row r="39" spans="1:16">
      <c r="A39" s="14">
        <v>37</v>
      </c>
      <c r="B39" s="15" t="s">
        <v>28</v>
      </c>
      <c r="C39" s="78">
        <v>0.16737029</v>
      </c>
      <c r="D39" s="78">
        <v>0.15770051800000001</v>
      </c>
      <c r="E39" s="78">
        <v>0.241468246</v>
      </c>
      <c r="F39" s="78">
        <v>0.231293786</v>
      </c>
      <c r="G39" s="78">
        <v>0.221119326</v>
      </c>
      <c r="H39" s="78">
        <v>0.218226637</v>
      </c>
      <c r="I39" s="78">
        <v>0.20077040600000001</v>
      </c>
      <c r="J39" s="78">
        <v>0.19059594699999999</v>
      </c>
      <c r="K39" s="78">
        <v>0.18042148699999999</v>
      </c>
      <c r="L39" s="78">
        <v>0.23487202700000001</v>
      </c>
      <c r="M39" s="78">
        <v>0.223322567</v>
      </c>
      <c r="N39" s="78">
        <v>0.214240608</v>
      </c>
      <c r="O39" s="78">
        <v>0.202638648</v>
      </c>
      <c r="P39" s="71"/>
    </row>
    <row r="40" spans="1:16">
      <c r="A40" s="14">
        <v>38</v>
      </c>
      <c r="B40" s="17" t="s">
        <v>29</v>
      </c>
      <c r="C40" s="79">
        <v>21.730024406996659</v>
      </c>
      <c r="D40" s="79">
        <v>21.562694797999999</v>
      </c>
      <c r="E40" s="79">
        <v>21.92210640700333</v>
      </c>
      <c r="F40" s="79">
        <v>20.764141074996658</v>
      </c>
      <c r="G40" s="79">
        <v>20.768315289003329</v>
      </c>
      <c r="H40" s="79">
        <v>20.597591100996659</v>
      </c>
      <c r="I40" s="79">
        <v>20.518753283999999</v>
      </c>
      <c r="J40" s="79">
        <v>20.184697070003331</v>
      </c>
      <c r="K40" s="79">
        <v>19.892507493979998</v>
      </c>
      <c r="L40" s="79">
        <v>19.905374810000001</v>
      </c>
      <c r="M40" s="79">
        <v>19.67184440500008</v>
      </c>
      <c r="N40" s="79">
        <v>21.154926588993408</v>
      </c>
      <c r="O40" s="79">
        <v>20.935636345999999</v>
      </c>
      <c r="P40" s="71"/>
    </row>
    <row r="41" spans="1:16">
      <c r="A41" s="14">
        <v>39</v>
      </c>
      <c r="B41" s="17" t="s">
        <v>30</v>
      </c>
      <c r="C41" s="79">
        <v>259.03350357599999</v>
      </c>
      <c r="D41" s="79">
        <v>263.31242495599997</v>
      </c>
      <c r="E41" s="79">
        <v>267.63965606199997</v>
      </c>
      <c r="F41" s="79">
        <v>266.26181736000001</v>
      </c>
      <c r="G41" s="79">
        <v>265.17029846600002</v>
      </c>
      <c r="H41" s="79">
        <v>268.16199286099999</v>
      </c>
      <c r="I41" s="79">
        <v>267.88358510299997</v>
      </c>
      <c r="J41" s="79">
        <v>269.83763370899999</v>
      </c>
      <c r="K41" s="79">
        <v>265.95666097100002</v>
      </c>
      <c r="L41" s="79">
        <v>267.84180013999998</v>
      </c>
      <c r="M41" s="79">
        <v>266.29921374600002</v>
      </c>
      <c r="N41" s="79">
        <v>266.20769485199997</v>
      </c>
      <c r="O41" s="79">
        <v>266.166095391</v>
      </c>
      <c r="P41" s="71"/>
    </row>
    <row r="42" spans="1:16">
      <c r="A42" s="14">
        <v>40</v>
      </c>
      <c r="B42" s="17" t="s">
        <v>31</v>
      </c>
      <c r="C42" s="79">
        <v>34955.637404781002</v>
      </c>
      <c r="D42" s="79">
        <v>34821.349169492998</v>
      </c>
      <c r="E42" s="79">
        <v>35410.643138653002</v>
      </c>
      <c r="F42" s="79">
        <v>35279.672990190571</v>
      </c>
      <c r="G42" s="79">
        <v>35035.393022075266</v>
      </c>
      <c r="H42" s="79">
        <v>33610.737013381855</v>
      </c>
      <c r="I42" s="79">
        <v>34096.676900138373</v>
      </c>
      <c r="J42" s="79">
        <v>34535.347774902315</v>
      </c>
      <c r="K42" s="79">
        <v>35053.472965250796</v>
      </c>
      <c r="L42" s="79">
        <v>35804.705942630484</v>
      </c>
      <c r="M42" s="79">
        <v>36144.977075815419</v>
      </c>
      <c r="N42" s="79">
        <v>35951.849374033343</v>
      </c>
      <c r="O42" s="79">
        <v>36530.327477452345</v>
      </c>
      <c r="P42" s="71"/>
    </row>
    <row r="43" spans="1:16">
      <c r="A43" s="14">
        <v>41</v>
      </c>
      <c r="B43" s="15" t="s">
        <v>134</v>
      </c>
      <c r="C43" s="78">
        <v>72.305561026999996</v>
      </c>
      <c r="D43" s="78">
        <v>66.374170301000007</v>
      </c>
      <c r="E43" s="78">
        <v>73.776254394000006</v>
      </c>
      <c r="F43" s="78">
        <v>69.214592091</v>
      </c>
      <c r="G43" s="78">
        <v>74.262096281010017</v>
      </c>
      <c r="H43" s="78">
        <v>63.456135402999998</v>
      </c>
      <c r="I43" s="78">
        <v>70.899224399000005</v>
      </c>
      <c r="J43" s="78">
        <v>70.878801789999997</v>
      </c>
      <c r="K43" s="78">
        <v>70.397850672999994</v>
      </c>
      <c r="L43" s="78">
        <v>69.615673624999999</v>
      </c>
      <c r="M43" s="78">
        <v>77.783774350000002</v>
      </c>
      <c r="N43" s="78">
        <v>77.002520424998508</v>
      </c>
      <c r="O43" s="78">
        <v>73.609317614999298</v>
      </c>
      <c r="P43" s="71"/>
    </row>
    <row r="44" spans="1:16">
      <c r="A44" s="14">
        <v>42</v>
      </c>
      <c r="B44" s="15" t="s">
        <v>135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1"/>
    </row>
    <row r="45" spans="1:16">
      <c r="A45" s="14">
        <v>43</v>
      </c>
      <c r="B45" s="15" t="s">
        <v>136</v>
      </c>
      <c r="C45" s="78">
        <v>43.672102383000102</v>
      </c>
      <c r="D45" s="78">
        <v>92.631911822000006</v>
      </c>
      <c r="E45" s="78">
        <v>29.942332832999629</v>
      </c>
      <c r="F45" s="78">
        <v>89.212587358999997</v>
      </c>
      <c r="G45" s="78">
        <v>244.59878346295946</v>
      </c>
      <c r="H45" s="78">
        <v>73.366913732996792</v>
      </c>
      <c r="I45" s="78">
        <v>86.175827951996794</v>
      </c>
      <c r="J45" s="78">
        <v>54.949237265000001</v>
      </c>
      <c r="K45" s="78">
        <v>25.786388426999999</v>
      </c>
      <c r="L45" s="78">
        <v>31.606025583000001</v>
      </c>
      <c r="M45" s="78">
        <v>58.024811599000003</v>
      </c>
      <c r="N45" s="78">
        <v>20.124258188999999</v>
      </c>
      <c r="O45" s="78">
        <v>32.192829572999997</v>
      </c>
      <c r="P45" s="71"/>
    </row>
    <row r="46" spans="1:16">
      <c r="A46" s="14">
        <v>44</v>
      </c>
      <c r="B46" s="15" t="s">
        <v>137</v>
      </c>
      <c r="C46" s="78">
        <v>220.78090721999999</v>
      </c>
      <c r="D46" s="78">
        <v>217.008980468</v>
      </c>
      <c r="E46" s="78">
        <v>222.746313198</v>
      </c>
      <c r="F46" s="78">
        <v>212.905036244</v>
      </c>
      <c r="G46" s="78">
        <v>269.55684879199998</v>
      </c>
      <c r="H46" s="78">
        <v>265.69456249400002</v>
      </c>
      <c r="I46" s="78">
        <v>262.93490050000003</v>
      </c>
      <c r="J46" s="78">
        <v>260.05779115199999</v>
      </c>
      <c r="K46" s="78">
        <v>258.63594571367003</v>
      </c>
      <c r="L46" s="78">
        <v>256.89192130700002</v>
      </c>
      <c r="M46" s="78">
        <v>253.06503385400001</v>
      </c>
      <c r="N46" s="78">
        <v>251.103780538</v>
      </c>
      <c r="O46" s="78">
        <v>247.72481445299999</v>
      </c>
      <c r="P46" s="71"/>
    </row>
    <row r="47" spans="1:16">
      <c r="A47" s="14">
        <v>45</v>
      </c>
      <c r="B47" s="15" t="s">
        <v>138</v>
      </c>
      <c r="C47" s="78">
        <v>43.625565186999999</v>
      </c>
      <c r="D47" s="78">
        <v>47.121645069000003</v>
      </c>
      <c r="E47" s="78">
        <v>48.498509275000004</v>
      </c>
      <c r="F47" s="78">
        <v>41.644629066999997</v>
      </c>
      <c r="G47" s="78">
        <v>41.036916058000003</v>
      </c>
      <c r="H47" s="78">
        <v>42.032002931000001</v>
      </c>
      <c r="I47" s="78">
        <v>35.598534686999997</v>
      </c>
      <c r="J47" s="78">
        <v>39.496284197000001</v>
      </c>
      <c r="K47" s="78">
        <v>42.579445108000002</v>
      </c>
      <c r="L47" s="78">
        <v>31.753123384999999</v>
      </c>
      <c r="M47" s="78">
        <v>34.968018333000003</v>
      </c>
      <c r="N47" s="78">
        <v>36.730712308000001</v>
      </c>
      <c r="O47" s="78">
        <v>33.770098484999998</v>
      </c>
      <c r="P47" s="71"/>
    </row>
    <row r="48" spans="1:16">
      <c r="A48" s="14">
        <v>46</v>
      </c>
      <c r="B48" s="15" t="s">
        <v>139</v>
      </c>
      <c r="C48" s="78">
        <v>67.411086384000001</v>
      </c>
      <c r="D48" s="78">
        <v>60.683519052999998</v>
      </c>
      <c r="E48" s="78">
        <v>63.990952391999997</v>
      </c>
      <c r="F48" s="78">
        <v>74.010937206999998</v>
      </c>
      <c r="G48" s="78">
        <v>69.545414475000001</v>
      </c>
      <c r="H48" s="78">
        <v>71.449935507000006</v>
      </c>
      <c r="I48" s="78">
        <v>71.575926138</v>
      </c>
      <c r="J48" s="78">
        <v>70.558756215000002</v>
      </c>
      <c r="K48" s="78">
        <v>68.152621143000005</v>
      </c>
      <c r="L48" s="78">
        <v>75.869864445000005</v>
      </c>
      <c r="M48" s="78">
        <v>76.813366478000006</v>
      </c>
      <c r="N48" s="78">
        <v>79.864600655999993</v>
      </c>
      <c r="O48" s="78">
        <v>87.496057199000006</v>
      </c>
      <c r="P48" s="71"/>
    </row>
    <row r="49" spans="1:16" ht="21">
      <c r="A49" s="14">
        <v>47</v>
      </c>
      <c r="B49" s="72" t="s">
        <v>133</v>
      </c>
      <c r="C49" s="79">
        <v>447.79522220100012</v>
      </c>
      <c r="D49" s="79">
        <v>483.82022671300001</v>
      </c>
      <c r="E49" s="79">
        <v>438.9543620919996</v>
      </c>
      <c r="F49" s="79">
        <v>486.98778196799998</v>
      </c>
      <c r="G49" s="79">
        <v>699.00005906896945</v>
      </c>
      <c r="H49" s="79">
        <v>515.99955006799678</v>
      </c>
      <c r="I49" s="79">
        <v>527.18441367599678</v>
      </c>
      <c r="J49" s="79">
        <v>495.94087061900001</v>
      </c>
      <c r="K49" s="79">
        <v>465.55225106466997</v>
      </c>
      <c r="L49" s="79">
        <v>465.73660834499998</v>
      </c>
      <c r="M49" s="79">
        <v>500.65500461400001</v>
      </c>
      <c r="N49" s="79">
        <v>464.82587211599849</v>
      </c>
      <c r="O49" s="79">
        <v>474.79311732499934</v>
      </c>
      <c r="P49" s="71"/>
    </row>
    <row r="50" spans="1:16">
      <c r="A50" s="14">
        <v>48</v>
      </c>
      <c r="B50" s="17" t="s">
        <v>32</v>
      </c>
      <c r="C50" s="79">
        <v>34507.842182580003</v>
      </c>
      <c r="D50" s="79">
        <v>34337.528942780002</v>
      </c>
      <c r="E50" s="79">
        <v>34971.688776561001</v>
      </c>
      <c r="F50" s="79">
        <v>34792.685208222567</v>
      </c>
      <c r="G50" s="79">
        <v>34336.392963006299</v>
      </c>
      <c r="H50" s="79">
        <v>33094.737463313853</v>
      </c>
      <c r="I50" s="79">
        <v>33569.492486462368</v>
      </c>
      <c r="J50" s="79">
        <v>34039.406904283314</v>
      </c>
      <c r="K50" s="79">
        <v>34587.920714186119</v>
      </c>
      <c r="L50" s="79">
        <v>35338.969334285488</v>
      </c>
      <c r="M50" s="79">
        <v>35644.322071201423</v>
      </c>
      <c r="N50" s="79">
        <v>35487.023501917341</v>
      </c>
      <c r="O50" s="79">
        <v>36055.534360127342</v>
      </c>
      <c r="P50" s="71"/>
    </row>
    <row r="51" spans="1:16">
      <c r="P51" s="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50"/>
  <sheetViews>
    <sheetView showGridLines="0" zoomScale="85" zoomScaleNormal="85" workbookViewId="0">
      <pane xSplit="2" ySplit="2" topLeftCell="C21" activePane="bottomRight" state="frozen"/>
      <selection activeCell="D15" sqref="D15"/>
      <selection pane="topRight" activeCell="D15" sqref="D15"/>
      <selection pane="bottomLeft" activeCell="D15" sqref="D15"/>
      <selection pane="bottomRight" activeCell="O40" sqref="O40:O51"/>
    </sheetView>
  </sheetViews>
  <sheetFormatPr defaultRowHeight="15"/>
  <cols>
    <col min="1" max="1" width="3.85546875" bestFit="1" customWidth="1"/>
    <col min="2" max="2" width="41.28515625" customWidth="1"/>
    <col min="3" max="12" width="12.140625" bestFit="1" customWidth="1"/>
    <col min="13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6">
      <c r="A3" s="14">
        <v>1</v>
      </c>
      <c r="B3" s="15" t="s">
        <v>117</v>
      </c>
      <c r="C3" s="77">
        <v>141.069459655</v>
      </c>
      <c r="D3" s="77">
        <v>171.85850753957999</v>
      </c>
      <c r="E3" s="77">
        <v>120.191168652</v>
      </c>
      <c r="F3" s="77">
        <v>107.128662292</v>
      </c>
      <c r="G3" s="77">
        <v>104.17529017699999</v>
      </c>
      <c r="H3" s="77">
        <v>106.313106891</v>
      </c>
      <c r="I3" s="77">
        <v>77.302126173999994</v>
      </c>
      <c r="J3" s="77">
        <v>77.865292744000001</v>
      </c>
      <c r="K3" s="77">
        <v>76.400176068999997</v>
      </c>
      <c r="L3" s="77">
        <v>73.447254547</v>
      </c>
      <c r="M3" s="77">
        <v>73.652947222999998</v>
      </c>
      <c r="N3" s="77">
        <v>74.672015189000007</v>
      </c>
      <c r="O3" s="77">
        <v>70.383445193</v>
      </c>
      <c r="P3" s="71"/>
    </row>
    <row r="4" spans="1:16">
      <c r="A4" s="14">
        <v>2</v>
      </c>
      <c r="B4" s="15" t="s">
        <v>118</v>
      </c>
      <c r="C4" s="77">
        <v>352.78492999999997</v>
      </c>
      <c r="D4" s="77">
        <v>174.53100000000001</v>
      </c>
      <c r="E4" s="77">
        <v>211.27615</v>
      </c>
      <c r="F4" s="77">
        <v>237.41800000000001</v>
      </c>
      <c r="G4" s="77">
        <v>188.47982999999999</v>
      </c>
      <c r="H4" s="77">
        <v>67.489215999999999</v>
      </c>
      <c r="I4" s="77">
        <v>48.673164</v>
      </c>
      <c r="J4" s="77">
        <v>690.45525999999995</v>
      </c>
      <c r="K4" s="77">
        <v>240.76998599999999</v>
      </c>
      <c r="L4" s="77">
        <v>376.032242</v>
      </c>
      <c r="M4" s="77">
        <v>356.74614100000002</v>
      </c>
      <c r="N4" s="77">
        <v>284.30789700000003</v>
      </c>
      <c r="O4" s="77">
        <v>362.85652299999998</v>
      </c>
      <c r="P4" s="71"/>
    </row>
    <row r="5" spans="1:16">
      <c r="A5" s="14">
        <v>3</v>
      </c>
      <c r="B5" s="15" t="s">
        <v>119</v>
      </c>
      <c r="C5" s="77">
        <v>53521.494929082</v>
      </c>
      <c r="D5" s="77">
        <v>54168.928661573998</v>
      </c>
      <c r="E5" s="77">
        <v>56482.638298049002</v>
      </c>
      <c r="F5" s="77">
        <v>56676.658435529003</v>
      </c>
      <c r="G5" s="77">
        <v>57550.172023958999</v>
      </c>
      <c r="H5" s="77">
        <v>59056.724974623998</v>
      </c>
      <c r="I5" s="77">
        <v>60757.229869051997</v>
      </c>
      <c r="J5" s="77">
        <v>60492.810627239</v>
      </c>
      <c r="K5" s="77">
        <v>60223.846894871996</v>
      </c>
      <c r="L5" s="77">
        <v>59940.962333019008</v>
      </c>
      <c r="M5" s="77">
        <v>59610.944014625013</v>
      </c>
      <c r="N5" s="77">
        <v>59654.230532324</v>
      </c>
      <c r="O5" s="77">
        <v>58643.246492407001</v>
      </c>
      <c r="P5" s="71"/>
    </row>
    <row r="6" spans="1:16">
      <c r="A6" s="14">
        <v>4</v>
      </c>
      <c r="B6" s="15" t="s">
        <v>120</v>
      </c>
      <c r="C6" s="77">
        <v>630.42380925199996</v>
      </c>
      <c r="D6" s="77">
        <v>634.18014299599997</v>
      </c>
      <c r="E6" s="77">
        <v>437.39225851700002</v>
      </c>
      <c r="F6" s="77">
        <v>440.12089726099998</v>
      </c>
      <c r="G6" s="77">
        <v>442.67349448700003</v>
      </c>
      <c r="H6" s="77">
        <v>445.40213318299999</v>
      </c>
      <c r="I6" s="77">
        <v>255.935661216</v>
      </c>
      <c r="J6" s="77">
        <v>306.95545146299997</v>
      </c>
      <c r="K6" s="77">
        <v>308.67280659199997</v>
      </c>
      <c r="L6" s="77">
        <v>109.269645244</v>
      </c>
      <c r="M6" s="77">
        <v>59.671823099999997</v>
      </c>
      <c r="N6" s="77">
        <v>59.989413634999998</v>
      </c>
      <c r="O6" s="77">
        <v>0</v>
      </c>
      <c r="P6" s="71"/>
    </row>
    <row r="7" spans="1:16">
      <c r="A7" s="14">
        <v>5</v>
      </c>
      <c r="B7" s="15" t="s">
        <v>121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1"/>
    </row>
    <row r="8" spans="1:16">
      <c r="A8" s="14">
        <v>6</v>
      </c>
      <c r="B8" s="15" t="s">
        <v>122</v>
      </c>
      <c r="C8" s="77">
        <v>16658.642592591434</v>
      </c>
      <c r="D8" s="77">
        <v>16855.400044022699</v>
      </c>
      <c r="E8" s="77">
        <v>17011.358227571454</v>
      </c>
      <c r="F8" s="77">
        <v>17313.412015033478</v>
      </c>
      <c r="G8" s="77">
        <v>16917.615069159088</v>
      </c>
      <c r="H8" s="77">
        <v>15155.999293870722</v>
      </c>
      <c r="I8" s="77">
        <v>15054.965425288843</v>
      </c>
      <c r="J8" s="77">
        <v>15346.935116583603</v>
      </c>
      <c r="K8" s="77">
        <v>15623.932824847543</v>
      </c>
      <c r="L8" s="77">
        <v>16570.807213779211</v>
      </c>
      <c r="M8" s="77">
        <v>16774.096860472411</v>
      </c>
      <c r="N8" s="77">
        <v>16997.025480370292</v>
      </c>
      <c r="O8" s="77">
        <v>18109.609601740794</v>
      </c>
      <c r="P8" s="71"/>
    </row>
    <row r="9" spans="1:16">
      <c r="A9" s="14">
        <v>7</v>
      </c>
      <c r="B9" s="15" t="s">
        <v>123</v>
      </c>
      <c r="C9" s="77">
        <v>3675.2948244939998</v>
      </c>
      <c r="D9" s="77">
        <v>3437.0421380439998</v>
      </c>
      <c r="E9" s="77">
        <v>3658.5395223649998</v>
      </c>
      <c r="F9" s="77">
        <v>3489.453884776</v>
      </c>
      <c r="G9" s="77">
        <v>3072.9419686649999</v>
      </c>
      <c r="H9" s="77">
        <v>1371.087458686</v>
      </c>
      <c r="I9" s="77">
        <v>1391.1308948630001</v>
      </c>
      <c r="J9" s="77">
        <v>1521.2986225080001</v>
      </c>
      <c r="K9" s="77">
        <v>1617.9600159940001</v>
      </c>
      <c r="L9" s="77">
        <v>2034.79483699</v>
      </c>
      <c r="M9" s="77">
        <v>2564.2374322119999</v>
      </c>
      <c r="N9" s="77">
        <v>2233.1290568879999</v>
      </c>
      <c r="O9" s="77">
        <v>2765.1133522300001</v>
      </c>
      <c r="P9" s="71"/>
    </row>
    <row r="10" spans="1:16">
      <c r="A10" s="14">
        <v>8</v>
      </c>
      <c r="B10" s="15" t="s">
        <v>124</v>
      </c>
      <c r="C10" s="77">
        <v>10861.215675367217</v>
      </c>
      <c r="D10" s="77">
        <v>10953.981216800039</v>
      </c>
      <c r="E10" s="77">
        <v>11329.402299437495</v>
      </c>
      <c r="F10" s="77">
        <v>11331.772532305289</v>
      </c>
      <c r="G10" s="77">
        <v>11029.55884557593</v>
      </c>
      <c r="H10" s="77">
        <v>10689.845790396896</v>
      </c>
      <c r="I10" s="77">
        <v>10637.8621944387</v>
      </c>
      <c r="J10" s="77">
        <v>10881.318778710031</v>
      </c>
      <c r="K10" s="77">
        <v>10921.311303015289</v>
      </c>
      <c r="L10" s="77">
        <v>11073.2087560373</v>
      </c>
      <c r="M10" s="77">
        <v>11151.327705280661</v>
      </c>
      <c r="N10" s="77">
        <v>12555.23737177868</v>
      </c>
      <c r="O10" s="77">
        <v>12573.7553476967</v>
      </c>
      <c r="P10" s="71"/>
    </row>
    <row r="11" spans="1:16">
      <c r="A11" s="14">
        <v>9</v>
      </c>
      <c r="B11" s="15" t="s">
        <v>125</v>
      </c>
      <c r="C11" s="77">
        <v>1414.5905772528979</v>
      </c>
      <c r="D11" s="77">
        <v>1406.9577330218979</v>
      </c>
      <c r="E11" s="77">
        <v>1447.953748519898</v>
      </c>
      <c r="F11" s="77">
        <v>1250.9094762990001</v>
      </c>
      <c r="G11" s="77">
        <v>1417.1945004930001</v>
      </c>
      <c r="H11" s="77">
        <v>1407.868219343</v>
      </c>
      <c r="I11" s="77">
        <v>1416.2128807988965</v>
      </c>
      <c r="J11" s="77">
        <v>1414.1572206858964</v>
      </c>
      <c r="K11" s="77">
        <v>1219.9688510528965</v>
      </c>
      <c r="L11" s="77">
        <v>1192.7672929348964</v>
      </c>
      <c r="M11" s="77">
        <v>1289.4999961598965</v>
      </c>
      <c r="N11" s="77">
        <v>1294.9059802428965</v>
      </c>
      <c r="O11" s="77">
        <v>1298.3568974278965</v>
      </c>
      <c r="P11" s="71"/>
    </row>
    <row r="12" spans="1:16">
      <c r="A12" s="14">
        <v>10</v>
      </c>
      <c r="B12" s="15" t="s">
        <v>126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1"/>
    </row>
    <row r="13" spans="1:16">
      <c r="A13" s="14">
        <v>11</v>
      </c>
      <c r="B13" s="15" t="s">
        <v>127</v>
      </c>
      <c r="C13" s="78">
        <v>3153.8201701816115</v>
      </c>
      <c r="D13" s="78">
        <v>3158.6834977420422</v>
      </c>
      <c r="E13" s="78">
        <v>3299.3970971234207</v>
      </c>
      <c r="F13" s="78">
        <v>3251.705895790064</v>
      </c>
      <c r="G13" s="78">
        <v>3479.0235583403282</v>
      </c>
      <c r="H13" s="78">
        <v>4146.187290586814</v>
      </c>
      <c r="I13" s="78">
        <v>4739.1312984265751</v>
      </c>
      <c r="J13" s="78">
        <v>4752.3727907206094</v>
      </c>
      <c r="K13" s="78">
        <v>6075.0923593411444</v>
      </c>
      <c r="L13" s="78">
        <v>5670.5061844945703</v>
      </c>
      <c r="M13" s="78">
        <v>6079.0049014369224</v>
      </c>
      <c r="N13" s="78">
        <v>5258.3414615326519</v>
      </c>
      <c r="O13" s="78">
        <v>5641.0968413406717</v>
      </c>
      <c r="P13" s="71"/>
    </row>
    <row r="14" spans="1:16">
      <c r="A14" s="14">
        <v>12</v>
      </c>
      <c r="B14" s="15" t="s">
        <v>10</v>
      </c>
      <c r="C14" s="78">
        <v>39.024011999999999</v>
      </c>
      <c r="D14" s="78">
        <v>39.030895999999998</v>
      </c>
      <c r="E14" s="78">
        <v>91.339861999999997</v>
      </c>
      <c r="F14" s="78">
        <v>91.959734999999995</v>
      </c>
      <c r="G14" s="78">
        <v>87.291965000000005</v>
      </c>
      <c r="H14" s="78">
        <v>55.738878</v>
      </c>
      <c r="I14" s="78">
        <v>55.741818000000002</v>
      </c>
      <c r="J14" s="78">
        <v>61.031073999999997</v>
      </c>
      <c r="K14" s="78">
        <v>61.719467000000002</v>
      </c>
      <c r="L14" s="78">
        <v>62.567351000000002</v>
      </c>
      <c r="M14" s="78">
        <v>58.989244999999997</v>
      </c>
      <c r="N14" s="78">
        <v>58.874633000000003</v>
      </c>
      <c r="O14" s="78">
        <v>59.053873000000003</v>
      </c>
      <c r="P14" s="71"/>
    </row>
    <row r="15" spans="1:16">
      <c r="A15" s="14">
        <v>13</v>
      </c>
      <c r="B15" s="15" t="s">
        <v>113</v>
      </c>
      <c r="C15" s="78">
        <v>43.8523379967681</v>
      </c>
      <c r="D15" s="78">
        <v>143.25257656583301</v>
      </c>
      <c r="E15" s="78">
        <v>141.42351388884802</v>
      </c>
      <c r="F15" s="78">
        <v>139.913076315594</v>
      </c>
      <c r="G15" s="78">
        <v>138.93577606615699</v>
      </c>
      <c r="H15" s="78">
        <v>133.38365928361</v>
      </c>
      <c r="I15" s="78">
        <v>129.642436405148</v>
      </c>
      <c r="J15" s="78">
        <v>130.72824406911499</v>
      </c>
      <c r="K15" s="78">
        <v>128.53135161489899</v>
      </c>
      <c r="L15" s="78">
        <v>126.193366087939</v>
      </c>
      <c r="M15" s="78">
        <v>123.589839039417</v>
      </c>
      <c r="N15" s="78">
        <v>120.04295216761901</v>
      </c>
      <c r="O15" s="78">
        <v>117.52058905169599</v>
      </c>
      <c r="P15" s="71"/>
    </row>
    <row r="16" spans="1:16">
      <c r="A16" s="14">
        <v>14</v>
      </c>
      <c r="B16" s="15" t="s">
        <v>114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1"/>
    </row>
    <row r="17" spans="1:16">
      <c r="A17" s="14">
        <v>15</v>
      </c>
      <c r="B17" s="15" t="s">
        <v>115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1"/>
    </row>
    <row r="18" spans="1:16">
      <c r="A18" s="14">
        <v>16</v>
      </c>
      <c r="B18" s="15" t="s">
        <v>116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1"/>
    </row>
    <row r="19" spans="1:16">
      <c r="A19" s="14">
        <v>17</v>
      </c>
      <c r="B19" s="15" t="s">
        <v>11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1"/>
    </row>
    <row r="20" spans="1:16">
      <c r="A20" s="14">
        <v>18</v>
      </c>
      <c r="B20" s="15" t="s">
        <v>12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1"/>
    </row>
    <row r="21" spans="1:16">
      <c r="A21" s="14">
        <v>19</v>
      </c>
      <c r="B21" s="15" t="s">
        <v>128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1"/>
    </row>
    <row r="22" spans="1:16">
      <c r="A22" s="14">
        <v>20</v>
      </c>
      <c r="B22" s="15" t="s">
        <v>129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1"/>
    </row>
    <row r="23" spans="1:16">
      <c r="A23" s="14">
        <v>21</v>
      </c>
      <c r="B23" s="15" t="s">
        <v>130</v>
      </c>
      <c r="C23" s="78">
        <v>21.5167</v>
      </c>
      <c r="D23" s="78">
        <v>21.5167</v>
      </c>
      <c r="E23" s="78">
        <v>21.5167</v>
      </c>
      <c r="F23" s="78">
        <v>21.5167</v>
      </c>
      <c r="G23" s="78">
        <v>21.5167</v>
      </c>
      <c r="H23" s="78">
        <v>21.5167</v>
      </c>
      <c r="I23" s="78">
        <v>21.5167</v>
      </c>
      <c r="J23" s="78">
        <v>21.5167</v>
      </c>
      <c r="K23" s="78">
        <v>21.5167</v>
      </c>
      <c r="L23" s="78">
        <v>21.5167</v>
      </c>
      <c r="M23" s="78">
        <v>21.5167</v>
      </c>
      <c r="N23" s="78">
        <v>21.5167</v>
      </c>
      <c r="O23" s="78">
        <v>21.5167</v>
      </c>
      <c r="P23" s="71"/>
    </row>
    <row r="24" spans="1:16">
      <c r="A24" s="14">
        <v>22</v>
      </c>
      <c r="B24" s="17" t="s">
        <v>13</v>
      </c>
      <c r="C24" s="79">
        <v>90513.730017872949</v>
      </c>
      <c r="D24" s="79">
        <v>91165.363114306092</v>
      </c>
      <c r="E24" s="79">
        <v>94252.428846124123</v>
      </c>
      <c r="F24" s="79">
        <v>94351.969310601402</v>
      </c>
      <c r="G24" s="79">
        <v>94449.579021922546</v>
      </c>
      <c r="H24" s="79">
        <v>92657.556720865003</v>
      </c>
      <c r="I24" s="79">
        <v>94585.344468663126</v>
      </c>
      <c r="J24" s="79">
        <v>95697.445178723254</v>
      </c>
      <c r="K24" s="79">
        <v>96519.722736398733</v>
      </c>
      <c r="L24" s="79">
        <v>97252.073176133941</v>
      </c>
      <c r="M24" s="79">
        <v>98163.277605549345</v>
      </c>
      <c r="N24" s="79">
        <v>98612.273494128152</v>
      </c>
      <c r="O24" s="79">
        <v>99662.509663087782</v>
      </c>
      <c r="P24" s="71"/>
    </row>
    <row r="25" spans="1:16">
      <c r="A25" s="14">
        <v>23</v>
      </c>
      <c r="B25" s="15" t="s">
        <v>14</v>
      </c>
      <c r="C25" s="78">
        <v>563.15114595421619</v>
      </c>
      <c r="D25" s="78">
        <v>741.48279755117255</v>
      </c>
      <c r="E25" s="78">
        <v>764.07128752594986</v>
      </c>
      <c r="F25" s="78">
        <v>957.97483422039204</v>
      </c>
      <c r="G25" s="78">
        <v>991.37094924501628</v>
      </c>
      <c r="H25" s="78">
        <v>1513.1940189272584</v>
      </c>
      <c r="I25" s="78">
        <v>770.98424572150736</v>
      </c>
      <c r="J25" s="78">
        <v>653.01658504663317</v>
      </c>
      <c r="K25" s="78">
        <v>775.52826031976031</v>
      </c>
      <c r="L25" s="78">
        <v>915.86954223627424</v>
      </c>
      <c r="M25" s="78">
        <v>1116.0030985430294</v>
      </c>
      <c r="N25" s="78">
        <v>1001.6480247160283</v>
      </c>
      <c r="O25" s="78">
        <v>882.62848905935448</v>
      </c>
      <c r="P25" s="71"/>
    </row>
    <row r="26" spans="1:16">
      <c r="A26" s="14">
        <v>24</v>
      </c>
      <c r="B26" s="15" t="s">
        <v>19</v>
      </c>
      <c r="C26" s="78">
        <v>4.0222604000000002E-2</v>
      </c>
      <c r="D26" s="78">
        <v>0.24143332324</v>
      </c>
      <c r="E26" s="78">
        <v>0.20452414724000001</v>
      </c>
      <c r="F26" s="78">
        <v>0.23128108</v>
      </c>
      <c r="G26" s="78">
        <v>0.12818563399999999</v>
      </c>
      <c r="H26" s="78">
        <v>0.108113077</v>
      </c>
      <c r="I26" s="78">
        <v>0.84363535199999995</v>
      </c>
      <c r="J26" s="78">
        <v>0.84363535199999995</v>
      </c>
      <c r="K26" s="78">
        <v>0.87314588100000001</v>
      </c>
      <c r="L26" s="78">
        <v>0.81185111200000004</v>
      </c>
      <c r="M26" s="78">
        <v>0.81641014599999995</v>
      </c>
      <c r="N26" s="78">
        <v>0.84296497299999995</v>
      </c>
      <c r="O26" s="78">
        <v>0.16541750795999999</v>
      </c>
      <c r="P26" s="71"/>
    </row>
    <row r="27" spans="1:16">
      <c r="A27" s="14">
        <v>25</v>
      </c>
      <c r="B27" s="15" t="s">
        <v>20</v>
      </c>
      <c r="C27" s="78">
        <v>95.151608881794814</v>
      </c>
      <c r="D27" s="78">
        <v>117.01488544813481</v>
      </c>
      <c r="E27" s="78">
        <v>37.233452922134809</v>
      </c>
      <c r="F27" s="78">
        <v>111.14703752613481</v>
      </c>
      <c r="G27" s="78">
        <v>293.75115901213485</v>
      </c>
      <c r="H27" s="78">
        <v>412.40588236313482</v>
      </c>
      <c r="I27" s="78">
        <v>644.32121370113475</v>
      </c>
      <c r="J27" s="78">
        <v>101.74200287713481</v>
      </c>
      <c r="K27" s="78">
        <v>660.70966637769743</v>
      </c>
      <c r="L27" s="78">
        <v>813.83305073413749</v>
      </c>
      <c r="M27" s="78">
        <v>1129.5598409041374</v>
      </c>
      <c r="N27" s="78">
        <v>1169.3630813291375</v>
      </c>
      <c r="O27" s="78">
        <v>1515.5954886691375</v>
      </c>
      <c r="P27" s="71"/>
    </row>
    <row r="28" spans="1:16">
      <c r="A28" s="14">
        <v>26</v>
      </c>
      <c r="B28" s="15" t="s">
        <v>21</v>
      </c>
      <c r="C28" s="78">
        <v>861.25601035948955</v>
      </c>
      <c r="D28" s="78">
        <v>677.07320406500685</v>
      </c>
      <c r="E28" s="78">
        <v>732.20699619409447</v>
      </c>
      <c r="F28" s="78">
        <v>840.8914089810271</v>
      </c>
      <c r="G28" s="78">
        <v>877.89497026486231</v>
      </c>
      <c r="H28" s="78">
        <v>728.54804971602221</v>
      </c>
      <c r="I28" s="78">
        <v>795.06969881466603</v>
      </c>
      <c r="J28" s="78">
        <v>661.0716934573677</v>
      </c>
      <c r="K28" s="78">
        <v>725.15241903193055</v>
      </c>
      <c r="L28" s="78">
        <v>659.62645573095926</v>
      </c>
      <c r="M28" s="78">
        <v>698.94015448838525</v>
      </c>
      <c r="N28" s="78">
        <v>642.91866845112702</v>
      </c>
      <c r="O28" s="78">
        <v>766.01860001066404</v>
      </c>
      <c r="P28" s="71"/>
    </row>
    <row r="29" spans="1:16">
      <c r="A29" s="14">
        <v>27</v>
      </c>
      <c r="B29" s="15" t="s">
        <v>22</v>
      </c>
      <c r="C29" s="78">
        <v>59.494235060654105</v>
      </c>
      <c r="D29" s="78">
        <v>86.071331502494104</v>
      </c>
      <c r="E29" s="78">
        <v>85.283731332544207</v>
      </c>
      <c r="F29" s="78">
        <v>78.602818480394106</v>
      </c>
      <c r="G29" s="78">
        <v>44.6245974734641</v>
      </c>
      <c r="H29" s="78">
        <v>70.213799672714075</v>
      </c>
      <c r="I29" s="78">
        <v>85.817290226224202</v>
      </c>
      <c r="J29" s="78">
        <v>102.6407188411841</v>
      </c>
      <c r="K29" s="78">
        <v>44.964981941444101</v>
      </c>
      <c r="L29" s="78">
        <v>74.480758444944215</v>
      </c>
      <c r="M29" s="78">
        <v>65.777659381904101</v>
      </c>
      <c r="N29" s="78">
        <v>89.740809265704215</v>
      </c>
      <c r="O29" s="78">
        <v>58.306062189684205</v>
      </c>
      <c r="P29" s="71"/>
    </row>
    <row r="30" spans="1:16">
      <c r="A30" s="14">
        <v>28</v>
      </c>
      <c r="B30" s="17" t="s">
        <v>23</v>
      </c>
      <c r="C30" s="80">
        <v>1579.0932228601553</v>
      </c>
      <c r="D30" s="80">
        <v>1621.8836518900484</v>
      </c>
      <c r="E30" s="80">
        <v>1618.9999921219635</v>
      </c>
      <c r="F30" s="80">
        <v>1988.8473802879478</v>
      </c>
      <c r="G30" s="80">
        <v>2207.769861629477</v>
      </c>
      <c r="H30" s="80">
        <v>2724.4698637561287</v>
      </c>
      <c r="I30" s="80">
        <v>2297.036083815532</v>
      </c>
      <c r="J30" s="80">
        <v>1519.3146355743199</v>
      </c>
      <c r="K30" s="80">
        <v>2207.2284735518324</v>
      </c>
      <c r="L30" s="80">
        <v>2464.6216582583143</v>
      </c>
      <c r="M30" s="80">
        <v>3011.0971634634566</v>
      </c>
      <c r="N30" s="80">
        <v>2904.5135487349967</v>
      </c>
      <c r="O30" s="80">
        <v>3222.7140574368</v>
      </c>
      <c r="P30" s="71"/>
    </row>
    <row r="31" spans="1:16">
      <c r="A31" s="14">
        <v>29</v>
      </c>
      <c r="B31" s="17" t="s">
        <v>31</v>
      </c>
      <c r="C31" s="79">
        <v>92092.823240733109</v>
      </c>
      <c r="D31" s="79">
        <v>92787.246766196171</v>
      </c>
      <c r="E31" s="79">
        <v>95871.428838246065</v>
      </c>
      <c r="F31" s="79">
        <v>96340.816690889376</v>
      </c>
      <c r="G31" s="79">
        <v>96657.348883552026</v>
      </c>
      <c r="H31" s="79">
        <v>95382.026584621199</v>
      </c>
      <c r="I31" s="79">
        <v>96882.380552478659</v>
      </c>
      <c r="J31" s="79">
        <v>97216.759814297591</v>
      </c>
      <c r="K31" s="79">
        <v>98726.951209950596</v>
      </c>
      <c r="L31" s="79">
        <v>99716.694834392256</v>
      </c>
      <c r="M31" s="79">
        <v>101174.37476901284</v>
      </c>
      <c r="N31" s="79">
        <v>101516.78704286313</v>
      </c>
      <c r="O31" s="79">
        <v>102885.22372052456</v>
      </c>
      <c r="P31" s="71"/>
    </row>
    <row r="32" spans="1:16">
      <c r="A32" s="14">
        <v>30</v>
      </c>
      <c r="B32" s="15" t="s">
        <v>134</v>
      </c>
      <c r="C32" s="78">
        <v>45.024883184912902</v>
      </c>
      <c r="D32" s="78">
        <v>42.333242456819121</v>
      </c>
      <c r="E32" s="78">
        <v>58.803042741929495</v>
      </c>
      <c r="F32" s="78">
        <v>46.185897879008166</v>
      </c>
      <c r="G32" s="78">
        <v>38.594910149507079</v>
      </c>
      <c r="H32" s="78">
        <v>49.644894333086619</v>
      </c>
      <c r="I32" s="78">
        <v>44.350883665452599</v>
      </c>
      <c r="J32" s="78">
        <v>37.632034536109799</v>
      </c>
      <c r="K32" s="78">
        <v>46.744956195604651</v>
      </c>
      <c r="L32" s="78">
        <v>94.744435696801204</v>
      </c>
      <c r="M32" s="78">
        <v>64.281133636453973</v>
      </c>
      <c r="N32" s="78">
        <v>57.302590185302165</v>
      </c>
      <c r="O32" s="78">
        <v>47.969443743283001</v>
      </c>
      <c r="P32" s="71"/>
    </row>
    <row r="33" spans="1:16">
      <c r="A33" s="14">
        <v>31</v>
      </c>
      <c r="B33" s="15" t="s">
        <v>135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1"/>
    </row>
    <row r="34" spans="1:16">
      <c r="A34" s="14">
        <v>32</v>
      </c>
      <c r="B34" s="15" t="s">
        <v>136</v>
      </c>
      <c r="C34" s="78">
        <v>12.323733047674461</v>
      </c>
      <c r="D34" s="78">
        <v>43.439135227234459</v>
      </c>
      <c r="E34" s="78">
        <v>9.168343506854459</v>
      </c>
      <c r="F34" s="78">
        <v>90.548431296624457</v>
      </c>
      <c r="G34" s="78">
        <v>202.59175507800447</v>
      </c>
      <c r="H34" s="78">
        <v>386.5023388651644</v>
      </c>
      <c r="I34" s="78">
        <v>580.12386954600447</v>
      </c>
      <c r="J34" s="78">
        <v>29.999233195324457</v>
      </c>
      <c r="K34" s="78">
        <v>373.43142374513445</v>
      </c>
      <c r="L34" s="78">
        <v>152.40790385188447</v>
      </c>
      <c r="M34" s="78">
        <v>356.41052018488443</v>
      </c>
      <c r="N34" s="78">
        <v>550.37464324388452</v>
      </c>
      <c r="O34" s="78">
        <v>145.3441843528845</v>
      </c>
      <c r="P34" s="71"/>
    </row>
    <row r="35" spans="1:16">
      <c r="A35" s="14">
        <v>33</v>
      </c>
      <c r="B35" s="15" t="s">
        <v>137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4.1040000000000001</v>
      </c>
      <c r="P35" s="71"/>
    </row>
    <row r="36" spans="1:16">
      <c r="A36" s="14">
        <v>34</v>
      </c>
      <c r="B36" s="15" t="s">
        <v>138</v>
      </c>
      <c r="C36" s="78">
        <v>33.46491434202099</v>
      </c>
      <c r="D36" s="78">
        <v>35.680650578431347</v>
      </c>
      <c r="E36" s="78">
        <v>33.65965842844966</v>
      </c>
      <c r="F36" s="78">
        <v>35.852362031525722</v>
      </c>
      <c r="G36" s="78">
        <v>46.692724932370027</v>
      </c>
      <c r="H36" s="78">
        <v>32.593165294783262</v>
      </c>
      <c r="I36" s="78">
        <v>29.121663139433572</v>
      </c>
      <c r="J36" s="78">
        <v>29.691224365843102</v>
      </c>
      <c r="K36" s="78">
        <v>34.448683981548591</v>
      </c>
      <c r="L36" s="78">
        <v>35.55962656127241</v>
      </c>
      <c r="M36" s="78">
        <v>36.397162748247084</v>
      </c>
      <c r="N36" s="78">
        <v>35.498382863983487</v>
      </c>
      <c r="O36" s="78">
        <v>32.184477808658158</v>
      </c>
      <c r="P36" s="71"/>
    </row>
    <row r="37" spans="1:16">
      <c r="A37" s="14">
        <v>35</v>
      </c>
      <c r="B37" s="15" t="s">
        <v>139</v>
      </c>
      <c r="C37" s="78">
        <v>244.79907724254321</v>
      </c>
      <c r="D37" s="78">
        <v>289.95867269854421</v>
      </c>
      <c r="E37" s="78">
        <v>272.36957065615462</v>
      </c>
      <c r="F37" s="78">
        <v>209.4713138353479</v>
      </c>
      <c r="G37" s="78">
        <v>312.09953038264297</v>
      </c>
      <c r="H37" s="78">
        <v>391.0295763759612</v>
      </c>
      <c r="I37" s="78">
        <v>288.21931218888017</v>
      </c>
      <c r="J37" s="78">
        <v>226.8030753445932</v>
      </c>
      <c r="K37" s="78">
        <v>213.20497564219821</v>
      </c>
      <c r="L37" s="78">
        <v>387.57914964535524</v>
      </c>
      <c r="M37" s="78">
        <v>251.3829812406332</v>
      </c>
      <c r="N37" s="78">
        <v>404.21503270068018</v>
      </c>
      <c r="O37" s="78">
        <v>228.12187495474521</v>
      </c>
      <c r="P37" s="71"/>
    </row>
    <row r="38" spans="1:16">
      <c r="A38" s="14">
        <v>36</v>
      </c>
      <c r="B38" s="17" t="s">
        <v>33</v>
      </c>
      <c r="C38" s="79">
        <v>335.61260781715123</v>
      </c>
      <c r="D38" s="79">
        <v>411.4117009610286</v>
      </c>
      <c r="E38" s="79">
        <v>374.000615333388</v>
      </c>
      <c r="F38" s="79">
        <v>382.05800504250624</v>
      </c>
      <c r="G38" s="79">
        <v>599.97892054252441</v>
      </c>
      <c r="H38" s="79">
        <v>859.7699748689954</v>
      </c>
      <c r="I38" s="79">
        <v>941.81572853977104</v>
      </c>
      <c r="J38" s="79">
        <v>324.12556744187032</v>
      </c>
      <c r="K38" s="79">
        <v>667.83003956448658</v>
      </c>
      <c r="L38" s="79">
        <v>670.29111575531329</v>
      </c>
      <c r="M38" s="79">
        <v>708.47179781021919</v>
      </c>
      <c r="N38" s="79">
        <v>1047.3906489938506</v>
      </c>
      <c r="O38" s="79">
        <v>457.72398085957155</v>
      </c>
      <c r="P38" s="71"/>
    </row>
    <row r="39" spans="1:16">
      <c r="A39" s="14">
        <v>37</v>
      </c>
      <c r="B39" s="17" t="s">
        <v>32</v>
      </c>
      <c r="C39" s="79">
        <v>91757.210632915943</v>
      </c>
      <c r="D39" s="79">
        <v>92375.835065235093</v>
      </c>
      <c r="E39" s="79">
        <v>95497.428222912728</v>
      </c>
      <c r="F39" s="79">
        <v>95958.758685846886</v>
      </c>
      <c r="G39" s="79">
        <v>96057.369963009434</v>
      </c>
      <c r="H39" s="79">
        <v>94522.256609752192</v>
      </c>
      <c r="I39" s="79">
        <v>95940.564823938941</v>
      </c>
      <c r="J39" s="79">
        <v>96892.634246855741</v>
      </c>
      <c r="K39" s="79">
        <v>98059.121170386177</v>
      </c>
      <c r="L39" s="79">
        <v>99046.403718636968</v>
      </c>
      <c r="M39" s="79">
        <v>100465.90297120261</v>
      </c>
      <c r="N39" s="79">
        <v>100469.39639386925</v>
      </c>
      <c r="O39" s="79">
        <v>102427.49973966503</v>
      </c>
      <c r="P39" s="71"/>
    </row>
    <row r="40" spans="1:16">
      <c r="B40" s="86"/>
      <c r="P40" s="71"/>
    </row>
    <row r="41" spans="1:16">
      <c r="P41" s="71"/>
    </row>
    <row r="42" spans="1:16">
      <c r="P42" s="71"/>
    </row>
    <row r="43" spans="1:16">
      <c r="P43" s="71"/>
    </row>
    <row r="44" spans="1:16">
      <c r="P44" s="71"/>
    </row>
    <row r="45" spans="1:16">
      <c r="P45" s="71"/>
    </row>
    <row r="46" spans="1:16">
      <c r="P46" s="71"/>
    </row>
    <row r="47" spans="1:16">
      <c r="P47" s="71"/>
    </row>
    <row r="48" spans="1:16">
      <c r="P48" s="71"/>
    </row>
    <row r="49" spans="16:16">
      <c r="P49" s="71"/>
    </row>
    <row r="50" spans="16:16">
      <c r="P50" s="7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14" sqref="Q14"/>
    </sheetView>
  </sheetViews>
  <sheetFormatPr defaultRowHeight="15"/>
  <cols>
    <col min="1" max="1" width="3.85546875" bestFit="1" customWidth="1"/>
    <col min="2" max="2" width="42.28515625" customWidth="1"/>
    <col min="3" max="4" width="10.85546875" bestFit="1" customWidth="1"/>
    <col min="5" max="7" width="12.140625" bestFit="1" customWidth="1"/>
    <col min="8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6">
      <c r="A3" s="14">
        <v>1</v>
      </c>
      <c r="B3" s="15" t="s">
        <v>44</v>
      </c>
      <c r="C3" s="78">
        <v>7100.4092999525401</v>
      </c>
      <c r="D3" s="78">
        <v>7827.1904383999008</v>
      </c>
      <c r="E3" s="78">
        <v>8589.3219773894016</v>
      </c>
      <c r="F3" s="78">
        <v>734.13763340929086</v>
      </c>
      <c r="G3" s="78">
        <v>1374.0462069698012</v>
      </c>
      <c r="H3" s="78">
        <v>2110.7172231115223</v>
      </c>
      <c r="I3" s="78">
        <v>2829.0918792175589</v>
      </c>
      <c r="J3" s="78">
        <v>3563.7918798402952</v>
      </c>
      <c r="K3" s="78">
        <v>4289.7824028879349</v>
      </c>
      <c r="L3" s="78">
        <v>4996.2707714040125</v>
      </c>
      <c r="M3" s="78">
        <v>5700.8297094738746</v>
      </c>
      <c r="N3" s="78">
        <v>6401.0350253549832</v>
      </c>
      <c r="O3" s="78">
        <v>7095.4300442717258</v>
      </c>
      <c r="P3" s="71"/>
    </row>
    <row r="4" spans="1:16">
      <c r="A4" s="14">
        <v>2</v>
      </c>
      <c r="B4" s="15" t="s">
        <v>45</v>
      </c>
      <c r="C4" s="78">
        <v>983.10155441949996</v>
      </c>
      <c r="D4" s="78">
        <v>1012.2061970088298</v>
      </c>
      <c r="E4" s="78">
        <v>1115.3118388105297</v>
      </c>
      <c r="F4" s="78">
        <v>13.570990628000001</v>
      </c>
      <c r="G4" s="78">
        <v>130.9796679988836</v>
      </c>
      <c r="H4" s="78">
        <v>200.38289997318969</v>
      </c>
      <c r="I4" s="78">
        <v>316.99960483518998</v>
      </c>
      <c r="J4" s="78">
        <v>380.217508415716</v>
      </c>
      <c r="K4" s="78">
        <v>621.36770226772705</v>
      </c>
      <c r="L4" s="78">
        <v>751.58024190273011</v>
      </c>
      <c r="M4" s="78">
        <v>823.85029512206393</v>
      </c>
      <c r="N4" s="78">
        <v>870.56669254029396</v>
      </c>
      <c r="O4" s="78">
        <v>948.63188639471412</v>
      </c>
      <c r="P4" s="71"/>
    </row>
    <row r="5" spans="1:16">
      <c r="A5" s="14">
        <v>3</v>
      </c>
      <c r="B5" s="15" t="s">
        <v>46</v>
      </c>
      <c r="C5" s="78">
        <v>525.69534570865005</v>
      </c>
      <c r="D5" s="78">
        <v>588.10843609911012</v>
      </c>
      <c r="E5" s="78">
        <v>648.90709332760002</v>
      </c>
      <c r="F5" s="78">
        <v>55.773394308940006</v>
      </c>
      <c r="G5" s="78">
        <v>115.72683834314999</v>
      </c>
      <c r="H5" s="78">
        <v>168.46506838264003</v>
      </c>
      <c r="I5" s="78">
        <v>202.62298687732002</v>
      </c>
      <c r="J5" s="78">
        <v>254.56101661774002</v>
      </c>
      <c r="K5" s="78">
        <v>297.48568603275999</v>
      </c>
      <c r="L5" s="78">
        <v>346.86622418581999</v>
      </c>
      <c r="M5" s="78">
        <v>388.58052537682005</v>
      </c>
      <c r="N5" s="78">
        <v>465.41796273305005</v>
      </c>
      <c r="O5" s="78">
        <v>527.23985742317006</v>
      </c>
      <c r="P5" s="71"/>
    </row>
    <row r="6" spans="1:16">
      <c r="A6" s="14">
        <v>4</v>
      </c>
      <c r="B6" s="15" t="s">
        <v>47</v>
      </c>
      <c r="C6" s="78">
        <v>2091.9031813732004</v>
      </c>
      <c r="D6" s="78">
        <v>2111.8409303189401</v>
      </c>
      <c r="E6" s="78">
        <v>2159.8740530232699</v>
      </c>
      <c r="F6" s="78">
        <v>86.161278049154262</v>
      </c>
      <c r="G6" s="78">
        <v>180.52521545447559</v>
      </c>
      <c r="H6" s="78">
        <v>134.12958755313335</v>
      </c>
      <c r="I6" s="78">
        <v>106.62999955802368</v>
      </c>
      <c r="J6" s="78">
        <v>73.064702657601472</v>
      </c>
      <c r="K6" s="78">
        <v>92.237793094406484</v>
      </c>
      <c r="L6" s="78">
        <v>120.88286799416824</v>
      </c>
      <c r="M6" s="78">
        <v>332.13706991453608</v>
      </c>
      <c r="N6" s="78">
        <v>434.75910882992946</v>
      </c>
      <c r="O6" s="78">
        <v>422.23059852928435</v>
      </c>
      <c r="P6" s="71"/>
    </row>
    <row r="7" spans="1:16">
      <c r="A7" s="14">
        <v>5</v>
      </c>
      <c r="B7" s="15" t="s">
        <v>48</v>
      </c>
      <c r="C7" s="78">
        <v>60.12487550681</v>
      </c>
      <c r="D7" s="78">
        <v>72.793561520810002</v>
      </c>
      <c r="E7" s="78">
        <v>29.755922502049998</v>
      </c>
      <c r="F7" s="78">
        <v>1.1092973429999999</v>
      </c>
      <c r="G7" s="78">
        <v>4.9899557520000002</v>
      </c>
      <c r="H7" s="78">
        <v>5.1632470320000001</v>
      </c>
      <c r="I7" s="78">
        <v>7.7706021788899999</v>
      </c>
      <c r="J7" s="78">
        <v>8.9051842928899987</v>
      </c>
      <c r="K7" s="78">
        <v>10.79577792049</v>
      </c>
      <c r="L7" s="78">
        <v>11.56685501059</v>
      </c>
      <c r="M7" s="78">
        <v>13.79755315459</v>
      </c>
      <c r="N7" s="78">
        <v>15.199789994579998</v>
      </c>
      <c r="O7" s="78">
        <v>15.587599792029998</v>
      </c>
      <c r="P7" s="71"/>
    </row>
    <row r="8" spans="1:16">
      <c r="A8" s="14">
        <v>6</v>
      </c>
      <c r="B8" s="17" t="s">
        <v>49</v>
      </c>
      <c r="C8" s="79">
        <v>10761.234256960701</v>
      </c>
      <c r="D8" s="79">
        <v>11612.13956334759</v>
      </c>
      <c r="E8" s="79">
        <v>12542.69952804405</v>
      </c>
      <c r="F8" s="79">
        <v>890.28123672958304</v>
      </c>
      <c r="G8" s="79">
        <v>1805.7965275095082</v>
      </c>
      <c r="H8" s="79">
        <v>2618.858026052485</v>
      </c>
      <c r="I8" s="79">
        <v>3463.1150726669821</v>
      </c>
      <c r="J8" s="79">
        <v>4280.5402918242444</v>
      </c>
      <c r="K8" s="79">
        <v>5311.6693622033181</v>
      </c>
      <c r="L8" s="79">
        <v>6227.1669604973222</v>
      </c>
      <c r="M8" s="79">
        <v>7259.1951530418855</v>
      </c>
      <c r="N8" s="79">
        <v>8186.9785794528398</v>
      </c>
      <c r="O8" s="79">
        <v>9009.1199864109203</v>
      </c>
      <c r="P8" s="71"/>
    </row>
    <row r="9" spans="1:16">
      <c r="A9" s="14">
        <v>7</v>
      </c>
      <c r="B9" s="15" t="s">
        <v>50</v>
      </c>
      <c r="C9" s="78">
        <v>56.666184711069981</v>
      </c>
      <c r="D9" s="78">
        <v>61.373146517599999</v>
      </c>
      <c r="E9" s="78">
        <v>45.547173448739997</v>
      </c>
      <c r="F9" s="78">
        <v>2.0343504982599998</v>
      </c>
      <c r="G9" s="78">
        <v>4.5280067278099994</v>
      </c>
      <c r="H9" s="78">
        <v>6.57181646</v>
      </c>
      <c r="I9" s="78">
        <v>8.32350766245</v>
      </c>
      <c r="J9" s="78">
        <v>9.9767166806800009</v>
      </c>
      <c r="K9" s="78">
        <v>12.08411222824</v>
      </c>
      <c r="L9" s="78">
        <v>13.772208514249998</v>
      </c>
      <c r="M9" s="78">
        <v>14.9018744184</v>
      </c>
      <c r="N9" s="78">
        <v>16.401168348959999</v>
      </c>
      <c r="O9" s="78">
        <v>19.277716366949999</v>
      </c>
      <c r="P9" s="71"/>
    </row>
    <row r="10" spans="1:16">
      <c r="A10" s="14">
        <v>8</v>
      </c>
      <c r="B10" s="15" t="s">
        <v>51</v>
      </c>
      <c r="C10" s="78">
        <v>81.33670125175999</v>
      </c>
      <c r="D10" s="78">
        <v>90.484825825940007</v>
      </c>
      <c r="E10" s="78">
        <v>103.14589567879</v>
      </c>
      <c r="F10" s="78">
        <v>9.4442573584999998</v>
      </c>
      <c r="G10" s="78">
        <v>14.007185474919998</v>
      </c>
      <c r="H10" s="78">
        <v>18.711399744289999</v>
      </c>
      <c r="I10" s="78">
        <v>30.148517884529998</v>
      </c>
      <c r="J10" s="78">
        <v>36.171278604530002</v>
      </c>
      <c r="K10" s="78">
        <v>54.98739006153</v>
      </c>
      <c r="L10" s="78">
        <v>51.204037262530001</v>
      </c>
      <c r="M10" s="78">
        <v>58.311544390529995</v>
      </c>
      <c r="N10" s="78">
        <v>77.971233164530005</v>
      </c>
      <c r="O10" s="78">
        <v>84.164767287529997</v>
      </c>
      <c r="P10" s="71"/>
    </row>
    <row r="11" spans="1:16">
      <c r="A11" s="14">
        <v>9</v>
      </c>
      <c r="B11" s="15" t="s">
        <v>52</v>
      </c>
      <c r="C11" s="78">
        <v>150.12055993468999</v>
      </c>
      <c r="D11" s="78">
        <v>165.32054953060998</v>
      </c>
      <c r="E11" s="78">
        <v>180.76641855097</v>
      </c>
      <c r="F11" s="78">
        <v>15.43295695792</v>
      </c>
      <c r="G11" s="78">
        <v>29.50100517984</v>
      </c>
      <c r="H11" s="78">
        <v>77.014815833368189</v>
      </c>
      <c r="I11" s="78">
        <v>92.620467978816293</v>
      </c>
      <c r="J11" s="78">
        <v>108.12843015726449</v>
      </c>
      <c r="K11" s="78">
        <v>123.58037527931272</v>
      </c>
      <c r="L11" s="78">
        <v>138.47974173507362</v>
      </c>
      <c r="M11" s="78">
        <v>154.50418238735458</v>
      </c>
      <c r="N11" s="78">
        <v>127.31239413055559</v>
      </c>
      <c r="O11" s="78">
        <v>158.99697037583661</v>
      </c>
      <c r="P11" s="71"/>
    </row>
    <row r="12" spans="1:16">
      <c r="A12" s="14">
        <v>10</v>
      </c>
      <c r="B12" s="15" t="s">
        <v>53</v>
      </c>
      <c r="C12" s="78">
        <v>89.417280333999997</v>
      </c>
      <c r="D12" s="78">
        <v>95.930278844</v>
      </c>
      <c r="E12" s="78">
        <v>107.64260818861</v>
      </c>
      <c r="F12" s="78">
        <v>6.8856003030000004</v>
      </c>
      <c r="G12" s="78">
        <v>12.910024872999999</v>
      </c>
      <c r="H12" s="78">
        <v>19.223105417999999</v>
      </c>
      <c r="I12" s="78">
        <v>26.921632619</v>
      </c>
      <c r="J12" s="78">
        <v>30.860957639999999</v>
      </c>
      <c r="K12" s="78">
        <v>36.949463655000002</v>
      </c>
      <c r="L12" s="78">
        <v>44.727932903999999</v>
      </c>
      <c r="M12" s="78">
        <v>49.658340914</v>
      </c>
      <c r="N12" s="78">
        <v>72.065711605000004</v>
      </c>
      <c r="O12" s="78">
        <v>64.580470372440004</v>
      </c>
      <c r="P12" s="71"/>
    </row>
    <row r="13" spans="1:16">
      <c r="A13" s="14">
        <v>11</v>
      </c>
      <c r="B13" s="15" t="s">
        <v>140</v>
      </c>
      <c r="C13" s="78">
        <v>19.978078384</v>
      </c>
      <c r="D13" s="78">
        <v>21.393485726000002</v>
      </c>
      <c r="E13" s="78">
        <v>29.337306836380002</v>
      </c>
      <c r="F13" s="78">
        <v>1.784262067</v>
      </c>
      <c r="G13" s="78">
        <v>3.7476531959999999</v>
      </c>
      <c r="H13" s="78">
        <v>6.1347660230000001</v>
      </c>
      <c r="I13" s="78">
        <v>8.2492194449999996</v>
      </c>
      <c r="J13" s="78">
        <v>10.527843375</v>
      </c>
      <c r="K13" s="78">
        <v>13.524406682</v>
      </c>
      <c r="L13" s="78">
        <v>16.026464274999999</v>
      </c>
      <c r="M13" s="78">
        <v>20.281574514440003</v>
      </c>
      <c r="N13" s="78">
        <v>23.223821786440002</v>
      </c>
      <c r="O13" s="78">
        <v>26.738897421000001</v>
      </c>
      <c r="P13" s="71"/>
    </row>
    <row r="14" spans="1:16">
      <c r="A14" s="14">
        <v>12</v>
      </c>
      <c r="B14" s="16" t="s">
        <v>54</v>
      </c>
      <c r="C14" s="78">
        <v>50.925591631639996</v>
      </c>
      <c r="D14" s="78">
        <v>62.418778044189992</v>
      </c>
      <c r="E14" s="78">
        <v>96.845989573579999</v>
      </c>
      <c r="F14" s="78">
        <v>3.40863835095</v>
      </c>
      <c r="G14" s="78">
        <v>7.5965329968999997</v>
      </c>
      <c r="H14" s="78">
        <v>11.298066233849999</v>
      </c>
      <c r="I14" s="78">
        <v>14.4082602528</v>
      </c>
      <c r="J14" s="78">
        <v>19.276089077750001</v>
      </c>
      <c r="K14" s="78">
        <v>22.91971084639</v>
      </c>
      <c r="L14" s="78">
        <v>27.602676233339999</v>
      </c>
      <c r="M14" s="78">
        <v>32.004981265609999</v>
      </c>
      <c r="N14" s="78">
        <v>39.672481080379995</v>
      </c>
      <c r="O14" s="78">
        <v>42.67488410415001</v>
      </c>
      <c r="P14" s="71"/>
    </row>
    <row r="15" spans="1:16">
      <c r="A15" s="14">
        <v>13</v>
      </c>
      <c r="B15" s="43" t="s">
        <v>55</v>
      </c>
      <c r="C15" s="79">
        <v>448.44439624716006</v>
      </c>
      <c r="D15" s="79">
        <v>496.92106448834005</v>
      </c>
      <c r="E15" s="79">
        <v>563.28539227707006</v>
      </c>
      <c r="F15" s="79">
        <v>38.990065535629995</v>
      </c>
      <c r="G15" s="79">
        <v>72.290408448470004</v>
      </c>
      <c r="H15" s="79">
        <v>138.95396971250824</v>
      </c>
      <c r="I15" s="79">
        <v>180.67160584259628</v>
      </c>
      <c r="J15" s="79">
        <v>214.94131553522448</v>
      </c>
      <c r="K15" s="79">
        <v>264.045458752473</v>
      </c>
      <c r="L15" s="79">
        <v>291.81306092419396</v>
      </c>
      <c r="M15" s="79">
        <v>329.66249789033503</v>
      </c>
      <c r="N15" s="79">
        <v>356.64681011586595</v>
      </c>
      <c r="O15" s="79">
        <v>396.43370592790706</v>
      </c>
      <c r="P15" s="71"/>
    </row>
    <row r="16" spans="1:16">
      <c r="A16" s="14">
        <v>14</v>
      </c>
      <c r="B16" s="43" t="s">
        <v>56</v>
      </c>
      <c r="C16" s="79">
        <v>10312.789860713539</v>
      </c>
      <c r="D16" s="79">
        <v>11115.218498859251</v>
      </c>
      <c r="E16" s="79">
        <v>11979.414135766978</v>
      </c>
      <c r="F16" s="79">
        <v>851.29117119395312</v>
      </c>
      <c r="G16" s="79">
        <v>1733.5061190610379</v>
      </c>
      <c r="H16" s="79">
        <v>2479.9040563399767</v>
      </c>
      <c r="I16" s="79">
        <v>3282.4434668243857</v>
      </c>
      <c r="J16" s="79">
        <v>4065.598976289019</v>
      </c>
      <c r="K16" s="79">
        <v>5047.6239034508462</v>
      </c>
      <c r="L16" s="79">
        <v>5935.3538995731278</v>
      </c>
      <c r="M16" s="79">
        <v>6929.5326551515509</v>
      </c>
      <c r="N16" s="79">
        <v>7830.3317693369718</v>
      </c>
      <c r="O16" s="79">
        <v>8612.6862804830198</v>
      </c>
      <c r="P16" s="71"/>
    </row>
    <row r="17" spans="1:16">
      <c r="A17" s="14">
        <v>15</v>
      </c>
      <c r="B17" s="16" t="s">
        <v>57</v>
      </c>
      <c r="C17" s="78">
        <v>516.20059251722</v>
      </c>
      <c r="D17" s="78">
        <v>560.75133948378004</v>
      </c>
      <c r="E17" s="78">
        <v>692.51855589488014</v>
      </c>
      <c r="F17" s="78">
        <v>48.453050478889999</v>
      </c>
      <c r="G17" s="78">
        <v>90.223150337779998</v>
      </c>
      <c r="H17" s="78">
        <v>136.12155341367</v>
      </c>
      <c r="I17" s="78">
        <v>186.37723818744999</v>
      </c>
      <c r="J17" s="78">
        <v>270.26778746878</v>
      </c>
      <c r="K17" s="78">
        <v>310.06108237911002</v>
      </c>
      <c r="L17" s="78">
        <v>360.58356252343998</v>
      </c>
      <c r="M17" s="78">
        <v>403.26220908604</v>
      </c>
      <c r="N17" s="78">
        <v>446.16899021864003</v>
      </c>
      <c r="O17" s="78">
        <v>492.64311333502997</v>
      </c>
      <c r="P17" s="71"/>
    </row>
    <row r="18" spans="1:16">
      <c r="A18" s="14">
        <v>16</v>
      </c>
      <c r="B18" s="16" t="s">
        <v>58</v>
      </c>
      <c r="C18" s="78">
        <v>147.55648802305998</v>
      </c>
      <c r="D18" s="78">
        <v>161.23511574819997</v>
      </c>
      <c r="E18" s="78">
        <v>182.17808561856998</v>
      </c>
      <c r="F18" s="78">
        <v>16.65547302925</v>
      </c>
      <c r="G18" s="78">
        <v>30.953777653939998</v>
      </c>
      <c r="H18" s="78">
        <v>42.764060585000003</v>
      </c>
      <c r="I18" s="78">
        <v>55.296905119580003</v>
      </c>
      <c r="J18" s="78">
        <v>64.066630728160007</v>
      </c>
      <c r="K18" s="78">
        <v>73.35914774023999</v>
      </c>
      <c r="L18" s="78">
        <v>90.605677713239999</v>
      </c>
      <c r="M18" s="78">
        <v>104.42153509624001</v>
      </c>
      <c r="N18" s="78">
        <v>115.24851335724</v>
      </c>
      <c r="O18" s="78">
        <v>129.15940638340001</v>
      </c>
      <c r="P18" s="71"/>
    </row>
    <row r="19" spans="1:16">
      <c r="A19" s="14">
        <v>17</v>
      </c>
      <c r="B19" s="16" t="s">
        <v>59</v>
      </c>
      <c r="C19" s="78">
        <v>16.54529790886</v>
      </c>
      <c r="D19" s="78">
        <v>18.559778630459999</v>
      </c>
      <c r="E19" s="78">
        <v>20.658707383410004</v>
      </c>
      <c r="F19" s="78">
        <v>2.2949777461900003</v>
      </c>
      <c r="G19" s="78">
        <v>3.6654320649000001</v>
      </c>
      <c r="H19" s="78">
        <v>5.0601516601800007</v>
      </c>
      <c r="I19" s="78">
        <v>7.010524888</v>
      </c>
      <c r="J19" s="78">
        <v>8.5767361970000007</v>
      </c>
      <c r="K19" s="78">
        <v>10.80609914291</v>
      </c>
      <c r="L19" s="78">
        <v>12.84055429991</v>
      </c>
      <c r="M19" s="78">
        <v>14.817253527909999</v>
      </c>
      <c r="N19" s="78">
        <v>16.899721756910001</v>
      </c>
      <c r="O19" s="78">
        <v>18.660862707259998</v>
      </c>
      <c r="P19" s="71"/>
    </row>
    <row r="20" spans="1:16">
      <c r="A20" s="14">
        <v>18</v>
      </c>
      <c r="B20" s="16" t="s">
        <v>60</v>
      </c>
      <c r="C20" s="78">
        <v>22.514868959480001</v>
      </c>
      <c r="D20" s="78">
        <v>24.660767496560002</v>
      </c>
      <c r="E20" s="78">
        <v>27.316784033579999</v>
      </c>
      <c r="F20" s="78">
        <v>2.5989959172299901</v>
      </c>
      <c r="G20" s="78">
        <v>5.3024823465321997</v>
      </c>
      <c r="H20" s="78">
        <v>7.7685963547544095</v>
      </c>
      <c r="I20" s="78">
        <v>10.450316795323291</v>
      </c>
      <c r="J20" s="78">
        <v>13.001060104993281</v>
      </c>
      <c r="K20" s="78">
        <v>16.486658878218829</v>
      </c>
      <c r="L20" s="78">
        <v>19.266870251361048</v>
      </c>
      <c r="M20" s="78">
        <v>21.529889593558824</v>
      </c>
      <c r="N20" s="78">
        <v>24.630300762062149</v>
      </c>
      <c r="O20" s="78">
        <v>27.126701733232149</v>
      </c>
      <c r="P20" s="71"/>
    </row>
    <row r="21" spans="1:16">
      <c r="A21" s="14">
        <v>19</v>
      </c>
      <c r="B21" s="16" t="s">
        <v>61</v>
      </c>
      <c r="C21" s="78">
        <v>44.225054327000002</v>
      </c>
      <c r="D21" s="78">
        <v>51.401443194000002</v>
      </c>
      <c r="E21" s="78">
        <v>65.009850171089994</v>
      </c>
      <c r="F21" s="78">
        <v>4.8739492540000002</v>
      </c>
      <c r="G21" s="78">
        <v>8.2707341670000005</v>
      </c>
      <c r="H21" s="78">
        <v>11.944101720999999</v>
      </c>
      <c r="I21" s="78">
        <v>16.949786942999999</v>
      </c>
      <c r="J21" s="78">
        <v>20.805305768</v>
      </c>
      <c r="K21" s="78">
        <v>25.291192361</v>
      </c>
      <c r="L21" s="78">
        <v>30.725932321999998</v>
      </c>
      <c r="M21" s="78">
        <v>35.671911280000003</v>
      </c>
      <c r="N21" s="78">
        <v>39.094517394</v>
      </c>
      <c r="O21" s="78">
        <v>43.493998284</v>
      </c>
      <c r="P21" s="71"/>
    </row>
    <row r="22" spans="1:16">
      <c r="A22" s="14">
        <v>20</v>
      </c>
      <c r="B22" s="16" t="s">
        <v>62</v>
      </c>
      <c r="C22" s="78">
        <v>75.929828261690005</v>
      </c>
      <c r="D22" s="78">
        <v>88.120790830139995</v>
      </c>
      <c r="E22" s="78">
        <v>91.78862248934</v>
      </c>
      <c r="F22" s="78">
        <v>6.0798784070200007</v>
      </c>
      <c r="G22" s="78">
        <v>12.75251588377</v>
      </c>
      <c r="H22" s="78">
        <v>17.229792585520002</v>
      </c>
      <c r="I22" s="78">
        <v>26.138065794990002</v>
      </c>
      <c r="J22" s="78">
        <v>30.203337170740003</v>
      </c>
      <c r="K22" s="78">
        <v>43.997054004740001</v>
      </c>
      <c r="L22" s="78">
        <v>54.371779051680001</v>
      </c>
      <c r="M22" s="78">
        <v>56.940977105400002</v>
      </c>
      <c r="N22" s="78">
        <v>62.494714209870004</v>
      </c>
      <c r="O22" s="78">
        <v>75.11116655087001</v>
      </c>
      <c r="P22" s="71"/>
    </row>
    <row r="23" spans="1:16">
      <c r="A23" s="14">
        <v>21</v>
      </c>
      <c r="B23" s="17" t="s">
        <v>63</v>
      </c>
      <c r="C23" s="79">
        <v>822.97212999731005</v>
      </c>
      <c r="D23" s="79">
        <v>904.72923538314001</v>
      </c>
      <c r="E23" s="79">
        <v>1079.47060559087</v>
      </c>
      <c r="F23" s="79">
        <v>80.95632483257998</v>
      </c>
      <c r="G23" s="79">
        <v>151.16809245392218</v>
      </c>
      <c r="H23" s="79">
        <v>220.88825632012438</v>
      </c>
      <c r="I23" s="79">
        <v>302.22283772834334</v>
      </c>
      <c r="J23" s="79">
        <v>406.92085743767331</v>
      </c>
      <c r="K23" s="79">
        <v>480.00123450621879</v>
      </c>
      <c r="L23" s="79">
        <v>568.39437616163116</v>
      </c>
      <c r="M23" s="79">
        <v>636.64377568914881</v>
      </c>
      <c r="N23" s="79">
        <v>704.53675769872234</v>
      </c>
      <c r="O23" s="79">
        <v>786.19524899379223</v>
      </c>
      <c r="P23" s="71"/>
    </row>
    <row r="24" spans="1:16">
      <c r="A24" s="14">
        <v>22</v>
      </c>
      <c r="B24" s="15" t="s">
        <v>64</v>
      </c>
      <c r="C24" s="78">
        <v>4.35018364</v>
      </c>
      <c r="D24" s="78">
        <v>12.164332111</v>
      </c>
      <c r="E24" s="78">
        <v>13.753825540999999</v>
      </c>
      <c r="F24" s="78">
        <v>1.845490117</v>
      </c>
      <c r="G24" s="78">
        <v>3.4489976699999998</v>
      </c>
      <c r="H24" s="78">
        <v>5.0663328859999996</v>
      </c>
      <c r="I24" s="78">
        <v>6.5281332540000001</v>
      </c>
      <c r="J24" s="78">
        <v>8.3632915130000001</v>
      </c>
      <c r="K24" s="78">
        <v>9.9394267710000008</v>
      </c>
      <c r="L24" s="78">
        <v>11.621834902</v>
      </c>
      <c r="M24" s="78">
        <v>12.965673534</v>
      </c>
      <c r="N24" s="78">
        <v>14.552144607000001</v>
      </c>
      <c r="O24" s="78">
        <v>16.581775919999998</v>
      </c>
      <c r="P24" s="71"/>
    </row>
    <row r="25" spans="1:16">
      <c r="A25" s="14">
        <v>23</v>
      </c>
      <c r="B25" s="15" t="s">
        <v>65</v>
      </c>
      <c r="C25" s="78">
        <v>3.6139268627799996</v>
      </c>
      <c r="D25" s="78">
        <v>0.79247759478000002</v>
      </c>
      <c r="E25" s="78">
        <v>-0.84962423600000003</v>
      </c>
      <c r="F25" s="78">
        <v>-1.9861381250000001</v>
      </c>
      <c r="G25" s="78">
        <v>-9.4038499999999997E-2</v>
      </c>
      <c r="H25" s="78">
        <v>-3.8601576999999998E-2</v>
      </c>
      <c r="I25" s="78">
        <v>-2.9933076999999999E-2</v>
      </c>
      <c r="J25" s="78">
        <v>-2.9933076999999999E-2</v>
      </c>
      <c r="K25" s="78">
        <v>-2.9933076999999999E-2</v>
      </c>
      <c r="L25" s="78">
        <v>0.114750672</v>
      </c>
      <c r="M25" s="78">
        <v>0.21206692199999999</v>
      </c>
      <c r="N25" s="78">
        <v>0.65966692057999987</v>
      </c>
      <c r="O25" s="78">
        <v>0.65292186257999996</v>
      </c>
      <c r="P25" s="71"/>
    </row>
    <row r="26" spans="1:16">
      <c r="A26" s="14">
        <v>24</v>
      </c>
      <c r="B26" s="15" t="s">
        <v>66</v>
      </c>
      <c r="C26" s="78">
        <v>2.6668602999999999E-2</v>
      </c>
      <c r="D26" s="78">
        <v>0.113082425</v>
      </c>
      <c r="E26" s="78">
        <v>2.1310570499999999</v>
      </c>
      <c r="F26" s="78">
        <v>0</v>
      </c>
      <c r="G26" s="78">
        <v>0</v>
      </c>
      <c r="H26" s="78">
        <v>0.41199032400000002</v>
      </c>
      <c r="I26" s="78">
        <v>1.184E-2</v>
      </c>
      <c r="J26" s="78">
        <v>1.184E-2</v>
      </c>
      <c r="K26" s="78">
        <v>0.23270342499999999</v>
      </c>
      <c r="L26" s="78">
        <v>0.21183992400000001</v>
      </c>
      <c r="M26" s="78">
        <v>0.232703349</v>
      </c>
      <c r="N26" s="78">
        <v>0.42965727100000001</v>
      </c>
      <c r="O26" s="78">
        <v>0.25497842500000001</v>
      </c>
      <c r="P26" s="71"/>
    </row>
    <row r="27" spans="1:16">
      <c r="A27" s="14">
        <v>25</v>
      </c>
      <c r="B27" s="15" t="s">
        <v>67</v>
      </c>
      <c r="C27" s="78">
        <v>31.42165888597</v>
      </c>
      <c r="D27" s="78">
        <v>32.967749510590011</v>
      </c>
      <c r="E27" s="78">
        <v>36.967653284570005</v>
      </c>
      <c r="F27" s="78">
        <v>0.80847545441000013</v>
      </c>
      <c r="G27" s="78">
        <v>4.4122511866499998</v>
      </c>
      <c r="H27" s="78">
        <v>10.693045548100001</v>
      </c>
      <c r="I27" s="78">
        <v>12.930126125579998</v>
      </c>
      <c r="J27" s="78">
        <v>14.725526550679998</v>
      </c>
      <c r="K27" s="78">
        <v>22.135673402660007</v>
      </c>
      <c r="L27" s="78">
        <v>27.448097471729994</v>
      </c>
      <c r="M27" s="78">
        <v>31.359671396140008</v>
      </c>
      <c r="N27" s="78">
        <v>38.026711639729996</v>
      </c>
      <c r="O27" s="78">
        <v>41.367152393380003</v>
      </c>
      <c r="P27" s="71"/>
    </row>
    <row r="28" spans="1:16">
      <c r="A28" s="14">
        <v>26</v>
      </c>
      <c r="B28" s="15" t="s">
        <v>68</v>
      </c>
      <c r="C28" s="78">
        <v>-24.704740494460008</v>
      </c>
      <c r="D28" s="78">
        <v>-26.053633914380004</v>
      </c>
      <c r="E28" s="78">
        <v>-41.230703672930005</v>
      </c>
      <c r="F28" s="78">
        <v>-7.14792447608</v>
      </c>
      <c r="G28" s="78">
        <v>-9.6411001248600012</v>
      </c>
      <c r="H28" s="78">
        <v>-12.732513037799999</v>
      </c>
      <c r="I28" s="78">
        <v>-16.09673847254</v>
      </c>
      <c r="J28" s="78">
        <v>-17.952705766050002</v>
      </c>
      <c r="K28" s="78">
        <v>-19.59700825014</v>
      </c>
      <c r="L28" s="78">
        <v>-27.793690325100002</v>
      </c>
      <c r="M28" s="78">
        <v>-36.301605660019995</v>
      </c>
      <c r="N28" s="78">
        <v>-38.343482300210006</v>
      </c>
      <c r="O28" s="78">
        <v>-48.538647340259999</v>
      </c>
      <c r="P28" s="71"/>
    </row>
    <row r="29" spans="1:16">
      <c r="A29" s="14">
        <v>27</v>
      </c>
      <c r="B29" s="17" t="s">
        <v>69</v>
      </c>
      <c r="C29" s="79">
        <v>14.707697497290001</v>
      </c>
      <c r="D29" s="79">
        <v>19.984007726990001</v>
      </c>
      <c r="E29" s="79">
        <v>10.772207966640003</v>
      </c>
      <c r="F29" s="79">
        <v>-6.4800970296700005</v>
      </c>
      <c r="G29" s="79">
        <v>-1.8738897682099995</v>
      </c>
      <c r="H29" s="79">
        <v>3.400254143299998</v>
      </c>
      <c r="I29" s="79">
        <v>3.3434278300400004</v>
      </c>
      <c r="J29" s="79">
        <v>5.1180192206300008</v>
      </c>
      <c r="K29" s="79">
        <v>12.680862271520004</v>
      </c>
      <c r="L29" s="79">
        <v>11.602832644629997</v>
      </c>
      <c r="M29" s="79">
        <v>8.4685095411200013</v>
      </c>
      <c r="N29" s="79">
        <v>15.324698138100002</v>
      </c>
      <c r="O29" s="79">
        <v>10.318181260700001</v>
      </c>
      <c r="P29" s="71"/>
    </row>
    <row r="30" spans="1:16">
      <c r="A30" s="14">
        <v>28</v>
      </c>
      <c r="B30" s="17" t="s">
        <v>70</v>
      </c>
      <c r="C30" s="79">
        <v>9504.5254282135211</v>
      </c>
      <c r="D30" s="79">
        <v>10230.4732712031</v>
      </c>
      <c r="E30" s="79">
        <v>10910.715738142748</v>
      </c>
      <c r="F30" s="79">
        <v>763.85474933170315</v>
      </c>
      <c r="G30" s="79">
        <v>1580.4641368389059</v>
      </c>
      <c r="H30" s="79">
        <v>2262.4160541631518</v>
      </c>
      <c r="I30" s="79">
        <v>2983.5640569260822</v>
      </c>
      <c r="J30" s="79">
        <v>3663.7961380719762</v>
      </c>
      <c r="K30" s="79">
        <v>4580.3035312161464</v>
      </c>
      <c r="L30" s="79">
        <v>5378.562356056128</v>
      </c>
      <c r="M30" s="79">
        <v>6301.3573890035223</v>
      </c>
      <c r="N30" s="79">
        <v>7141.1197097763497</v>
      </c>
      <c r="O30" s="79">
        <v>7836.8092127499303</v>
      </c>
      <c r="P30" s="71"/>
    </row>
    <row r="31" spans="1:16">
      <c r="A31" s="14">
        <v>29</v>
      </c>
      <c r="B31" s="17" t="s">
        <v>71</v>
      </c>
      <c r="C31" s="79">
        <v>280.89350028000001</v>
      </c>
      <c r="D31" s="79">
        <v>284.27284871699999</v>
      </c>
      <c r="E31" s="79">
        <v>316.37443354300001</v>
      </c>
      <c r="F31" s="79">
        <v>1.0325729960000001</v>
      </c>
      <c r="G31" s="79">
        <v>2.564046829</v>
      </c>
      <c r="H31" s="79">
        <v>4.307556849</v>
      </c>
      <c r="I31" s="79">
        <v>12.666650088000001</v>
      </c>
      <c r="J31" s="79">
        <v>14.340179694</v>
      </c>
      <c r="K31" s="79">
        <v>17.221521730999999</v>
      </c>
      <c r="L31" s="79">
        <v>19.681250605999999</v>
      </c>
      <c r="M31" s="79">
        <v>22.473356703</v>
      </c>
      <c r="N31" s="79">
        <v>27.204784681</v>
      </c>
      <c r="O31" s="79">
        <v>31.058639632999999</v>
      </c>
      <c r="P31" s="71"/>
    </row>
    <row r="32" spans="1:16">
      <c r="A32" s="14">
        <v>30</v>
      </c>
      <c r="B32" s="17" t="s">
        <v>72</v>
      </c>
      <c r="C32" s="79">
        <v>9223.6319279335221</v>
      </c>
      <c r="D32" s="79">
        <v>9946.2004224860993</v>
      </c>
      <c r="E32" s="79">
        <v>10594.341304599748</v>
      </c>
      <c r="F32" s="79">
        <v>762.82217633570315</v>
      </c>
      <c r="G32" s="79">
        <v>1577.9000900099061</v>
      </c>
      <c r="H32" s="79">
        <v>2258.1084973141519</v>
      </c>
      <c r="I32" s="79">
        <v>2970.8974068380821</v>
      </c>
      <c r="J32" s="79">
        <v>3649.455958377976</v>
      </c>
      <c r="K32" s="79">
        <v>4563.082009485146</v>
      </c>
      <c r="L32" s="79">
        <v>5358.8811054501275</v>
      </c>
      <c r="M32" s="79">
        <v>6278.8840323005224</v>
      </c>
      <c r="N32" s="79">
        <v>7113.9149250953496</v>
      </c>
      <c r="O32" s="79">
        <v>7805.7505731169304</v>
      </c>
      <c r="P32" s="71"/>
    </row>
    <row r="33" spans="3:16">
      <c r="P33" s="71"/>
    </row>
    <row r="34" spans="3:16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3:16">
      <c r="P35" s="71"/>
    </row>
    <row r="36" spans="3:16">
      <c r="P36" s="71"/>
    </row>
    <row r="37" spans="3:16">
      <c r="P37" s="71"/>
    </row>
    <row r="38" spans="3:16">
      <c r="P38" s="71"/>
    </row>
    <row r="39" spans="3:16">
      <c r="P39" s="71"/>
    </row>
    <row r="40" spans="3:16">
      <c r="P40" s="71"/>
    </row>
    <row r="41" spans="3:16">
      <c r="P41" s="71"/>
    </row>
    <row r="42" spans="3:16">
      <c r="P42" s="71"/>
    </row>
    <row r="43" spans="3:16">
      <c r="P43" s="71"/>
    </row>
    <row r="44" spans="3:16">
      <c r="P44" s="71"/>
    </row>
    <row r="45" spans="3:16">
      <c r="P45" s="71"/>
    </row>
    <row r="46" spans="3:16">
      <c r="P46" s="71"/>
    </row>
    <row r="47" spans="3:16">
      <c r="P47" s="71"/>
    </row>
    <row r="48" spans="3:16">
      <c r="P48" s="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P48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3" customWidth="1"/>
    <col min="3" max="7" width="10.85546875" bestFit="1" customWidth="1"/>
    <col min="8" max="11" width="9.28515625" bestFit="1" customWidth="1"/>
    <col min="12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6">
      <c r="A3" s="14">
        <v>1</v>
      </c>
      <c r="B3" s="15" t="s">
        <v>44</v>
      </c>
      <c r="C3" s="78">
        <v>1492.8106004517799</v>
      </c>
      <c r="D3" s="78">
        <v>1647.672484513</v>
      </c>
      <c r="E3" s="78">
        <v>1794.9219836340001</v>
      </c>
      <c r="F3" s="78">
        <v>154.78056100099619</v>
      </c>
      <c r="G3" s="78">
        <v>299.96020175495994</v>
      </c>
      <c r="H3" s="78">
        <v>452.96857664252002</v>
      </c>
      <c r="I3" s="78">
        <v>603.12252139789007</v>
      </c>
      <c r="J3" s="78">
        <v>764.07348585378008</v>
      </c>
      <c r="K3" s="78">
        <v>917.98154372335</v>
      </c>
      <c r="L3" s="78">
        <v>1072.9986305228101</v>
      </c>
      <c r="M3" s="78">
        <v>1227.7026745048602</v>
      </c>
      <c r="N3" s="78">
        <v>1382.2239209048798</v>
      </c>
      <c r="O3" s="78">
        <v>1533.8095963778799</v>
      </c>
      <c r="P3" s="71"/>
    </row>
    <row r="4" spans="1:16">
      <c r="A4" s="14">
        <v>2</v>
      </c>
      <c r="B4" s="15" t="s">
        <v>45</v>
      </c>
      <c r="C4" s="78">
        <v>290.18079445699999</v>
      </c>
      <c r="D4" s="78">
        <v>297.01790559199998</v>
      </c>
      <c r="E4" s="78">
        <v>309.57061244200003</v>
      </c>
      <c r="F4" s="78">
        <v>5.9159496709999999</v>
      </c>
      <c r="G4" s="78">
        <v>49.726765331999999</v>
      </c>
      <c r="H4" s="78">
        <v>61.110179311000003</v>
      </c>
      <c r="I4" s="78">
        <v>80.553010189000005</v>
      </c>
      <c r="J4" s="78">
        <v>103.778467535</v>
      </c>
      <c r="K4" s="78">
        <v>172.31116624500001</v>
      </c>
      <c r="L4" s="78">
        <v>194.61119198399999</v>
      </c>
      <c r="M4" s="78">
        <v>213.13916877</v>
      </c>
      <c r="N4" s="78">
        <v>231.789486318</v>
      </c>
      <c r="O4" s="78">
        <v>238.78197744900001</v>
      </c>
      <c r="P4" s="71"/>
    </row>
    <row r="5" spans="1:16">
      <c r="A5" s="14">
        <v>3</v>
      </c>
      <c r="B5" s="15" t="s">
        <v>46</v>
      </c>
      <c r="C5" s="78">
        <v>51.627372020999999</v>
      </c>
      <c r="D5" s="78">
        <v>56.957585053000003</v>
      </c>
      <c r="E5" s="78">
        <v>62.151807159000001</v>
      </c>
      <c r="F5" s="78">
        <v>5.3481801539999996</v>
      </c>
      <c r="G5" s="78">
        <v>10.556823959999999</v>
      </c>
      <c r="H5" s="78">
        <v>16.103056863999999</v>
      </c>
      <c r="I5" s="78">
        <v>22.556388333000001</v>
      </c>
      <c r="J5" s="78">
        <v>23.844534992</v>
      </c>
      <c r="K5" s="78">
        <v>27.744358340000002</v>
      </c>
      <c r="L5" s="78">
        <v>31.586583893</v>
      </c>
      <c r="M5" s="78">
        <v>35.708929839</v>
      </c>
      <c r="N5" s="78">
        <v>39.444341076000001</v>
      </c>
      <c r="O5" s="78">
        <v>43.346468756999997</v>
      </c>
      <c r="P5" s="71"/>
    </row>
    <row r="6" spans="1:16">
      <c r="A6" s="14">
        <v>4</v>
      </c>
      <c r="B6" s="15" t="s">
        <v>47</v>
      </c>
      <c r="C6" s="78">
        <v>150.11893836496</v>
      </c>
      <c r="D6" s="78">
        <v>139.273463763</v>
      </c>
      <c r="E6" s="78">
        <v>268.79729780700001</v>
      </c>
      <c r="F6" s="78">
        <v>7.6014839490000004</v>
      </c>
      <c r="G6" s="78">
        <v>77.063947433999999</v>
      </c>
      <c r="H6" s="78">
        <v>49.340236079</v>
      </c>
      <c r="I6" s="78">
        <v>35.819735596999998</v>
      </c>
      <c r="J6" s="78">
        <v>18.064392617999999</v>
      </c>
      <c r="K6" s="78">
        <v>17.212854655010002</v>
      </c>
      <c r="L6" s="78">
        <v>25.400061427000001</v>
      </c>
      <c r="M6" s="78">
        <v>52.426051522999998</v>
      </c>
      <c r="N6" s="78">
        <v>43.283563459</v>
      </c>
      <c r="O6" s="78">
        <v>44.699539755000004</v>
      </c>
      <c r="P6" s="71"/>
    </row>
    <row r="7" spans="1:16">
      <c r="A7" s="14">
        <v>5</v>
      </c>
      <c r="B7" s="15" t="s">
        <v>48</v>
      </c>
      <c r="C7" s="78">
        <v>2.7325904649999999</v>
      </c>
      <c r="D7" s="78">
        <v>2.8863807370000001</v>
      </c>
      <c r="E7" s="78">
        <v>1.412916504</v>
      </c>
      <c r="F7" s="78">
        <v>0.30547479399999999</v>
      </c>
      <c r="G7" s="78">
        <v>0.56542163300000003</v>
      </c>
      <c r="H7" s="78">
        <v>0.54924081431999994</v>
      </c>
      <c r="I7" s="78">
        <v>0.71242118700000001</v>
      </c>
      <c r="J7" s="78">
        <v>0.71865761100000003</v>
      </c>
      <c r="K7" s="78">
        <v>0.80889433399999999</v>
      </c>
      <c r="L7" s="78">
        <v>0.90292274900000002</v>
      </c>
      <c r="M7" s="78">
        <v>1.5383656379999999</v>
      </c>
      <c r="N7" s="78">
        <v>1.1092211789999999</v>
      </c>
      <c r="O7" s="78">
        <v>7.3170513149999996</v>
      </c>
      <c r="P7" s="71"/>
    </row>
    <row r="8" spans="1:16">
      <c r="A8" s="14">
        <v>6</v>
      </c>
      <c r="B8" s="17" t="s">
        <v>49</v>
      </c>
      <c r="C8" s="79">
        <v>1987.4702957597399</v>
      </c>
      <c r="D8" s="79">
        <v>2143.807819658</v>
      </c>
      <c r="E8" s="79">
        <v>2436.8546175460001</v>
      </c>
      <c r="F8" s="79">
        <v>173.95164956899617</v>
      </c>
      <c r="G8" s="79">
        <v>437.87316011395995</v>
      </c>
      <c r="H8" s="79">
        <v>580.07128971084012</v>
      </c>
      <c r="I8" s="79">
        <v>742.76407670389005</v>
      </c>
      <c r="J8" s="79">
        <v>910.47953860977998</v>
      </c>
      <c r="K8" s="79">
        <v>1136.0588172973601</v>
      </c>
      <c r="L8" s="79">
        <v>1325.4993905758101</v>
      </c>
      <c r="M8" s="79">
        <v>1530.5151902748601</v>
      </c>
      <c r="N8" s="79">
        <v>1697.85053293688</v>
      </c>
      <c r="O8" s="79">
        <v>1867.9546336538799</v>
      </c>
      <c r="P8" s="71"/>
    </row>
    <row r="9" spans="1:16">
      <c r="A9" s="14">
        <v>7</v>
      </c>
      <c r="B9" s="15" t="s">
        <v>50</v>
      </c>
      <c r="C9" s="78">
        <v>15.687919281999999</v>
      </c>
      <c r="D9" s="78">
        <v>17.363839059</v>
      </c>
      <c r="E9" s="78">
        <v>19.123580447999998</v>
      </c>
      <c r="F9" s="78">
        <v>1.250284875</v>
      </c>
      <c r="G9" s="78">
        <v>3.0187811039999999</v>
      </c>
      <c r="H9" s="78">
        <v>4.1626422170000001</v>
      </c>
      <c r="I9" s="78">
        <v>5.953204081</v>
      </c>
      <c r="J9" s="78">
        <v>7.0704501100000003</v>
      </c>
      <c r="K9" s="78">
        <v>8.3135714979999999</v>
      </c>
      <c r="L9" s="78">
        <v>9.7719752100000008</v>
      </c>
      <c r="M9" s="78">
        <v>10.076383985</v>
      </c>
      <c r="N9" s="78">
        <v>10.754896411000001</v>
      </c>
      <c r="O9" s="78">
        <v>11.653800403</v>
      </c>
      <c r="P9" s="71"/>
    </row>
    <row r="10" spans="1:16">
      <c r="A10" s="14">
        <v>8</v>
      </c>
      <c r="B10" s="15" t="s">
        <v>51</v>
      </c>
      <c r="C10" s="78">
        <v>3.3634821609999999</v>
      </c>
      <c r="D10" s="78">
        <v>3.398932367</v>
      </c>
      <c r="E10" s="78">
        <v>2.327156811</v>
      </c>
      <c r="F10" s="78">
        <v>0.30707722900000001</v>
      </c>
      <c r="G10" s="78">
        <v>1.041858465</v>
      </c>
      <c r="H10" s="78">
        <v>1.1019862629999999</v>
      </c>
      <c r="I10" s="78">
        <v>1.379861867</v>
      </c>
      <c r="J10" s="78">
        <v>2.3567008600000001</v>
      </c>
      <c r="K10" s="78">
        <v>2.3570351490000001</v>
      </c>
      <c r="L10" s="78">
        <v>2.99253071</v>
      </c>
      <c r="M10" s="78">
        <v>2.728791652</v>
      </c>
      <c r="N10" s="78">
        <v>2.7523857669999998</v>
      </c>
      <c r="O10" s="78">
        <v>3.2063100360000001</v>
      </c>
      <c r="P10" s="71"/>
    </row>
    <row r="11" spans="1:16">
      <c r="A11" s="14">
        <v>9</v>
      </c>
      <c r="B11" s="15" t="s">
        <v>52</v>
      </c>
      <c r="C11" s="78">
        <v>25.941174460999999</v>
      </c>
      <c r="D11" s="78">
        <v>28.529021735000001</v>
      </c>
      <c r="E11" s="78">
        <v>31.165143739000001</v>
      </c>
      <c r="F11" s="78">
        <v>2.5356960590000002</v>
      </c>
      <c r="G11" s="78">
        <v>5.0634481109999996</v>
      </c>
      <c r="H11" s="78">
        <v>7.5960440790000003</v>
      </c>
      <c r="I11" s="78">
        <v>10.103493958</v>
      </c>
      <c r="J11" s="78">
        <v>12.618113911</v>
      </c>
      <c r="K11" s="78">
        <v>15.380109136</v>
      </c>
      <c r="L11" s="78">
        <v>17.894929088000001</v>
      </c>
      <c r="M11" s="78">
        <v>20.409349040999999</v>
      </c>
      <c r="N11" s="78">
        <v>22.921437718</v>
      </c>
      <c r="O11" s="78">
        <v>25.436151126999999</v>
      </c>
      <c r="P11" s="71"/>
    </row>
    <row r="12" spans="1:16">
      <c r="A12" s="14">
        <v>10</v>
      </c>
      <c r="B12" s="15" t="s">
        <v>53</v>
      </c>
      <c r="C12" s="78">
        <v>30.629989105</v>
      </c>
      <c r="D12" s="78">
        <v>33.460372147999998</v>
      </c>
      <c r="E12" s="78">
        <v>36.399680527000001</v>
      </c>
      <c r="F12" s="78">
        <v>3.321805828</v>
      </c>
      <c r="G12" s="78">
        <v>5.8252554070000002</v>
      </c>
      <c r="H12" s="78">
        <v>8.3749452840000007</v>
      </c>
      <c r="I12" s="78">
        <v>11.252077998000001</v>
      </c>
      <c r="J12" s="78">
        <v>13.441585956999999</v>
      </c>
      <c r="K12" s="78">
        <v>15.950794220000001</v>
      </c>
      <c r="L12" s="78">
        <v>18.854976945000001</v>
      </c>
      <c r="M12" s="78">
        <v>22.372803763</v>
      </c>
      <c r="N12" s="78">
        <v>24.972489045</v>
      </c>
      <c r="O12" s="78">
        <v>27.964131472999998</v>
      </c>
      <c r="P12" s="71"/>
    </row>
    <row r="13" spans="1:16">
      <c r="A13" s="14">
        <v>11</v>
      </c>
      <c r="B13" s="15" t="s">
        <v>140</v>
      </c>
      <c r="C13" s="78">
        <v>6.0224748579999998</v>
      </c>
      <c r="D13" s="78">
        <v>6.7572913579999998</v>
      </c>
      <c r="E13" s="78">
        <v>7.3040494929999999</v>
      </c>
      <c r="F13" s="78">
        <v>0.73181425300000003</v>
      </c>
      <c r="G13" s="78">
        <v>1.634324801</v>
      </c>
      <c r="H13" s="78">
        <v>2.1016266130000001</v>
      </c>
      <c r="I13" s="78">
        <v>2.7587207020000002</v>
      </c>
      <c r="J13" s="78">
        <v>3.4217371939999999</v>
      </c>
      <c r="K13" s="78">
        <v>4.0989565399999996</v>
      </c>
      <c r="L13" s="78">
        <v>4.8084852380000003</v>
      </c>
      <c r="M13" s="78">
        <v>5.5116905819999999</v>
      </c>
      <c r="N13" s="78">
        <v>6.3434137789999996</v>
      </c>
      <c r="O13" s="78">
        <v>7.1313439599999997</v>
      </c>
      <c r="P13" s="71"/>
    </row>
    <row r="14" spans="1:16">
      <c r="A14" s="14">
        <v>12</v>
      </c>
      <c r="B14" s="16" t="s">
        <v>54</v>
      </c>
      <c r="C14" s="78">
        <v>5.3763078850000001</v>
      </c>
      <c r="D14" s="78">
        <v>5.424415969</v>
      </c>
      <c r="E14" s="78">
        <v>3.7994532130000001</v>
      </c>
      <c r="F14" s="78">
        <v>0.91558220499999998</v>
      </c>
      <c r="G14" s="78">
        <v>1.135190159</v>
      </c>
      <c r="H14" s="78">
        <v>2.9668931380000001</v>
      </c>
      <c r="I14" s="78">
        <v>4.4579127989999998</v>
      </c>
      <c r="J14" s="78">
        <v>6.453875773</v>
      </c>
      <c r="K14" s="78">
        <v>8.3038844689999998</v>
      </c>
      <c r="L14" s="78">
        <v>9.6801878969999997</v>
      </c>
      <c r="M14" s="78">
        <v>9.1710528300000007</v>
      </c>
      <c r="N14" s="78">
        <v>9.8744683089999992</v>
      </c>
      <c r="O14" s="78">
        <v>10.459395098</v>
      </c>
      <c r="P14" s="71"/>
    </row>
    <row r="15" spans="1:16">
      <c r="A15" s="14">
        <v>13</v>
      </c>
      <c r="B15" s="43" t="s">
        <v>55</v>
      </c>
      <c r="C15" s="79">
        <v>87.021347751999997</v>
      </c>
      <c r="D15" s="79">
        <v>94.933872636000004</v>
      </c>
      <c r="E15" s="79">
        <v>100.119064231</v>
      </c>
      <c r="F15" s="79">
        <v>9.0622604490000001</v>
      </c>
      <c r="G15" s="79">
        <v>17.718858047000001</v>
      </c>
      <c r="H15" s="79">
        <v>26.304137594</v>
      </c>
      <c r="I15" s="79">
        <v>35.905271405000001</v>
      </c>
      <c r="J15" s="79">
        <v>45.362463804999997</v>
      </c>
      <c r="K15" s="79">
        <v>54.404351011999999</v>
      </c>
      <c r="L15" s="79">
        <v>64.003085088000006</v>
      </c>
      <c r="M15" s="79">
        <v>70.270071853000005</v>
      </c>
      <c r="N15" s="79">
        <v>77.619091029000003</v>
      </c>
      <c r="O15" s="79">
        <v>85.851132097000004</v>
      </c>
      <c r="P15" s="71"/>
    </row>
    <row r="16" spans="1:16">
      <c r="A16" s="14">
        <v>14</v>
      </c>
      <c r="B16" s="43" t="s">
        <v>56</v>
      </c>
      <c r="C16" s="79">
        <v>1900.44894800774</v>
      </c>
      <c r="D16" s="79">
        <v>2048.8739470219998</v>
      </c>
      <c r="E16" s="79">
        <v>2336.7355533149998</v>
      </c>
      <c r="F16" s="79">
        <v>164.8893891199962</v>
      </c>
      <c r="G16" s="79">
        <v>420.15430206695999</v>
      </c>
      <c r="H16" s="79">
        <v>553.76715211684007</v>
      </c>
      <c r="I16" s="79">
        <v>706.85880529889005</v>
      </c>
      <c r="J16" s="79">
        <v>865.11707480478003</v>
      </c>
      <c r="K16" s="79">
        <v>1081.6544662853601</v>
      </c>
      <c r="L16" s="79">
        <v>1261.4963054878101</v>
      </c>
      <c r="M16" s="79">
        <v>1460.2451184218601</v>
      </c>
      <c r="N16" s="79">
        <v>1620.2314419078798</v>
      </c>
      <c r="O16" s="79">
        <v>1782.1035015568798</v>
      </c>
      <c r="P16" s="71"/>
    </row>
    <row r="17" spans="1:16">
      <c r="A17" s="14">
        <v>15</v>
      </c>
      <c r="B17" s="16" t="s">
        <v>57</v>
      </c>
      <c r="C17" s="78">
        <v>82.895677371999994</v>
      </c>
      <c r="D17" s="78">
        <v>90.583139579999994</v>
      </c>
      <c r="E17" s="78">
        <v>95.008068565000002</v>
      </c>
      <c r="F17" s="78">
        <v>7.3529420510000003</v>
      </c>
      <c r="G17" s="78">
        <v>15.019820620999999</v>
      </c>
      <c r="H17" s="78">
        <v>22.786931253999999</v>
      </c>
      <c r="I17" s="78">
        <v>31.413090909000001</v>
      </c>
      <c r="J17" s="78">
        <v>43.112460036000002</v>
      </c>
      <c r="K17" s="78">
        <v>51.326757366359999</v>
      </c>
      <c r="L17" s="78">
        <v>58.388152030999997</v>
      </c>
      <c r="M17" s="78">
        <v>66.351816286000002</v>
      </c>
      <c r="N17" s="78">
        <v>73.675958003999995</v>
      </c>
      <c r="O17" s="78">
        <v>81.252740896999995</v>
      </c>
      <c r="P17" s="71"/>
    </row>
    <row r="18" spans="1:16">
      <c r="A18" s="14">
        <v>16</v>
      </c>
      <c r="B18" s="16" t="s">
        <v>58</v>
      </c>
      <c r="C18" s="78">
        <v>27.917674074000001</v>
      </c>
      <c r="D18" s="78">
        <v>30.17152922</v>
      </c>
      <c r="E18" s="78">
        <v>31.520485530999999</v>
      </c>
      <c r="F18" s="78">
        <v>2.9652456119999999</v>
      </c>
      <c r="G18" s="78">
        <v>5.6697419370000004</v>
      </c>
      <c r="H18" s="78">
        <v>9.7396386170000007</v>
      </c>
      <c r="I18" s="78">
        <v>12.169685472999999</v>
      </c>
      <c r="J18" s="78">
        <v>14.544878520999999</v>
      </c>
      <c r="K18" s="78">
        <v>16.104899166999999</v>
      </c>
      <c r="L18" s="78">
        <v>17.339559547</v>
      </c>
      <c r="M18" s="78">
        <v>19.726632841000001</v>
      </c>
      <c r="N18" s="78">
        <v>21.907864102000001</v>
      </c>
      <c r="O18" s="78">
        <v>22.837964968000001</v>
      </c>
      <c r="P18" s="71"/>
    </row>
    <row r="19" spans="1:16">
      <c r="A19" s="14">
        <v>17</v>
      </c>
      <c r="B19" s="16" t="s">
        <v>59</v>
      </c>
      <c r="C19" s="78">
        <v>1.601815046</v>
      </c>
      <c r="D19" s="78">
        <v>1.669678126</v>
      </c>
      <c r="E19" s="78">
        <v>1.726199823</v>
      </c>
      <c r="F19" s="78">
        <v>0.17555723300000001</v>
      </c>
      <c r="G19" s="78">
        <v>0.48180362900000001</v>
      </c>
      <c r="H19" s="78">
        <v>0.62239381500000002</v>
      </c>
      <c r="I19" s="78">
        <v>0.94962884199999997</v>
      </c>
      <c r="J19" s="78">
        <v>1.1288555680000001</v>
      </c>
      <c r="K19" s="78">
        <v>1.4003771519999999</v>
      </c>
      <c r="L19" s="78">
        <v>1.603409182</v>
      </c>
      <c r="M19" s="78">
        <v>1.7906491520000001</v>
      </c>
      <c r="N19" s="78">
        <v>2.1312925859999998</v>
      </c>
      <c r="O19" s="78">
        <v>2.049136377</v>
      </c>
      <c r="P19" s="71"/>
    </row>
    <row r="20" spans="1:16">
      <c r="A20" s="14">
        <v>18</v>
      </c>
      <c r="B20" s="16" t="s">
        <v>60</v>
      </c>
      <c r="C20" s="78">
        <v>3.1395543149999998</v>
      </c>
      <c r="D20" s="78">
        <v>3.5165174010000002</v>
      </c>
      <c r="E20" s="78">
        <v>3.695557478</v>
      </c>
      <c r="F20" s="78">
        <v>1.182728443</v>
      </c>
      <c r="G20" s="78">
        <v>1.476430439</v>
      </c>
      <c r="H20" s="78">
        <v>1.755460451</v>
      </c>
      <c r="I20" s="78">
        <v>2.0857683090000001</v>
      </c>
      <c r="J20" s="78">
        <v>2.3945691939999998</v>
      </c>
      <c r="K20" s="78">
        <v>2.6961427260000002</v>
      </c>
      <c r="L20" s="78">
        <v>3.0147038130000001</v>
      </c>
      <c r="M20" s="78">
        <v>3.3326347740000002</v>
      </c>
      <c r="N20" s="78">
        <v>3.6960292369999999</v>
      </c>
      <c r="O20" s="78">
        <v>4.059136133</v>
      </c>
      <c r="P20" s="71"/>
    </row>
    <row r="21" spans="1:16">
      <c r="A21" s="14">
        <v>19</v>
      </c>
      <c r="B21" s="16" t="s">
        <v>61</v>
      </c>
      <c r="C21" s="78">
        <v>4.0378938030000002</v>
      </c>
      <c r="D21" s="78">
        <v>4.2832241450000001</v>
      </c>
      <c r="E21" s="78">
        <v>5.893758676</v>
      </c>
      <c r="F21" s="78">
        <v>0.446364802</v>
      </c>
      <c r="G21" s="78">
        <v>0.68973932100000002</v>
      </c>
      <c r="H21" s="78">
        <v>1.072736752</v>
      </c>
      <c r="I21" s="78">
        <v>1.668838732</v>
      </c>
      <c r="J21" s="78">
        <v>2.1907624490000002</v>
      </c>
      <c r="K21" s="78">
        <v>2.5090775249999999</v>
      </c>
      <c r="L21" s="78">
        <v>3.2788794829999999</v>
      </c>
      <c r="M21" s="78">
        <v>3.6041093649999998</v>
      </c>
      <c r="N21" s="78">
        <v>4.3110393010000001</v>
      </c>
      <c r="O21" s="78">
        <v>5.1216800879999997</v>
      </c>
      <c r="P21" s="71"/>
    </row>
    <row r="22" spans="1:16">
      <c r="A22" s="14">
        <v>20</v>
      </c>
      <c r="B22" s="16" t="s">
        <v>62</v>
      </c>
      <c r="C22" s="78">
        <v>9.0458779309999997</v>
      </c>
      <c r="D22" s="78">
        <v>9.703777638</v>
      </c>
      <c r="E22" s="78">
        <v>16.474939153000001</v>
      </c>
      <c r="F22" s="78">
        <v>1.0818182240000001</v>
      </c>
      <c r="G22" s="78">
        <v>1.693344891</v>
      </c>
      <c r="H22" s="78">
        <v>3.1149909400000002</v>
      </c>
      <c r="I22" s="78">
        <v>4.9507107079999999</v>
      </c>
      <c r="J22" s="78">
        <v>5.8168116530000002</v>
      </c>
      <c r="K22" s="78">
        <v>6.7522031340000002</v>
      </c>
      <c r="L22" s="78">
        <v>9.2822862659999998</v>
      </c>
      <c r="M22" s="78">
        <v>10.531279003</v>
      </c>
      <c r="N22" s="78">
        <v>11.499296298000001</v>
      </c>
      <c r="O22" s="78">
        <v>13.839992304000001</v>
      </c>
      <c r="P22" s="71"/>
    </row>
    <row r="23" spans="1:16">
      <c r="A23" s="14">
        <v>21</v>
      </c>
      <c r="B23" s="17" t="s">
        <v>63</v>
      </c>
      <c r="C23" s="79">
        <v>128.63849254100001</v>
      </c>
      <c r="D23" s="79">
        <v>139.92786611</v>
      </c>
      <c r="E23" s="79">
        <v>154.31900922599999</v>
      </c>
      <c r="F23" s="79">
        <v>13.204656365</v>
      </c>
      <c r="G23" s="79">
        <v>25.030880838000002</v>
      </c>
      <c r="H23" s="79">
        <v>39.092151829000002</v>
      </c>
      <c r="I23" s="79">
        <v>53.237722972999997</v>
      </c>
      <c r="J23" s="79">
        <v>69.188337421</v>
      </c>
      <c r="K23" s="79">
        <v>80.789457070360001</v>
      </c>
      <c r="L23" s="79">
        <v>92.906990321999999</v>
      </c>
      <c r="M23" s="79">
        <v>105.33712142100001</v>
      </c>
      <c r="N23" s="79">
        <v>117.221479528</v>
      </c>
      <c r="O23" s="79">
        <v>129.16065076699999</v>
      </c>
      <c r="P23" s="71"/>
    </row>
    <row r="24" spans="1:16">
      <c r="A24" s="14">
        <v>22</v>
      </c>
      <c r="B24" s="15" t="s">
        <v>64</v>
      </c>
      <c r="C24" s="78">
        <v>0.10087842599999999</v>
      </c>
      <c r="D24" s="78">
        <v>0.107360469</v>
      </c>
      <c r="E24" s="78">
        <v>0.115876328</v>
      </c>
      <c r="F24" s="78">
        <v>7.8367432000000001E-2</v>
      </c>
      <c r="G24" s="78">
        <v>5.938827E-2</v>
      </c>
      <c r="H24" s="78">
        <v>6.8533099E-2</v>
      </c>
      <c r="I24" s="78">
        <v>8.1140773999999999E-2</v>
      </c>
      <c r="J24" s="78">
        <v>8.4868154000000001E-2</v>
      </c>
      <c r="K24" s="78">
        <v>9.2225235000000003E-2</v>
      </c>
      <c r="L24" s="78">
        <v>9.9704579000000002E-2</v>
      </c>
      <c r="M24" s="78">
        <v>0.106681874</v>
      </c>
      <c r="N24" s="78">
        <v>0.1216687</v>
      </c>
      <c r="O24" s="78">
        <v>0.13219167300000001</v>
      </c>
      <c r="P24" s="71"/>
    </row>
    <row r="25" spans="1:16">
      <c r="A25" s="14">
        <v>23</v>
      </c>
      <c r="B25" s="15" t="s">
        <v>65</v>
      </c>
      <c r="C25" s="78">
        <v>-0.118765122</v>
      </c>
      <c r="D25" s="78">
        <v>-0.118765122</v>
      </c>
      <c r="E25" s="78">
        <v>-0.12195207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1"/>
    </row>
    <row r="26" spans="1:16">
      <c r="A26" s="14">
        <v>24</v>
      </c>
      <c r="B26" s="15" t="s">
        <v>66</v>
      </c>
      <c r="C26" s="78">
        <v>-1.4999999999999999E-2</v>
      </c>
      <c r="D26" s="78">
        <v>-4.6295597260000001</v>
      </c>
      <c r="E26" s="78">
        <v>-4.6295597260000001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1"/>
    </row>
    <row r="27" spans="1:16">
      <c r="A27" s="14">
        <v>25</v>
      </c>
      <c r="B27" s="15" t="s">
        <v>67</v>
      </c>
      <c r="C27" s="78">
        <v>6.3483647053399999</v>
      </c>
      <c r="D27" s="78">
        <v>6.7138451715300009</v>
      </c>
      <c r="E27" s="78">
        <v>7.0048716070000001</v>
      </c>
      <c r="F27" s="78">
        <v>0.44039002100000002</v>
      </c>
      <c r="G27" s="78">
        <v>0.68861412899999996</v>
      </c>
      <c r="H27" s="78">
        <v>1.28729582554</v>
      </c>
      <c r="I27" s="78">
        <v>-3.1165449371999996</v>
      </c>
      <c r="J27" s="78">
        <v>2.2226947305699998</v>
      </c>
      <c r="K27" s="78">
        <v>2.7233239119899997</v>
      </c>
      <c r="L27" s="78">
        <v>2.8704438509900001</v>
      </c>
      <c r="M27" s="78">
        <v>3.4711568694099997</v>
      </c>
      <c r="N27" s="78">
        <v>4.2762606555199998</v>
      </c>
      <c r="O27" s="78">
        <v>4.9418096585200004</v>
      </c>
      <c r="P27" s="71"/>
    </row>
    <row r="28" spans="1:16">
      <c r="A28" s="14">
        <v>26</v>
      </c>
      <c r="B28" s="15" t="s">
        <v>68</v>
      </c>
      <c r="C28" s="78">
        <v>-3.8660475536999996</v>
      </c>
      <c r="D28" s="78">
        <v>-4.2423043977199999</v>
      </c>
      <c r="E28" s="78">
        <v>-4.5698029160000004</v>
      </c>
      <c r="F28" s="78">
        <v>-0.37398821500000001</v>
      </c>
      <c r="G28" s="78">
        <v>-6.5551243220000002</v>
      </c>
      <c r="H28" s="78">
        <v>-1.499067323</v>
      </c>
      <c r="I28" s="78">
        <v>-2.1289251120000001</v>
      </c>
      <c r="J28" s="78">
        <v>-2.66322853</v>
      </c>
      <c r="K28" s="78">
        <v>-3.3035962030000001</v>
      </c>
      <c r="L28" s="78">
        <v>-4.5360359518799998</v>
      </c>
      <c r="M28" s="78">
        <v>-5.2791920259999996</v>
      </c>
      <c r="N28" s="78">
        <v>-5.3353270640000003</v>
      </c>
      <c r="O28" s="78">
        <v>-5.9775592790000003</v>
      </c>
      <c r="P28" s="71"/>
    </row>
    <row r="29" spans="1:16">
      <c r="A29" s="14">
        <v>27</v>
      </c>
      <c r="B29" s="17" t="s">
        <v>69</v>
      </c>
      <c r="C29" s="79">
        <v>2.4494304556400004</v>
      </c>
      <c r="D29" s="79">
        <v>-2.16942360519</v>
      </c>
      <c r="E29" s="79">
        <v>-2.2005667770000001</v>
      </c>
      <c r="F29" s="79">
        <v>0.14476923799999999</v>
      </c>
      <c r="G29" s="79">
        <v>-5.8071219230000004</v>
      </c>
      <c r="H29" s="79">
        <v>-0.14323839845999997</v>
      </c>
      <c r="I29" s="79">
        <v>-5.1643292752000001</v>
      </c>
      <c r="J29" s="79">
        <v>-0.35566564543000001</v>
      </c>
      <c r="K29" s="79">
        <v>-0.48804705600999998</v>
      </c>
      <c r="L29" s="79">
        <v>-1.5658875218900099</v>
      </c>
      <c r="M29" s="79">
        <v>-1.7013532825900102</v>
      </c>
      <c r="N29" s="79">
        <v>-0.93739770848000004</v>
      </c>
      <c r="O29" s="79">
        <v>-0.90355794748000007</v>
      </c>
      <c r="P29" s="71"/>
    </row>
    <row r="30" spans="1:16">
      <c r="A30" s="14">
        <v>28</v>
      </c>
      <c r="B30" s="17" t="s">
        <v>70</v>
      </c>
      <c r="C30" s="79">
        <v>1774.2598859223799</v>
      </c>
      <c r="D30" s="79">
        <v>1906.77665730681</v>
      </c>
      <c r="E30" s="79">
        <v>2180.2159773120002</v>
      </c>
      <c r="F30" s="79">
        <v>151.82950199299617</v>
      </c>
      <c r="G30" s="79">
        <v>389.31629930595994</v>
      </c>
      <c r="H30" s="79">
        <v>514.53176188938005</v>
      </c>
      <c r="I30" s="79">
        <v>648.45675305068994</v>
      </c>
      <c r="J30" s="79">
        <v>795.57307173835</v>
      </c>
      <c r="K30" s="79">
        <v>1000.37696215899</v>
      </c>
      <c r="L30" s="79">
        <v>1167.0234276439198</v>
      </c>
      <c r="M30" s="79">
        <v>1353.20664371827</v>
      </c>
      <c r="N30" s="79">
        <v>1502.0725646714</v>
      </c>
      <c r="O30" s="79">
        <v>1652.0392928423998</v>
      </c>
      <c r="P30" s="71"/>
    </row>
    <row r="31" spans="1:16">
      <c r="A31" s="14">
        <v>29</v>
      </c>
      <c r="B31" s="17" t="s">
        <v>71</v>
      </c>
      <c r="C31" s="79">
        <v>0.394728474</v>
      </c>
      <c r="D31" s="79">
        <v>0.44777467599999998</v>
      </c>
      <c r="E31" s="79">
        <v>21.38672712</v>
      </c>
      <c r="F31" s="79">
        <v>1.3179537E-2</v>
      </c>
      <c r="G31" s="79">
        <v>4.5766248000000002E-2</v>
      </c>
      <c r="H31" s="79">
        <v>5.5317849000000002E-2</v>
      </c>
      <c r="I31" s="79">
        <v>0.44365069299999998</v>
      </c>
      <c r="J31" s="79">
        <v>5.4109270000000001E-2</v>
      </c>
      <c r="K31" s="79">
        <v>-0.207971251</v>
      </c>
      <c r="L31" s="79">
        <v>0.18306674000000001</v>
      </c>
      <c r="M31" s="79">
        <v>0.21776010700000001</v>
      </c>
      <c r="N31" s="79">
        <v>0.25358731800000001</v>
      </c>
      <c r="O31" s="79">
        <v>0.30951736499999999</v>
      </c>
      <c r="P31" s="71"/>
    </row>
    <row r="32" spans="1:16">
      <c r="A32" s="14">
        <v>30</v>
      </c>
      <c r="B32" s="17" t="s">
        <v>72</v>
      </c>
      <c r="C32" s="79">
        <v>1773.8651574483799</v>
      </c>
      <c r="D32" s="79">
        <v>1906.3288826308101</v>
      </c>
      <c r="E32" s="79">
        <v>2158.829250192</v>
      </c>
      <c r="F32" s="79">
        <v>151.81632245599619</v>
      </c>
      <c r="G32" s="79">
        <v>389.27053305795994</v>
      </c>
      <c r="H32" s="79">
        <v>514.47644404037999</v>
      </c>
      <c r="I32" s="79">
        <v>648.01310235768995</v>
      </c>
      <c r="J32" s="79">
        <v>795.51896246834997</v>
      </c>
      <c r="K32" s="79">
        <v>1000.58493340999</v>
      </c>
      <c r="L32" s="79">
        <v>1166.8403609039199</v>
      </c>
      <c r="M32" s="79">
        <v>1352.98888361127</v>
      </c>
      <c r="N32" s="79">
        <v>1501.8189773534</v>
      </c>
      <c r="O32" s="79">
        <v>1651.7297754773999</v>
      </c>
      <c r="P32" s="71"/>
    </row>
    <row r="33" spans="16:16">
      <c r="P33" s="71"/>
    </row>
    <row r="34" spans="16:16">
      <c r="P34" s="71"/>
    </row>
    <row r="35" spans="16:16">
      <c r="P35" s="71"/>
    </row>
    <row r="36" spans="16:16">
      <c r="P36" s="71"/>
    </row>
    <row r="37" spans="16:16">
      <c r="P37" s="71"/>
    </row>
    <row r="38" spans="16:16">
      <c r="P38" s="71"/>
    </row>
    <row r="39" spans="16:16">
      <c r="P39" s="71"/>
    </row>
    <row r="40" spans="16:16">
      <c r="P40" s="71"/>
    </row>
    <row r="41" spans="16:16">
      <c r="P41" s="71"/>
    </row>
    <row r="42" spans="16:16">
      <c r="P42" s="71"/>
    </row>
    <row r="43" spans="16:16">
      <c r="P43" s="71"/>
    </row>
    <row r="44" spans="16:16">
      <c r="P44" s="71"/>
    </row>
    <row r="45" spans="16:16">
      <c r="P45" s="71"/>
    </row>
    <row r="46" spans="16:16">
      <c r="P46" s="71"/>
    </row>
    <row r="47" spans="16:16">
      <c r="P47" s="71"/>
    </row>
    <row r="48" spans="16:16">
      <c r="P48" s="7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48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Q28" sqref="Q28"/>
    </sheetView>
  </sheetViews>
  <sheetFormatPr defaultRowHeight="15"/>
  <cols>
    <col min="1" max="1" width="3.85546875" bestFit="1" customWidth="1"/>
    <col min="2" max="2" width="41.85546875" customWidth="1"/>
    <col min="3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6">
      <c r="A3" s="14">
        <v>1</v>
      </c>
      <c r="B3" s="15" t="s">
        <v>44</v>
      </c>
      <c r="C3" s="78">
        <v>5144.3394943967842</v>
      </c>
      <c r="D3" s="78">
        <v>5661.3011718628859</v>
      </c>
      <c r="E3" s="78">
        <v>6198.0677865281759</v>
      </c>
      <c r="F3" s="78">
        <v>549.69674924122205</v>
      </c>
      <c r="G3" s="78">
        <v>1053.6286392347836</v>
      </c>
      <c r="H3" s="78">
        <v>1696.899415737719</v>
      </c>
      <c r="I3" s="78">
        <v>2216.9815762556359</v>
      </c>
      <c r="J3" s="78">
        <v>2729.7768892312729</v>
      </c>
      <c r="K3" s="78">
        <v>3264.125903401688</v>
      </c>
      <c r="L3" s="78">
        <v>3780.0708998224277</v>
      </c>
      <c r="M3" s="78">
        <v>4303.9737386264733</v>
      </c>
      <c r="N3" s="78">
        <v>4817.8960782984514</v>
      </c>
      <c r="O3" s="78">
        <v>5297.9539706947889</v>
      </c>
      <c r="P3" s="71"/>
    </row>
    <row r="4" spans="1:16">
      <c r="A4" s="14">
        <v>2</v>
      </c>
      <c r="B4" s="15" t="s">
        <v>45</v>
      </c>
      <c r="C4" s="78">
        <v>90.760965309840003</v>
      </c>
      <c r="D4" s="78">
        <v>93.871893054209991</v>
      </c>
      <c r="E4" s="78">
        <v>100.86433817424</v>
      </c>
      <c r="F4" s="78">
        <v>3.3489033243199997</v>
      </c>
      <c r="G4" s="78">
        <v>26.193524064049999</v>
      </c>
      <c r="H4" s="78">
        <v>30.119660893229998</v>
      </c>
      <c r="I4" s="78">
        <v>35.720470248660007</v>
      </c>
      <c r="J4" s="78">
        <v>38.115141128459996</v>
      </c>
      <c r="K4" s="78">
        <v>53.08295551885</v>
      </c>
      <c r="L4" s="78">
        <v>56.902106875000001</v>
      </c>
      <c r="M4" s="78">
        <v>60.458755455999999</v>
      </c>
      <c r="N4" s="78">
        <v>63.391184373999998</v>
      </c>
      <c r="O4" s="78">
        <v>65.534577897000005</v>
      </c>
      <c r="P4" s="71"/>
    </row>
    <row r="5" spans="1:16">
      <c r="A5" s="14">
        <v>3</v>
      </c>
      <c r="B5" s="15" t="s">
        <v>46</v>
      </c>
      <c r="C5" s="78">
        <v>4.9500000000000002E-2</v>
      </c>
      <c r="D5" s="78">
        <v>4.9500000000000002E-2</v>
      </c>
      <c r="E5" s="78">
        <v>4.9500000000000002E-2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8">
        <v>0</v>
      </c>
      <c r="M5" s="78">
        <v>0</v>
      </c>
      <c r="N5" s="78">
        <v>0</v>
      </c>
      <c r="O5" s="78">
        <v>0</v>
      </c>
      <c r="P5" s="71"/>
    </row>
    <row r="6" spans="1:16">
      <c r="A6" s="14">
        <v>4</v>
      </c>
      <c r="B6" s="15" t="s">
        <v>47</v>
      </c>
      <c r="C6" s="78">
        <v>269.5194599424766</v>
      </c>
      <c r="D6" s="78">
        <v>295.66380008540688</v>
      </c>
      <c r="E6" s="78">
        <v>255.63134519451802</v>
      </c>
      <c r="F6" s="78">
        <v>20.843670128971098</v>
      </c>
      <c r="G6" s="78">
        <v>52.697566730111703</v>
      </c>
      <c r="H6" s="78">
        <v>-539.81969500914943</v>
      </c>
      <c r="I6" s="78">
        <v>-606.96326625159998</v>
      </c>
      <c r="J6" s="78">
        <v>-615.77878072183</v>
      </c>
      <c r="K6" s="78">
        <v>-584.03870189214308</v>
      </c>
      <c r="L6" s="78">
        <v>-569.70078096836755</v>
      </c>
      <c r="M6" s="78">
        <v>-525.05254468044757</v>
      </c>
      <c r="N6" s="78">
        <v>-485.16014648473032</v>
      </c>
      <c r="O6" s="78">
        <v>-441.37284842195038</v>
      </c>
      <c r="P6" s="71"/>
    </row>
    <row r="7" spans="1:16">
      <c r="A7" s="14">
        <v>5</v>
      </c>
      <c r="B7" s="15" t="s">
        <v>48</v>
      </c>
      <c r="C7" s="78">
        <v>-0.10874477</v>
      </c>
      <c r="D7" s="78">
        <v>-8.0775354999999993E-2</v>
      </c>
      <c r="E7" s="78">
        <v>7.2751251989999997</v>
      </c>
      <c r="F7" s="78">
        <v>-6.7075224000000003E-2</v>
      </c>
      <c r="G7" s="78">
        <v>0.107057148</v>
      </c>
      <c r="H7" s="78">
        <v>0.76951600099999995</v>
      </c>
      <c r="I7" s="78">
        <v>0.39294957699999999</v>
      </c>
      <c r="J7" s="78">
        <v>0.26041525500000001</v>
      </c>
      <c r="K7" s="78">
        <v>-14.38471974</v>
      </c>
      <c r="L7" s="78">
        <v>0.236978354</v>
      </c>
      <c r="M7" s="78">
        <v>0.20317842999999999</v>
      </c>
      <c r="N7" s="78">
        <v>0.32747289499999999</v>
      </c>
      <c r="O7" s="78">
        <v>0.24959962599999999</v>
      </c>
      <c r="P7" s="71"/>
    </row>
    <row r="8" spans="1:16">
      <c r="A8" s="14">
        <v>6</v>
      </c>
      <c r="B8" s="17" t="s">
        <v>49</v>
      </c>
      <c r="C8" s="79">
        <v>5504.5606748791015</v>
      </c>
      <c r="D8" s="79">
        <v>6050.8055896475016</v>
      </c>
      <c r="E8" s="79">
        <v>6561.8880950959337</v>
      </c>
      <c r="F8" s="79">
        <v>573.82224747051316</v>
      </c>
      <c r="G8" s="79">
        <v>1132.6267871769453</v>
      </c>
      <c r="H8" s="79">
        <v>1187.9688976228001</v>
      </c>
      <c r="I8" s="79">
        <v>1646.131729829696</v>
      </c>
      <c r="J8" s="79">
        <v>2152.373664892903</v>
      </c>
      <c r="K8" s="79">
        <v>2718.7854372883949</v>
      </c>
      <c r="L8" s="79">
        <v>3267.5092040830605</v>
      </c>
      <c r="M8" s="79">
        <v>3839.5831278320252</v>
      </c>
      <c r="N8" s="79">
        <v>4396.4545890827203</v>
      </c>
      <c r="O8" s="79">
        <v>4922.3652997958388</v>
      </c>
      <c r="P8" s="71"/>
    </row>
    <row r="9" spans="1:16">
      <c r="A9" s="14">
        <v>7</v>
      </c>
      <c r="B9" s="15" t="s">
        <v>50</v>
      </c>
      <c r="C9" s="78">
        <v>9.0527879845451995</v>
      </c>
      <c r="D9" s="78">
        <v>9.6484933841138005</v>
      </c>
      <c r="E9" s="78">
        <v>10.046170484597491</v>
      </c>
      <c r="F9" s="78">
        <v>0.51765275370099995</v>
      </c>
      <c r="G9" s="78">
        <v>0.91912599249689997</v>
      </c>
      <c r="H9" s="78">
        <v>1.4828828609408</v>
      </c>
      <c r="I9" s="78">
        <v>1.81216591453</v>
      </c>
      <c r="J9" s="78">
        <v>2.08508143272</v>
      </c>
      <c r="K9" s="78">
        <v>3.6133661888000002</v>
      </c>
      <c r="L9" s="78">
        <v>3.8846783779999998</v>
      </c>
      <c r="M9" s="78">
        <v>3.3164678919999999</v>
      </c>
      <c r="N9" s="78">
        <v>3.7819400290799998</v>
      </c>
      <c r="O9" s="78">
        <v>4.1278911069999999</v>
      </c>
      <c r="P9" s="71"/>
    </row>
    <row r="10" spans="1:16">
      <c r="A10" s="14">
        <v>8</v>
      </c>
      <c r="B10" s="15" t="s">
        <v>51</v>
      </c>
      <c r="C10" s="78">
        <v>0.12540752499999999</v>
      </c>
      <c r="D10" s="78">
        <v>0.16386530699999999</v>
      </c>
      <c r="E10" s="78">
        <v>0.18264102300000001</v>
      </c>
      <c r="F10" s="78">
        <v>1.0699945000000001E-2</v>
      </c>
      <c r="G10" s="78">
        <v>2.7003883999999999E-2</v>
      </c>
      <c r="H10" s="78">
        <v>3.7975139999999998E-2</v>
      </c>
      <c r="I10" s="78">
        <v>4.9074545999999997E-2</v>
      </c>
      <c r="J10" s="78">
        <v>6.0182951999999998E-2</v>
      </c>
      <c r="K10" s="78">
        <v>7.0650608000000004E-2</v>
      </c>
      <c r="L10" s="78">
        <v>8.1759014000000005E-2</v>
      </c>
      <c r="M10" s="78">
        <v>0.11587534100000001</v>
      </c>
      <c r="N10" s="78">
        <v>0.120967352</v>
      </c>
      <c r="O10" s="78">
        <v>0.166567352</v>
      </c>
      <c r="P10" s="71"/>
    </row>
    <row r="11" spans="1:16">
      <c r="A11" s="14">
        <v>9</v>
      </c>
      <c r="B11" s="15" t="s">
        <v>52</v>
      </c>
      <c r="C11" s="78">
        <v>0.289010349</v>
      </c>
      <c r="D11" s="78">
        <v>0.35323487100000001</v>
      </c>
      <c r="E11" s="78">
        <v>0.38534713199999998</v>
      </c>
      <c r="F11" s="78">
        <v>3.2112261000000003E-2</v>
      </c>
      <c r="G11" s="78">
        <v>6.4224522000000006E-2</v>
      </c>
      <c r="H11" s="78">
        <v>9.6336788000000007E-2</v>
      </c>
      <c r="I11" s="78">
        <v>0.12844904900000001</v>
      </c>
      <c r="J11" s="78">
        <v>0.16056131000000001</v>
      </c>
      <c r="K11" s="78">
        <v>0.19267357099999999</v>
      </c>
      <c r="L11" s="78">
        <v>0.22478583199999999</v>
      </c>
      <c r="M11" s="78">
        <v>0.25689809299999999</v>
      </c>
      <c r="N11" s="78">
        <v>0.28901035400000002</v>
      </c>
      <c r="O11" s="78">
        <v>0.321122615</v>
      </c>
      <c r="P11" s="71"/>
    </row>
    <row r="12" spans="1:16">
      <c r="A12" s="14">
        <v>10</v>
      </c>
      <c r="B12" s="15" t="s">
        <v>53</v>
      </c>
      <c r="C12" s="78">
        <v>25.6129515047</v>
      </c>
      <c r="D12" s="78">
        <v>28.144098664290002</v>
      </c>
      <c r="E12" s="78">
        <v>31.271446371429999</v>
      </c>
      <c r="F12" s="78">
        <v>2.92202693073</v>
      </c>
      <c r="G12" s="78">
        <v>5.8342863832684992</v>
      </c>
      <c r="H12" s="78">
        <v>8.8719766962799991</v>
      </c>
      <c r="I12" s="78">
        <v>11.904745600989999</v>
      </c>
      <c r="J12" s="78">
        <v>13.567496914040001</v>
      </c>
      <c r="K12" s="78">
        <v>16.204597586230001</v>
      </c>
      <c r="L12" s="78">
        <v>18.946451622000001</v>
      </c>
      <c r="M12" s="78">
        <v>21.767437865000002</v>
      </c>
      <c r="N12" s="78">
        <v>24.300307375459997</v>
      </c>
      <c r="O12" s="78">
        <v>26.967934562</v>
      </c>
      <c r="P12" s="71"/>
    </row>
    <row r="13" spans="1:16">
      <c r="A13" s="14">
        <v>11</v>
      </c>
      <c r="B13" s="15" t="s">
        <v>140</v>
      </c>
      <c r="C13" s="78">
        <v>42.357096605816608</v>
      </c>
      <c r="D13" s="78">
        <v>46.939002230576797</v>
      </c>
      <c r="E13" s="78">
        <v>51.810339880584394</v>
      </c>
      <c r="F13" s="78">
        <v>5.0923387306637204</v>
      </c>
      <c r="G13" s="78">
        <v>9.8275462571781684</v>
      </c>
      <c r="H13" s="78">
        <v>14.890169476055179</v>
      </c>
      <c r="I13" s="78">
        <v>20.83333881290385</v>
      </c>
      <c r="J13" s="78">
        <v>27.303528928968003</v>
      </c>
      <c r="K13" s="78">
        <v>30.646611875921799</v>
      </c>
      <c r="L13" s="78">
        <v>35.929383640779704</v>
      </c>
      <c r="M13" s="78">
        <v>41.391751334947294</v>
      </c>
      <c r="N13" s="78">
        <v>46.7452845250439</v>
      </c>
      <c r="O13" s="78">
        <v>52.178849484337995</v>
      </c>
      <c r="P13" s="71"/>
    </row>
    <row r="14" spans="1:16">
      <c r="A14" s="14">
        <v>12</v>
      </c>
      <c r="B14" s="16" t="s">
        <v>54</v>
      </c>
      <c r="C14" s="78">
        <v>4.8510937571991697</v>
      </c>
      <c r="D14" s="78">
        <v>5.2670210330491694</v>
      </c>
      <c r="E14" s="78">
        <v>6.02215227132917</v>
      </c>
      <c r="F14" s="78">
        <v>0.47551824702999995</v>
      </c>
      <c r="G14" s="78">
        <v>0.91949059409</v>
      </c>
      <c r="H14" s="78">
        <v>1.4072870683099998</v>
      </c>
      <c r="I14" s="78">
        <v>1.12080655040999</v>
      </c>
      <c r="J14" s="78">
        <v>1.3198592625199899</v>
      </c>
      <c r="K14" s="78">
        <v>3.1574884653699899</v>
      </c>
      <c r="L14" s="78">
        <v>4.0122961286199903</v>
      </c>
      <c r="M14" s="78">
        <v>5.7086618819199906</v>
      </c>
      <c r="N14" s="78">
        <v>6.3205223811599902</v>
      </c>
      <c r="O14" s="78">
        <v>7.2276482574799896</v>
      </c>
      <c r="P14" s="71"/>
    </row>
    <row r="15" spans="1:16">
      <c r="A15" s="14">
        <v>13</v>
      </c>
      <c r="B15" s="43" t="s">
        <v>55</v>
      </c>
      <c r="C15" s="79">
        <v>82.288347726260966</v>
      </c>
      <c r="D15" s="79">
        <v>90.515715490029777</v>
      </c>
      <c r="E15" s="79">
        <v>99.718097162941064</v>
      </c>
      <c r="F15" s="79">
        <v>9.0503488681247202</v>
      </c>
      <c r="G15" s="79">
        <v>17.591677633033569</v>
      </c>
      <c r="H15" s="79">
        <v>26.78662802958598</v>
      </c>
      <c r="I15" s="79">
        <v>35.848580473833842</v>
      </c>
      <c r="J15" s="79">
        <v>44.496710800247989</v>
      </c>
      <c r="K15" s="79">
        <v>53.885388295321789</v>
      </c>
      <c r="L15" s="79">
        <v>63.079354615399687</v>
      </c>
      <c r="M15" s="79">
        <v>72.557092407867287</v>
      </c>
      <c r="N15" s="79">
        <v>81.558032016743894</v>
      </c>
      <c r="O15" s="79">
        <v>90.990013377817988</v>
      </c>
      <c r="P15" s="71"/>
    </row>
    <row r="16" spans="1:16">
      <c r="A16" s="14">
        <v>14</v>
      </c>
      <c r="B16" s="43" t="s">
        <v>56</v>
      </c>
      <c r="C16" s="79">
        <v>5422.2723271528403</v>
      </c>
      <c r="D16" s="79">
        <v>5960.2898741574736</v>
      </c>
      <c r="E16" s="79">
        <v>6462.1699979329933</v>
      </c>
      <c r="F16" s="79">
        <v>564.77189860238843</v>
      </c>
      <c r="G16" s="79">
        <v>1115.0351095439119</v>
      </c>
      <c r="H16" s="79">
        <v>1161.182269593214</v>
      </c>
      <c r="I16" s="79">
        <v>1610.283149355862</v>
      </c>
      <c r="J16" s="79">
        <v>2107.8769540926551</v>
      </c>
      <c r="K16" s="79">
        <v>2664.9000489930731</v>
      </c>
      <c r="L16" s="79">
        <v>3204.4298494676605</v>
      </c>
      <c r="M16" s="79">
        <v>3767.0260354241582</v>
      </c>
      <c r="N16" s="79">
        <v>4314.8965570659766</v>
      </c>
      <c r="O16" s="79">
        <v>4831.3752864180206</v>
      </c>
      <c r="P16" s="71"/>
    </row>
    <row r="17" spans="1:16">
      <c r="A17" s="14">
        <v>15</v>
      </c>
      <c r="B17" s="16" t="s">
        <v>57</v>
      </c>
      <c r="C17" s="78">
        <v>485.72535663546751</v>
      </c>
      <c r="D17" s="78">
        <v>551.22706344738106</v>
      </c>
      <c r="E17" s="78">
        <v>632.28045642722066</v>
      </c>
      <c r="F17" s="78">
        <v>56.789465721895276</v>
      </c>
      <c r="G17" s="78">
        <v>109.72722963346996</v>
      </c>
      <c r="H17" s="78">
        <v>169.57063507945054</v>
      </c>
      <c r="I17" s="78">
        <v>222.37269405894946</v>
      </c>
      <c r="J17" s="78">
        <v>278.51618893832631</v>
      </c>
      <c r="K17" s="78">
        <v>334.90406496625758</v>
      </c>
      <c r="L17" s="78">
        <v>394.9854072355908</v>
      </c>
      <c r="M17" s="78">
        <v>454.10536548464211</v>
      </c>
      <c r="N17" s="78">
        <v>511.56315821156664</v>
      </c>
      <c r="O17" s="78">
        <v>570.23858281103765</v>
      </c>
      <c r="P17" s="71"/>
    </row>
    <row r="18" spans="1:16">
      <c r="A18" s="14">
        <v>16</v>
      </c>
      <c r="B18" s="16" t="s">
        <v>58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1"/>
    </row>
    <row r="19" spans="1:16">
      <c r="A19" s="14">
        <v>17</v>
      </c>
      <c r="B19" s="16" t="s">
        <v>59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1"/>
    </row>
    <row r="20" spans="1:16">
      <c r="A20" s="14">
        <v>18</v>
      </c>
      <c r="B20" s="16" t="s">
        <v>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1"/>
    </row>
    <row r="21" spans="1:16">
      <c r="A21" s="14">
        <v>19</v>
      </c>
      <c r="B21" s="16" t="s">
        <v>61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1"/>
    </row>
    <row r="22" spans="1:16">
      <c r="A22" s="14">
        <v>20</v>
      </c>
      <c r="B22" s="16" t="s">
        <v>62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1"/>
    </row>
    <row r="23" spans="1:16">
      <c r="A23" s="14">
        <v>21</v>
      </c>
      <c r="B23" s="17" t="s">
        <v>63</v>
      </c>
      <c r="C23" s="79">
        <v>485.72535663546751</v>
      </c>
      <c r="D23" s="79">
        <v>551.22706344738106</v>
      </c>
      <c r="E23" s="79">
        <v>632.28045642722066</v>
      </c>
      <c r="F23" s="79">
        <v>56.789465721895276</v>
      </c>
      <c r="G23" s="79">
        <v>109.72722963346996</v>
      </c>
      <c r="H23" s="79">
        <v>169.57063507945054</v>
      </c>
      <c r="I23" s="79">
        <v>222.37269405894946</v>
      </c>
      <c r="J23" s="79">
        <v>278.51618893832631</v>
      </c>
      <c r="K23" s="79">
        <v>334.90406496625758</v>
      </c>
      <c r="L23" s="79">
        <v>394.9854072355908</v>
      </c>
      <c r="M23" s="79">
        <v>454.10536548464211</v>
      </c>
      <c r="N23" s="79">
        <v>511.56315821156664</v>
      </c>
      <c r="O23" s="79">
        <v>570.23858281103765</v>
      </c>
      <c r="P23" s="71"/>
    </row>
    <row r="24" spans="1:16">
      <c r="A24" s="14">
        <v>22</v>
      </c>
      <c r="B24" s="15" t="s">
        <v>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1"/>
    </row>
    <row r="25" spans="1:16">
      <c r="A25" s="14">
        <v>23</v>
      </c>
      <c r="B25" s="15" t="s">
        <v>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1"/>
    </row>
    <row r="26" spans="1:16">
      <c r="A26" s="14">
        <v>24</v>
      </c>
      <c r="B26" s="15" t="s">
        <v>66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1"/>
    </row>
    <row r="27" spans="1:16">
      <c r="A27" s="14">
        <v>25</v>
      </c>
      <c r="B27" s="15" t="s">
        <v>67</v>
      </c>
      <c r="C27" s="78">
        <v>18.984740224959999</v>
      </c>
      <c r="D27" s="78">
        <v>38.793692234699996</v>
      </c>
      <c r="E27" s="78">
        <v>39.197056387239996</v>
      </c>
      <c r="F27" s="78">
        <v>3.8131708558899993</v>
      </c>
      <c r="G27" s="78">
        <v>8.6759956338600013</v>
      </c>
      <c r="H27" s="78">
        <v>17.672544337650002</v>
      </c>
      <c r="I27" s="78">
        <v>22.022353692580001</v>
      </c>
      <c r="J27" s="78">
        <v>26.090681964270001</v>
      </c>
      <c r="K27" s="78">
        <v>30.067450807779998</v>
      </c>
      <c r="L27" s="78">
        <v>39.529013103059995</v>
      </c>
      <c r="M27" s="78">
        <v>49.645091610619993</v>
      </c>
      <c r="N27" s="78">
        <v>52.104950129759999</v>
      </c>
      <c r="O27" s="78">
        <v>57.153546746669996</v>
      </c>
      <c r="P27" s="71"/>
    </row>
    <row r="28" spans="1:16">
      <c r="A28" s="14">
        <v>26</v>
      </c>
      <c r="B28" s="15" t="s">
        <v>68</v>
      </c>
      <c r="C28" s="78">
        <v>-9.8775802113631599</v>
      </c>
      <c r="D28" s="78">
        <v>-10.4930436777169</v>
      </c>
      <c r="E28" s="78">
        <v>-13.375316153083382</v>
      </c>
      <c r="F28" s="78">
        <v>-2.56498878770071</v>
      </c>
      <c r="G28" s="78">
        <v>-7.179230963355181</v>
      </c>
      <c r="H28" s="78">
        <v>-8.6349263894141686</v>
      </c>
      <c r="I28" s="78">
        <v>-10.892761615797291</v>
      </c>
      <c r="J28" s="78">
        <v>-14.074640381868639</v>
      </c>
      <c r="K28" s="78">
        <v>-19.198786629477532</v>
      </c>
      <c r="L28" s="78">
        <v>-23.141042772251769</v>
      </c>
      <c r="M28" s="78">
        <v>-29.151573053545828</v>
      </c>
      <c r="N28" s="78">
        <v>-28.790394842480524</v>
      </c>
      <c r="O28" s="78">
        <v>-31.208408472623475</v>
      </c>
      <c r="P28" s="71"/>
    </row>
    <row r="29" spans="1:16">
      <c r="A29" s="14">
        <v>27</v>
      </c>
      <c r="B29" s="17" t="s">
        <v>69</v>
      </c>
      <c r="C29" s="79">
        <v>9.107160013596852</v>
      </c>
      <c r="D29" s="79">
        <v>28.300648556983109</v>
      </c>
      <c r="E29" s="79">
        <v>25.821740234156621</v>
      </c>
      <c r="F29" s="79">
        <v>1.2481820681892901</v>
      </c>
      <c r="G29" s="79">
        <v>1.4967646705048199</v>
      </c>
      <c r="H29" s="79">
        <v>9.0376179482358303</v>
      </c>
      <c r="I29" s="79">
        <v>11.129592076782711</v>
      </c>
      <c r="J29" s="79">
        <v>12.01604158240136</v>
      </c>
      <c r="K29" s="79">
        <v>10.86866417830247</v>
      </c>
      <c r="L29" s="79">
        <v>16.387970330808226</v>
      </c>
      <c r="M29" s="79">
        <v>20.493518557074172</v>
      </c>
      <c r="N29" s="79">
        <v>23.314555287279479</v>
      </c>
      <c r="O29" s="79">
        <v>25.945138274046531</v>
      </c>
      <c r="P29" s="71"/>
    </row>
    <row r="30" spans="1:16">
      <c r="A30" s="14">
        <v>28</v>
      </c>
      <c r="B30" s="17" t="s">
        <v>70</v>
      </c>
      <c r="C30" s="79">
        <v>4945.6541305309702</v>
      </c>
      <c r="D30" s="79">
        <v>5437.3634592670751</v>
      </c>
      <c r="E30" s="79">
        <v>5855.7112817399284</v>
      </c>
      <c r="F30" s="79">
        <v>509.2306149486825</v>
      </c>
      <c r="G30" s="79">
        <v>1006.8046445809467</v>
      </c>
      <c r="H30" s="79">
        <v>1000.6492524619993</v>
      </c>
      <c r="I30" s="79">
        <v>1399.040047373695</v>
      </c>
      <c r="J30" s="79">
        <v>1841.37680673673</v>
      </c>
      <c r="K30" s="79">
        <v>2340.8646482051172</v>
      </c>
      <c r="L30" s="79">
        <v>2825.8324125628778</v>
      </c>
      <c r="M30" s="79">
        <v>3333.4141884965902</v>
      </c>
      <c r="N30" s="79">
        <v>3826.6479541416888</v>
      </c>
      <c r="O30" s="79">
        <v>4287.0818418810295</v>
      </c>
      <c r="P30" s="71"/>
    </row>
    <row r="31" spans="1:16">
      <c r="A31" s="14">
        <v>29</v>
      </c>
      <c r="B31" s="17" t="s">
        <v>71</v>
      </c>
      <c r="C31" s="79">
        <v>0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1"/>
    </row>
    <row r="32" spans="1:16">
      <c r="A32" s="14">
        <v>30</v>
      </c>
      <c r="B32" s="17" t="s">
        <v>72</v>
      </c>
      <c r="C32" s="79">
        <v>4945.6541305309702</v>
      </c>
      <c r="D32" s="79">
        <v>5437.3634592670751</v>
      </c>
      <c r="E32" s="79">
        <v>5855.7112817399284</v>
      </c>
      <c r="F32" s="79">
        <v>509.2306149486825</v>
      </c>
      <c r="G32" s="79">
        <v>1006.8046445809467</v>
      </c>
      <c r="H32" s="79">
        <v>1000.6492524619993</v>
      </c>
      <c r="I32" s="79">
        <v>1399.040047373695</v>
      </c>
      <c r="J32" s="79">
        <v>1841.37680673673</v>
      </c>
      <c r="K32" s="79">
        <v>2340.8646482051172</v>
      </c>
      <c r="L32" s="79">
        <v>2825.8324125628778</v>
      </c>
      <c r="M32" s="79">
        <v>3333.4141884965902</v>
      </c>
      <c r="N32" s="79">
        <v>3826.6479541416888</v>
      </c>
      <c r="O32" s="79">
        <v>4287.0818418810295</v>
      </c>
      <c r="P32" s="71"/>
    </row>
    <row r="33" spans="16:16">
      <c r="P33" s="71"/>
    </row>
    <row r="34" spans="16:16">
      <c r="P34" s="71"/>
    </row>
    <row r="35" spans="16:16">
      <c r="P35" s="71"/>
    </row>
    <row r="36" spans="16:16">
      <c r="P36" s="71"/>
    </row>
    <row r="37" spans="16:16">
      <c r="P37" s="71"/>
    </row>
    <row r="38" spans="16:16">
      <c r="P38" s="71"/>
    </row>
    <row r="39" spans="16:16">
      <c r="P39" s="71"/>
    </row>
    <row r="40" spans="16:16">
      <c r="P40" s="71"/>
    </row>
    <row r="41" spans="16:16">
      <c r="P41" s="71"/>
    </row>
    <row r="42" spans="16:16">
      <c r="P42" s="71"/>
    </row>
    <row r="43" spans="16:16">
      <c r="P43" s="71"/>
    </row>
    <row r="44" spans="16:16">
      <c r="P44" s="71"/>
    </row>
    <row r="45" spans="16:16">
      <c r="P45" s="71"/>
    </row>
    <row r="46" spans="16:16">
      <c r="P46" s="71"/>
    </row>
    <row r="47" spans="16:16">
      <c r="P47" s="71"/>
    </row>
    <row r="48" spans="16:16">
      <c r="P48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tabSelected="1" zoomScale="85" zoomScaleNormal="85" workbookViewId="0">
      <selection activeCell="L10" sqref="L10"/>
    </sheetView>
  </sheetViews>
  <sheetFormatPr defaultRowHeight="15"/>
  <cols>
    <col min="2" max="2" width="15" customWidth="1"/>
    <col min="3" max="3" width="8" bestFit="1" customWidth="1"/>
    <col min="4" max="4" width="7.85546875" bestFit="1" customWidth="1"/>
    <col min="5" max="5" width="7.5703125" bestFit="1" customWidth="1"/>
    <col min="6" max="7" width="7.85546875" bestFit="1" customWidth="1"/>
    <col min="8" max="9" width="7.7109375" customWidth="1"/>
    <col min="10" max="10" width="8" bestFit="1" customWidth="1"/>
    <col min="11" max="11" width="7.7109375" bestFit="1" customWidth="1"/>
    <col min="12" max="12" width="8.42578125" bestFit="1" customWidth="1"/>
    <col min="13" max="13" width="7.7109375" bestFit="1" customWidth="1"/>
    <col min="14" max="15" width="8" bestFit="1" customWidth="1"/>
  </cols>
  <sheetData>
    <row r="1" spans="2:15">
      <c r="B1" s="63" t="s">
        <v>42</v>
      </c>
    </row>
    <row r="2" spans="2:15" ht="29.25" customHeight="1" thickBot="1">
      <c r="B2" s="39" t="s">
        <v>41</v>
      </c>
      <c r="C2" s="18">
        <v>43769</v>
      </c>
      <c r="D2" s="18">
        <v>43799</v>
      </c>
      <c r="E2" s="18">
        <v>43830</v>
      </c>
      <c r="F2" s="18">
        <v>43861</v>
      </c>
      <c r="G2" s="18">
        <v>43890</v>
      </c>
      <c r="H2" s="18">
        <v>43921</v>
      </c>
      <c r="I2" s="18">
        <v>43951</v>
      </c>
      <c r="J2" s="18">
        <v>43982</v>
      </c>
      <c r="K2" s="18">
        <v>44012</v>
      </c>
      <c r="L2" s="18">
        <v>44043</v>
      </c>
      <c r="M2" s="18">
        <v>44074</v>
      </c>
      <c r="N2" s="18">
        <v>44104</v>
      </c>
      <c r="O2" s="18">
        <v>44135</v>
      </c>
    </row>
    <row r="3" spans="2:15" ht="15.75" thickTop="1">
      <c r="B3" s="40" t="s">
        <v>36</v>
      </c>
      <c r="C3" s="38">
        <v>159</v>
      </c>
      <c r="D3" s="38">
        <v>159</v>
      </c>
      <c r="E3" s="70">
        <v>158</v>
      </c>
      <c r="F3" s="70">
        <v>158</v>
      </c>
      <c r="G3" s="70">
        <v>156</v>
      </c>
      <c r="H3" s="70">
        <v>153</v>
      </c>
      <c r="I3" s="70">
        <v>153</v>
      </c>
      <c r="J3" s="70">
        <v>153</v>
      </c>
      <c r="K3" s="70">
        <v>153</v>
      </c>
      <c r="L3" s="70">
        <v>151</v>
      </c>
      <c r="M3" s="70">
        <v>150</v>
      </c>
      <c r="N3" s="70">
        <v>149</v>
      </c>
      <c r="O3" s="70">
        <v>149</v>
      </c>
    </row>
    <row r="4" spans="2:15">
      <c r="B4" s="40" t="s">
        <v>37</v>
      </c>
      <c r="C4" s="38">
        <v>41</v>
      </c>
      <c r="D4" s="38">
        <v>41</v>
      </c>
      <c r="E4" s="70">
        <v>41</v>
      </c>
      <c r="F4" s="70">
        <v>42</v>
      </c>
      <c r="G4" s="70">
        <v>42</v>
      </c>
      <c r="H4" s="70">
        <v>43</v>
      </c>
      <c r="I4" s="70">
        <v>43</v>
      </c>
      <c r="J4" s="70">
        <v>43</v>
      </c>
      <c r="K4" s="70">
        <v>43</v>
      </c>
      <c r="L4" s="70">
        <v>43</v>
      </c>
      <c r="M4" s="70">
        <v>43</v>
      </c>
      <c r="N4" s="70">
        <v>44</v>
      </c>
      <c r="O4" s="70">
        <v>45</v>
      </c>
    </row>
    <row r="5" spans="2:15">
      <c r="B5" s="40" t="s">
        <v>38</v>
      </c>
      <c r="C5" s="38">
        <v>25</v>
      </c>
      <c r="D5" s="38">
        <v>25</v>
      </c>
      <c r="E5" s="70">
        <v>25</v>
      </c>
      <c r="F5" s="70">
        <v>24</v>
      </c>
      <c r="G5" s="70">
        <v>24</v>
      </c>
      <c r="H5" s="70">
        <v>23</v>
      </c>
      <c r="I5" s="70">
        <v>23</v>
      </c>
      <c r="J5" s="70">
        <v>23</v>
      </c>
      <c r="K5" s="70">
        <v>23</v>
      </c>
      <c r="L5" s="70">
        <v>23</v>
      </c>
      <c r="M5" s="70">
        <v>23</v>
      </c>
      <c r="N5" s="70">
        <v>23</v>
      </c>
      <c r="O5" s="70">
        <v>23</v>
      </c>
    </row>
    <row r="6" spans="2:15">
      <c r="B6" s="41" t="s">
        <v>35</v>
      </c>
      <c r="C6" s="42">
        <v>225</v>
      </c>
      <c r="D6" s="42">
        <v>225</v>
      </c>
      <c r="E6" s="42">
        <v>224</v>
      </c>
      <c r="F6" s="42">
        <v>224</v>
      </c>
      <c r="G6" s="42">
        <v>222</v>
      </c>
      <c r="H6" s="42">
        <v>219</v>
      </c>
      <c r="I6" s="42">
        <v>219</v>
      </c>
      <c r="J6" s="42">
        <v>219</v>
      </c>
      <c r="K6" s="42">
        <v>219</v>
      </c>
      <c r="L6" s="42">
        <v>217</v>
      </c>
      <c r="M6" s="42">
        <v>216</v>
      </c>
      <c r="N6" s="42">
        <v>216</v>
      </c>
      <c r="O6" s="42">
        <f t="shared" ref="D6:O6" si="0">SUM(O3:O5)</f>
        <v>217</v>
      </c>
    </row>
  </sheetData>
  <pageMargins left="0.7" right="0.7" top="0.75" bottom="0.75" header="0.3" footer="0.3"/>
  <pageSetup paperSize="9" orientation="portrait" r:id="rId1"/>
  <ignoredErrors>
    <ignoredError sqref="O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G52"/>
  <sheetViews>
    <sheetView showGridLines="0" topLeftCell="A13" zoomScale="85" zoomScaleNormal="85" workbookViewId="0">
      <selection activeCell="C3" sqref="C3:F31"/>
    </sheetView>
  </sheetViews>
  <sheetFormatPr defaultRowHeight="14.25"/>
  <cols>
    <col min="1" max="1" width="9.140625" style="46"/>
    <col min="2" max="2" width="27" style="46" bestFit="1" customWidth="1"/>
    <col min="3" max="3" width="15.85546875" style="44" bestFit="1" customWidth="1"/>
    <col min="4" max="4" width="28.140625" style="45" bestFit="1" customWidth="1"/>
    <col min="5" max="5" width="28.140625" style="45" customWidth="1"/>
    <col min="6" max="6" width="28.140625" style="45" bestFit="1" customWidth="1"/>
    <col min="7" max="7" width="10.5703125" style="46" bestFit="1" customWidth="1"/>
    <col min="8" max="8" width="13.140625" style="46" customWidth="1"/>
    <col min="9" max="16384" width="9.140625" style="46"/>
  </cols>
  <sheetData>
    <row r="2" spans="2:7" ht="28.5">
      <c r="B2" s="47" t="s">
        <v>73</v>
      </c>
      <c r="C2" s="47" t="s">
        <v>74</v>
      </c>
      <c r="D2" s="48" t="s">
        <v>75</v>
      </c>
      <c r="E2" s="48" t="s">
        <v>76</v>
      </c>
      <c r="F2" s="48" t="s">
        <v>77</v>
      </c>
    </row>
    <row r="3" spans="2:7">
      <c r="B3" s="46" t="s">
        <v>78</v>
      </c>
      <c r="C3" s="44">
        <v>2</v>
      </c>
      <c r="D3" s="45">
        <v>415737432815</v>
      </c>
      <c r="E3" s="45">
        <v>426538545450</v>
      </c>
      <c r="F3" s="45">
        <v>435785081194</v>
      </c>
      <c r="G3" s="65"/>
    </row>
    <row r="4" spans="2:7">
      <c r="B4" s="49" t="s">
        <v>79</v>
      </c>
      <c r="C4" s="50">
        <v>4</v>
      </c>
      <c r="D4" s="51">
        <v>3711878647804</v>
      </c>
      <c r="E4" s="51">
        <v>3821744587765</v>
      </c>
      <c r="F4" s="51">
        <v>3829333686172</v>
      </c>
      <c r="G4" s="65"/>
    </row>
    <row r="5" spans="2:7">
      <c r="B5" s="46" t="s">
        <v>80</v>
      </c>
      <c r="C5" s="44">
        <v>1</v>
      </c>
      <c r="D5" s="45">
        <v>82956355241</v>
      </c>
      <c r="E5" s="45">
        <v>85624814885</v>
      </c>
      <c r="F5" s="45">
        <v>85832337266</v>
      </c>
      <c r="G5" s="65"/>
    </row>
    <row r="6" spans="2:7">
      <c r="B6" s="49" t="s">
        <v>144</v>
      </c>
      <c r="C6" s="68">
        <v>6</v>
      </c>
      <c r="D6" s="69">
        <v>885177836424</v>
      </c>
      <c r="E6" s="69">
        <v>975668880249</v>
      </c>
      <c r="F6" s="69">
        <v>976094861173</v>
      </c>
      <c r="G6" s="65"/>
    </row>
    <row r="7" spans="2:7">
      <c r="B7" s="46" t="s">
        <v>81</v>
      </c>
      <c r="C7" s="44">
        <v>138</v>
      </c>
      <c r="D7" s="45">
        <v>236041262220256.81</v>
      </c>
      <c r="E7" s="45">
        <v>244084636388131.81</v>
      </c>
      <c r="F7" s="45">
        <v>245572848379415.94</v>
      </c>
      <c r="G7" s="65"/>
    </row>
    <row r="8" spans="2:7">
      <c r="B8" s="49" t="s">
        <v>82</v>
      </c>
      <c r="C8" s="50">
        <v>1</v>
      </c>
      <c r="D8" s="51">
        <v>169881328076</v>
      </c>
      <c r="E8" s="51">
        <v>178336846181</v>
      </c>
      <c r="F8" s="51">
        <v>178463950306</v>
      </c>
      <c r="G8" s="65"/>
    </row>
    <row r="9" spans="2:7">
      <c r="B9" s="46" t="s">
        <v>83</v>
      </c>
      <c r="C9" s="44">
        <v>15</v>
      </c>
      <c r="D9" s="45">
        <v>22973911360601.102</v>
      </c>
      <c r="E9" s="45">
        <v>23516812246185.707</v>
      </c>
      <c r="F9" s="45">
        <v>23591922130376.488</v>
      </c>
      <c r="G9" s="65"/>
    </row>
    <row r="10" spans="2:7">
      <c r="B10" s="49" t="s">
        <v>112</v>
      </c>
      <c r="C10" s="68">
        <v>8</v>
      </c>
      <c r="D10" s="69">
        <v>5258873417146</v>
      </c>
      <c r="E10" s="69">
        <v>5307713361935</v>
      </c>
      <c r="F10" s="69">
        <v>5381306372019</v>
      </c>
      <c r="G10" s="65"/>
    </row>
    <row r="11" spans="2:7">
      <c r="B11" s="46" t="s">
        <v>84</v>
      </c>
      <c r="C11" s="44">
        <v>11</v>
      </c>
      <c r="D11" s="45">
        <v>3108382614789</v>
      </c>
      <c r="E11" s="45">
        <v>3288045003517</v>
      </c>
      <c r="F11" s="45">
        <v>3296046926459</v>
      </c>
      <c r="G11" s="65"/>
    </row>
    <row r="12" spans="2:7">
      <c r="B12" s="49" t="s">
        <v>85</v>
      </c>
      <c r="C12" s="50">
        <v>1</v>
      </c>
      <c r="D12" s="51">
        <v>475750559478</v>
      </c>
      <c r="E12" s="51">
        <v>487617307959</v>
      </c>
      <c r="F12" s="51">
        <v>488376141870</v>
      </c>
      <c r="G12" s="65"/>
    </row>
    <row r="13" spans="2:7">
      <c r="B13" s="46" t="s">
        <v>86</v>
      </c>
      <c r="C13" s="44">
        <v>1</v>
      </c>
      <c r="D13" s="45">
        <v>231984290627</v>
      </c>
      <c r="E13" s="45">
        <v>236378282342</v>
      </c>
      <c r="F13" s="45">
        <v>236449186818</v>
      </c>
      <c r="G13" s="65"/>
    </row>
    <row r="14" spans="2:7">
      <c r="B14" s="49" t="s">
        <v>87</v>
      </c>
      <c r="C14" s="50">
        <v>1</v>
      </c>
      <c r="D14" s="51">
        <v>86040611592</v>
      </c>
      <c r="E14" s="51">
        <v>88594231170</v>
      </c>
      <c r="F14" s="51">
        <v>88594231170</v>
      </c>
      <c r="G14" s="65"/>
    </row>
    <row r="15" spans="2:7">
      <c r="B15" s="46" t="s">
        <v>88</v>
      </c>
      <c r="C15" s="44">
        <v>2</v>
      </c>
      <c r="D15" s="45">
        <v>2134989710990</v>
      </c>
      <c r="E15" s="45">
        <v>2174831131355</v>
      </c>
      <c r="F15" s="45">
        <v>2386379790350</v>
      </c>
      <c r="G15" s="65"/>
    </row>
    <row r="16" spans="2:7">
      <c r="B16" s="49" t="s">
        <v>89</v>
      </c>
      <c r="C16" s="50">
        <v>1</v>
      </c>
      <c r="D16" s="51">
        <v>4993797974</v>
      </c>
      <c r="E16" s="51">
        <v>5466010832</v>
      </c>
      <c r="F16" s="51">
        <v>5466010832</v>
      </c>
      <c r="G16" s="65"/>
    </row>
    <row r="17" spans="2:7">
      <c r="B17" s="46" t="s">
        <v>90</v>
      </c>
      <c r="C17" s="44">
        <v>1</v>
      </c>
      <c r="D17" s="45">
        <v>150615846391</v>
      </c>
      <c r="E17" s="45">
        <v>153523261623</v>
      </c>
      <c r="F17" s="45">
        <v>153563261623</v>
      </c>
      <c r="G17" s="65"/>
    </row>
    <row r="18" spans="2:7">
      <c r="B18" s="49" t="s">
        <v>91</v>
      </c>
      <c r="C18" s="50">
        <v>1</v>
      </c>
      <c r="D18" s="51">
        <v>166490722157</v>
      </c>
      <c r="E18" s="51">
        <v>229148698407</v>
      </c>
      <c r="F18" s="51">
        <v>229721165077</v>
      </c>
      <c r="G18" s="65"/>
    </row>
    <row r="19" spans="2:7">
      <c r="B19" s="46" t="s">
        <v>143</v>
      </c>
      <c r="C19" s="44">
        <v>1</v>
      </c>
      <c r="D19" s="45">
        <v>596487467771</v>
      </c>
      <c r="E19" s="45">
        <v>598867273722</v>
      </c>
      <c r="F19" s="45">
        <v>599570906717</v>
      </c>
      <c r="G19" s="65"/>
    </row>
    <row r="20" spans="2:7">
      <c r="B20" s="49" t="s">
        <v>92</v>
      </c>
      <c r="C20" s="50">
        <v>2</v>
      </c>
      <c r="D20" s="51">
        <v>214859157401</v>
      </c>
      <c r="E20" s="51">
        <v>218290953640</v>
      </c>
      <c r="F20" s="51">
        <v>226482956747</v>
      </c>
      <c r="G20" s="65"/>
    </row>
    <row r="21" spans="2:7">
      <c r="B21" s="46" t="s">
        <v>93</v>
      </c>
      <c r="C21" s="44">
        <v>1</v>
      </c>
      <c r="D21" s="45">
        <v>616740944471</v>
      </c>
      <c r="E21" s="45">
        <v>668152349372</v>
      </c>
      <c r="F21" s="45">
        <v>668199976022</v>
      </c>
      <c r="G21" s="65"/>
    </row>
    <row r="22" spans="2:7">
      <c r="B22" s="49" t="s">
        <v>94</v>
      </c>
      <c r="C22" s="50">
        <v>1</v>
      </c>
      <c r="D22" s="51">
        <v>782878446202</v>
      </c>
      <c r="E22" s="51">
        <v>806965549929</v>
      </c>
      <c r="F22" s="51">
        <v>807994840874</v>
      </c>
      <c r="G22" s="65"/>
    </row>
    <row r="23" spans="2:7">
      <c r="B23" s="46" t="s">
        <v>95</v>
      </c>
      <c r="C23" s="44">
        <v>1</v>
      </c>
      <c r="D23" s="45">
        <v>404280480408</v>
      </c>
      <c r="E23" s="45">
        <v>415997241435</v>
      </c>
      <c r="F23" s="45">
        <v>417341650076</v>
      </c>
      <c r="G23" s="65"/>
    </row>
    <row r="24" spans="2:7">
      <c r="B24" s="49" t="s">
        <v>96</v>
      </c>
      <c r="C24" s="50">
        <v>3</v>
      </c>
      <c r="D24" s="51">
        <v>1051277499815</v>
      </c>
      <c r="E24" s="51">
        <v>1099866648216</v>
      </c>
      <c r="F24" s="51">
        <v>1106101246475</v>
      </c>
      <c r="G24" s="65"/>
    </row>
    <row r="25" spans="2:7">
      <c r="B25" s="46" t="s">
        <v>97</v>
      </c>
      <c r="C25" s="44">
        <v>1</v>
      </c>
      <c r="D25" s="45">
        <v>71818287302</v>
      </c>
      <c r="E25" s="45">
        <v>74512697209</v>
      </c>
      <c r="F25" s="45">
        <v>74512697209</v>
      </c>
      <c r="G25" s="65"/>
    </row>
    <row r="26" spans="2:7">
      <c r="B26" s="49" t="s">
        <v>98</v>
      </c>
      <c r="C26" s="50">
        <v>1</v>
      </c>
      <c r="D26" s="51">
        <v>191351406683</v>
      </c>
      <c r="E26" s="51">
        <v>198604918491</v>
      </c>
      <c r="F26" s="51">
        <v>198659085173</v>
      </c>
      <c r="G26" s="65"/>
    </row>
    <row r="27" spans="2:7">
      <c r="B27" s="46" t="s">
        <v>99</v>
      </c>
      <c r="C27" s="44">
        <v>1</v>
      </c>
      <c r="D27" s="45">
        <v>261941558175</v>
      </c>
      <c r="E27" s="45">
        <v>274464268951</v>
      </c>
      <c r="F27" s="45">
        <v>275568510140</v>
      </c>
      <c r="G27" s="65"/>
    </row>
    <row r="28" spans="2:7">
      <c r="B28" s="49" t="s">
        <v>100</v>
      </c>
      <c r="C28" s="50">
        <v>3</v>
      </c>
      <c r="D28" s="51">
        <v>1841181111789</v>
      </c>
      <c r="E28" s="51">
        <v>1894481783605.6799</v>
      </c>
      <c r="F28" s="51">
        <v>1922878730212.4099</v>
      </c>
      <c r="G28" s="65"/>
    </row>
    <row r="29" spans="2:7">
      <c r="B29" s="46" t="s">
        <v>101</v>
      </c>
      <c r="C29" s="44">
        <v>5</v>
      </c>
      <c r="D29" s="45">
        <v>4364955662114.04</v>
      </c>
      <c r="E29" s="45">
        <v>4554548058662.8301</v>
      </c>
      <c r="F29" s="45">
        <v>4562074573814.5195</v>
      </c>
      <c r="G29" s="65"/>
    </row>
    <row r="30" spans="2:7">
      <c r="B30" s="49" t="s">
        <v>102</v>
      </c>
      <c r="C30" s="50">
        <v>3</v>
      </c>
      <c r="D30" s="51">
        <v>1071823122549</v>
      </c>
      <c r="E30" s="51">
        <v>1208934096284</v>
      </c>
      <c r="F30" s="51">
        <v>1213969781761</v>
      </c>
      <c r="G30" s="65"/>
    </row>
    <row r="31" spans="2:7">
      <c r="B31" s="52" t="s">
        <v>103</v>
      </c>
      <c r="C31" s="52">
        <v>217</v>
      </c>
      <c r="D31" s="53">
        <v>287368521897041.94</v>
      </c>
      <c r="E31" s="53">
        <v>297074365437505.13</v>
      </c>
      <c r="F31" s="53">
        <v>299009538467342.44</v>
      </c>
      <c r="G31" s="65"/>
    </row>
    <row r="32" spans="2:7">
      <c r="B32" s="84"/>
    </row>
    <row r="33" spans="3:7">
      <c r="C33" s="67"/>
      <c r="D33" s="66"/>
      <c r="E33" s="66"/>
      <c r="F33" s="66"/>
    </row>
    <row r="35" spans="3:7">
      <c r="D35" s="65"/>
      <c r="E35" s="65"/>
      <c r="F35" s="65"/>
      <c r="G35" s="65"/>
    </row>
    <row r="41" spans="3:7">
      <c r="C41" s="64"/>
    </row>
    <row r="42" spans="3:7">
      <c r="C42" s="64"/>
    </row>
    <row r="43" spans="3:7">
      <c r="C43" s="64"/>
    </row>
    <row r="44" spans="3:7">
      <c r="C44" s="64"/>
    </row>
    <row r="45" spans="3:7">
      <c r="C45" s="64"/>
    </row>
    <row r="46" spans="3:7">
      <c r="C46" s="64"/>
    </row>
    <row r="47" spans="3:7">
      <c r="C47" s="64"/>
    </row>
    <row r="48" spans="3:7">
      <c r="C48" s="64"/>
      <c r="D48" s="65"/>
      <c r="E48" s="65"/>
    </row>
    <row r="49" spans="3:5">
      <c r="C49" s="64"/>
    </row>
    <row r="50" spans="3:5">
      <c r="C50" s="64"/>
    </row>
    <row r="52" spans="3:5">
      <c r="C52" s="65"/>
      <c r="D52" s="65"/>
      <c r="E52" s="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I17" sqref="I17"/>
    </sheetView>
  </sheetViews>
  <sheetFormatPr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9" t="s">
        <v>107</v>
      </c>
      <c r="C2" s="57">
        <v>2010</v>
      </c>
      <c r="D2" s="57">
        <v>2011</v>
      </c>
      <c r="E2" s="57">
        <v>2012</v>
      </c>
      <c r="F2" s="57">
        <v>2013</v>
      </c>
      <c r="G2" s="57">
        <v>2014</v>
      </c>
      <c r="H2" s="57">
        <v>2015</v>
      </c>
      <c r="I2" s="57">
        <v>2016</v>
      </c>
      <c r="J2" s="57">
        <v>2017</v>
      </c>
      <c r="K2" s="57">
        <v>2018</v>
      </c>
      <c r="L2" s="57">
        <v>2019</v>
      </c>
    </row>
    <row r="3" spans="2:13" ht="15.75" thickTop="1">
      <c r="B3" s="40" t="s">
        <v>36</v>
      </c>
      <c r="C3" s="60">
        <v>1147633</v>
      </c>
      <c r="D3" s="58">
        <v>1138048</v>
      </c>
      <c r="E3" s="58">
        <v>1134609</v>
      </c>
      <c r="F3" s="58">
        <v>1081021</v>
      </c>
      <c r="G3" s="58">
        <v>1103840</v>
      </c>
      <c r="H3" s="58">
        <v>1088755</v>
      </c>
      <c r="I3" s="58">
        <v>1069982</v>
      </c>
      <c r="J3" s="58">
        <v>1010854</v>
      </c>
      <c r="K3" s="58">
        <v>1003007</v>
      </c>
      <c r="L3" s="58">
        <v>971837</v>
      </c>
      <c r="M3" s="82"/>
    </row>
    <row r="4" spans="2:13">
      <c r="B4" s="40" t="s">
        <v>37</v>
      </c>
      <c r="C4" s="60">
        <v>235108</v>
      </c>
      <c r="D4" s="58">
        <v>274779</v>
      </c>
      <c r="E4" s="58">
        <v>299251</v>
      </c>
      <c r="F4" s="58">
        <v>285147</v>
      </c>
      <c r="G4" s="58">
        <v>342169</v>
      </c>
      <c r="H4" s="58">
        <v>352610</v>
      </c>
      <c r="I4" s="58">
        <v>363121</v>
      </c>
      <c r="J4" s="58">
        <v>389241</v>
      </c>
      <c r="K4" s="58">
        <v>392300</v>
      </c>
      <c r="L4" s="58">
        <v>405662</v>
      </c>
      <c r="M4" s="82"/>
    </row>
    <row r="5" spans="2:13">
      <c r="B5" s="40" t="s">
        <v>38</v>
      </c>
      <c r="C5" s="60">
        <v>1435256</v>
      </c>
      <c r="D5" s="58">
        <v>1669881</v>
      </c>
      <c r="E5" s="58">
        <v>1911938</v>
      </c>
      <c r="F5" s="58">
        <v>2267477</v>
      </c>
      <c r="G5" s="58">
        <v>2479435</v>
      </c>
      <c r="H5" s="58">
        <v>2748162</v>
      </c>
      <c r="I5" s="58">
        <v>2961942</v>
      </c>
      <c r="J5" s="58">
        <v>3055617</v>
      </c>
      <c r="K5" s="58">
        <v>3239767</v>
      </c>
      <c r="L5" s="58">
        <v>3010174</v>
      </c>
      <c r="M5" s="82"/>
    </row>
    <row r="6" spans="2:13">
      <c r="B6" s="85" t="s">
        <v>108</v>
      </c>
      <c r="C6" s="59">
        <f>SUM(C3:C5)</f>
        <v>2817997</v>
      </c>
      <c r="D6" s="59">
        <f t="shared" ref="D6:L6" si="0">SUM(D3:D5)</f>
        <v>3082708</v>
      </c>
      <c r="E6" s="59">
        <f t="shared" si="0"/>
        <v>3345798</v>
      </c>
      <c r="F6" s="59">
        <f t="shared" si="0"/>
        <v>3633645</v>
      </c>
      <c r="G6" s="59">
        <f t="shared" si="0"/>
        <v>3925444</v>
      </c>
      <c r="H6" s="59">
        <f t="shared" si="0"/>
        <v>4189527</v>
      </c>
      <c r="I6" s="59">
        <f t="shared" si="0"/>
        <v>4395045</v>
      </c>
      <c r="J6" s="59">
        <f t="shared" si="0"/>
        <v>4455712</v>
      </c>
      <c r="K6" s="59">
        <f t="shared" si="0"/>
        <v>4635074</v>
      </c>
      <c r="L6" s="59">
        <f t="shared" si="0"/>
        <v>4387673</v>
      </c>
      <c r="M6" s="83"/>
    </row>
    <row r="7" spans="2:13">
      <c r="B7" s="84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zoomScaleNormal="100" workbookViewId="0">
      <selection activeCell="Q8" sqref="Q8"/>
    </sheetView>
  </sheetViews>
  <sheetFormatPr defaultRowHeight="12.75"/>
  <cols>
    <col min="1" max="1" width="9.140625" style="19"/>
    <col min="2" max="2" width="16" style="19" bestFit="1" customWidth="1"/>
    <col min="3" max="3" width="14.140625" style="19" bestFit="1" customWidth="1"/>
    <col min="4" max="16" width="8.140625" style="19" bestFit="1" customWidth="1"/>
    <col min="17" max="16384" width="9.140625" style="19"/>
  </cols>
  <sheetData>
    <row r="3" spans="2:16" ht="13.5" thickBot="1">
      <c r="B3" s="28" t="s">
        <v>34</v>
      </c>
      <c r="C3" s="18"/>
      <c r="D3" s="18">
        <f>PELAKU!C2</f>
        <v>43769</v>
      </c>
      <c r="E3" s="18">
        <f>PELAKU!D2</f>
        <v>43799</v>
      </c>
      <c r="F3" s="18">
        <f>PELAKU!E2</f>
        <v>43830</v>
      </c>
      <c r="G3" s="18">
        <f>PELAKU!F2</f>
        <v>43861</v>
      </c>
      <c r="H3" s="18">
        <f>PELAKU!G2</f>
        <v>43890</v>
      </c>
      <c r="I3" s="18">
        <f>PELAKU!H2</f>
        <v>43921</v>
      </c>
      <c r="J3" s="18">
        <f>PELAKU!I2</f>
        <v>43951</v>
      </c>
      <c r="K3" s="18">
        <f>PELAKU!J2</f>
        <v>43982</v>
      </c>
      <c r="L3" s="18">
        <f>PELAKU!K2</f>
        <v>44012</v>
      </c>
      <c r="M3" s="18">
        <f>PELAKU!L2</f>
        <v>44043</v>
      </c>
      <c r="N3" s="18">
        <f>PELAKU!M2</f>
        <v>44074</v>
      </c>
      <c r="O3" s="18">
        <f>PELAKU!N2</f>
        <v>44104</v>
      </c>
      <c r="P3" s="18">
        <f>PELAKU!O2</f>
        <v>44135</v>
      </c>
    </row>
    <row r="4" spans="2:16" ht="13.5" thickTop="1">
      <c r="B4" s="29" t="s">
        <v>110</v>
      </c>
      <c r="C4" s="23" t="s">
        <v>35</v>
      </c>
      <c r="D4" s="21">
        <v>6.1453895263820717E-2</v>
      </c>
      <c r="E4" s="21">
        <v>6.6854256377835555E-2</v>
      </c>
      <c r="F4" s="21">
        <v>7.1245893192705287E-2</v>
      </c>
      <c r="G4" s="21">
        <v>5.4286524823859948E-3</v>
      </c>
      <c r="H4" s="21">
        <v>1.1296100803028591E-2</v>
      </c>
      <c r="I4" s="21">
        <v>1.499662104434782E-2</v>
      </c>
      <c r="J4" s="21">
        <v>1.9801361688095521E-2</v>
      </c>
      <c r="K4" s="21">
        <v>2.473785906185539E-2</v>
      </c>
      <c r="L4" s="21">
        <v>3.0429094749062559E-2</v>
      </c>
      <c r="M4" s="21">
        <v>3.5426214523939348E-2</v>
      </c>
      <c r="N4" s="21">
        <v>4.0816608769293848E-2</v>
      </c>
      <c r="O4" s="21">
        <v>4.6655637047409416E-2</v>
      </c>
      <c r="P4" s="30">
        <v>5.0922004516992705E-2</v>
      </c>
    </row>
    <row r="5" spans="2:16">
      <c r="B5" s="33"/>
      <c r="C5" s="25" t="s">
        <v>36</v>
      </c>
      <c r="D5" s="20">
        <v>6.4485989861510662E-2</v>
      </c>
      <c r="E5" s="20">
        <v>7.0148713264247736E-2</v>
      </c>
      <c r="F5" s="20">
        <v>7.4702984084974569E-2</v>
      </c>
      <c r="G5" s="20">
        <v>5.3338476565052313E-3</v>
      </c>
      <c r="H5" s="20">
        <v>1.0994447516056112E-2</v>
      </c>
      <c r="I5" s="20">
        <v>1.645293583381285E-2</v>
      </c>
      <c r="J5" s="20">
        <v>2.1622215711440042E-2</v>
      </c>
      <c r="K5" s="20">
        <v>2.6611666456622256E-2</v>
      </c>
      <c r="L5" s="20">
        <v>3.2518077486356788E-2</v>
      </c>
      <c r="M5" s="20">
        <v>3.7545890930896671E-2</v>
      </c>
      <c r="N5" s="20">
        <v>4.3169203109688019E-2</v>
      </c>
      <c r="O5" s="20">
        <v>4.969265493742657E-2</v>
      </c>
      <c r="P5" s="32">
        <v>5.3966232862810638E-2</v>
      </c>
    </row>
    <row r="6" spans="2:16">
      <c r="B6" s="33"/>
      <c r="C6" s="25" t="s">
        <v>37</v>
      </c>
      <c r="D6" s="20">
        <v>5.4367452265304962E-2</v>
      </c>
      <c r="E6" s="20">
        <v>5.8839591109727002E-2</v>
      </c>
      <c r="F6" s="20">
        <v>6.5989638882449506E-2</v>
      </c>
      <c r="G6" s="20">
        <v>4.6737788404627011E-3</v>
      </c>
      <c r="H6" s="20">
        <v>1.1992281685044239E-2</v>
      </c>
      <c r="I6" s="20">
        <v>1.6475900302226693E-2</v>
      </c>
      <c r="J6" s="20">
        <v>2.0731017493849129E-2</v>
      </c>
      <c r="K6" s="20">
        <v>2.5050191486227974E-2</v>
      </c>
      <c r="L6" s="20">
        <v>3.0857269616554845E-2</v>
      </c>
      <c r="M6" s="20">
        <v>3.523269559898335E-2</v>
      </c>
      <c r="N6" s="20">
        <v>4.0399669236445834E-2</v>
      </c>
      <c r="O6" s="20">
        <v>4.5066706445374458E-2</v>
      </c>
      <c r="P6" s="32">
        <v>4.8784219157543815E-2</v>
      </c>
    </row>
    <row r="7" spans="2:16">
      <c r="B7" s="33"/>
      <c r="C7" s="25" t="s">
        <v>38</v>
      </c>
      <c r="D7" s="20">
        <v>5.8878337489761554E-2</v>
      </c>
      <c r="E7" s="20">
        <v>6.4236089353703049E-2</v>
      </c>
      <c r="F7" s="20">
        <v>6.7404544568079219E-2</v>
      </c>
      <c r="G7" s="20">
        <v>5.8622286794024758E-3</v>
      </c>
      <c r="H7" s="20">
        <v>1.1535957921701851E-2</v>
      </c>
      <c r="I7" s="20">
        <v>1.2174015495078985E-2</v>
      </c>
      <c r="J7" s="20">
        <v>1.6621011376610567E-2</v>
      </c>
      <c r="K7" s="20">
        <v>2.1682238310751136E-2</v>
      </c>
      <c r="L7" s="20">
        <v>2.6992629837479274E-2</v>
      </c>
      <c r="M7" s="20">
        <v>3.2135339571668739E-2</v>
      </c>
      <c r="N7" s="20">
        <v>3.7233005333855575E-2</v>
      </c>
      <c r="O7" s="20">
        <v>4.2504266365759887E-2</v>
      </c>
      <c r="P7" s="32">
        <v>4.6958884004003096E-2</v>
      </c>
    </row>
    <row r="8" spans="2:16">
      <c r="B8" s="29" t="s">
        <v>106</v>
      </c>
      <c r="C8" s="23" t="s">
        <v>35</v>
      </c>
      <c r="D8" s="21">
        <v>6.5280590947993503E-2</v>
      </c>
      <c r="E8" s="21">
        <v>7.0622976403134655E-2</v>
      </c>
      <c r="F8" s="21">
        <v>7.6457527447618079E-2</v>
      </c>
      <c r="G8" s="21">
        <v>5.604211065010762E-3</v>
      </c>
      <c r="H8" s="21">
        <v>1.1637912809672036E-2</v>
      </c>
      <c r="I8" s="21">
        <v>1.5152492887163069E-2</v>
      </c>
      <c r="J8" s="21">
        <v>2.0307525346634714E-2</v>
      </c>
      <c r="K8" s="21">
        <v>2.5533071802694009E-2</v>
      </c>
      <c r="L8" s="21">
        <v>3.18407897537272E-2</v>
      </c>
      <c r="M8" s="21">
        <v>3.753044263909526E-2</v>
      </c>
      <c r="N8" s="21">
        <v>4.3738410985258415E-2</v>
      </c>
      <c r="O8" s="21">
        <v>4.935161998212001E-2</v>
      </c>
      <c r="P8" s="30">
        <v>5.4425977370999079E-2</v>
      </c>
    </row>
    <row r="9" spans="2:16">
      <c r="B9" s="31"/>
      <c r="C9" s="25" t="s">
        <v>36</v>
      </c>
      <c r="D9" s="20">
        <v>6.8450303245688196E-2</v>
      </c>
      <c r="E9" s="20">
        <v>7.3706371621388961E-2</v>
      </c>
      <c r="F9" s="20">
        <v>7.9307128507831587E-2</v>
      </c>
      <c r="G9" s="20">
        <v>5.5486664905524804E-3</v>
      </c>
      <c r="H9" s="20">
        <v>1.1380290392428051E-2</v>
      </c>
      <c r="I9" s="20">
        <v>1.6585451392348047E-2</v>
      </c>
      <c r="J9" s="20">
        <v>2.2123723805653802E-2</v>
      </c>
      <c r="K9" s="20">
        <v>2.7482358586434875E-2</v>
      </c>
      <c r="L9" s="20">
        <v>3.4102234119023037E-2</v>
      </c>
      <c r="M9" s="20">
        <v>3.9982432716024592E-2</v>
      </c>
      <c r="N9" s="20">
        <v>4.6486319527859539E-2</v>
      </c>
      <c r="O9" s="20">
        <v>5.246711010491624E-2</v>
      </c>
      <c r="P9" s="32">
        <v>5.7577589965518969E-2</v>
      </c>
    </row>
    <row r="10" spans="2:16">
      <c r="B10" s="31"/>
      <c r="C10" s="25" t="s">
        <v>37</v>
      </c>
      <c r="D10" s="20">
        <v>5.7143560387418961E-2</v>
      </c>
      <c r="E10" s="20">
        <v>6.1493694989259752E-2</v>
      </c>
      <c r="F10" s="20">
        <v>6.9914897436409579E-2</v>
      </c>
      <c r="G10" s="20">
        <v>4.803604815218257E-3</v>
      </c>
      <c r="H10" s="20">
        <v>1.2307409427935911E-2</v>
      </c>
      <c r="I10" s="20">
        <v>1.6533944328544572E-2</v>
      </c>
      <c r="J10" s="20">
        <v>2.1196645909295469E-2</v>
      </c>
      <c r="K10" s="20">
        <v>2.5925352536667189E-2</v>
      </c>
      <c r="L10" s="20">
        <v>3.232823107171251E-2</v>
      </c>
      <c r="M10" s="20">
        <v>3.7526513524083843E-2</v>
      </c>
      <c r="N10" s="20">
        <v>4.3239118830610788E-2</v>
      </c>
      <c r="O10" s="20">
        <v>4.7824288890802896E-2</v>
      </c>
      <c r="P10" s="32">
        <v>5.242907321924959E-2</v>
      </c>
    </row>
    <row r="11" spans="2:16">
      <c r="B11" s="31"/>
      <c r="C11" s="25" t="s">
        <v>38</v>
      </c>
      <c r="D11" s="20">
        <v>6.2892042956119748E-2</v>
      </c>
      <c r="E11" s="20">
        <v>6.8782465092301265E-2</v>
      </c>
      <c r="F11" s="20">
        <v>7.4053710590234426E-2</v>
      </c>
      <c r="G11" s="20">
        <v>5.9857987356171753E-3</v>
      </c>
      <c r="H11" s="20">
        <v>1.1811717312787157E-2</v>
      </c>
      <c r="I11" s="20">
        <v>1.2377220156253697E-2</v>
      </c>
      <c r="J11" s="20">
        <v>1.7129249132205569E-2</v>
      </c>
      <c r="K11" s="20">
        <v>2.2342617417474696E-2</v>
      </c>
      <c r="L11" s="20">
        <v>2.8139664055150473E-2</v>
      </c>
      <c r="M11" s="20">
        <v>3.3708593387249047E-2</v>
      </c>
      <c r="N11" s="20">
        <v>3.9468090880572883E-2</v>
      </c>
      <c r="O11" s="20">
        <v>4.5044575752904124E-2</v>
      </c>
      <c r="P11" s="32">
        <v>5.0236860707499928E-2</v>
      </c>
    </row>
    <row r="12" spans="2:16">
      <c r="B12" s="29" t="s">
        <v>109</v>
      </c>
      <c r="C12" s="23" t="s">
        <v>35</v>
      </c>
      <c r="D12" s="21">
        <v>7.3300288432205027E-2</v>
      </c>
      <c r="E12" s="21">
        <v>7.0657809478374259E-2</v>
      </c>
      <c r="F12" s="21">
        <v>8.4830192244853095E-2</v>
      </c>
      <c r="G12" s="21">
        <v>1.1920197415560526E-3</v>
      </c>
      <c r="H12" s="21">
        <v>-6.3920821035229787E-3</v>
      </c>
      <c r="I12" s="21">
        <v>-4.1247658571653432E-2</v>
      </c>
      <c r="J12" s="21">
        <v>-3.0104278882278457E-2</v>
      </c>
      <c r="K12" s="21">
        <v>-1.7943900087743877E-2</v>
      </c>
      <c r="L12" s="21">
        <v>-1.2836217756740413E-3</v>
      </c>
      <c r="M12" s="21">
        <v>1.9380314311879501E-2</v>
      </c>
      <c r="N12" s="21">
        <v>3.1119108385671553E-2</v>
      </c>
      <c r="O12" s="21">
        <v>2.2752011340177233E-2</v>
      </c>
      <c r="P12" s="30">
        <v>3.9885362260766326E-2</v>
      </c>
    </row>
    <row r="13" spans="2:16">
      <c r="B13" s="33"/>
      <c r="C13" s="25" t="s">
        <v>36</v>
      </c>
      <c r="D13" s="20">
        <v>7.6960863875163973E-2</v>
      </c>
      <c r="E13" s="20">
        <v>7.2644826505609092E-2</v>
      </c>
      <c r="F13" s="20">
        <v>8.8748870146631367E-2</v>
      </c>
      <c r="G13" s="20">
        <v>-6.3514469438833126E-4</v>
      </c>
      <c r="H13" s="20">
        <v>-1.0935921853373434E-2</v>
      </c>
      <c r="I13" s="20">
        <v>-5.4524535138336515E-2</v>
      </c>
      <c r="J13" s="20">
        <v>-4.1955498913308534E-2</v>
      </c>
      <c r="K13" s="20">
        <v>-2.8620751554798117E-2</v>
      </c>
      <c r="L13" s="20">
        <v>-7.2675835524733902E-3</v>
      </c>
      <c r="M13" s="20">
        <v>1.7646579881845512E-2</v>
      </c>
      <c r="N13" s="20">
        <v>3.038601729217481E-2</v>
      </c>
      <c r="O13" s="20">
        <v>1.8895276000163379E-2</v>
      </c>
      <c r="P13" s="32">
        <v>3.7652657881526073E-2</v>
      </c>
    </row>
    <row r="14" spans="2:16">
      <c r="B14" s="33"/>
      <c r="C14" s="25" t="s">
        <v>37</v>
      </c>
      <c r="D14" s="20">
        <v>6.0991086559203295E-2</v>
      </c>
      <c r="E14" s="20">
        <v>5.5105869914642044E-2</v>
      </c>
      <c r="F14" s="20">
        <v>7.3937481384323614E-2</v>
      </c>
      <c r="G14" s="20">
        <v>-5.2543115314344609E-3</v>
      </c>
      <c r="H14" s="20">
        <v>-1.8729314363200855E-2</v>
      </c>
      <c r="I14" s="20">
        <v>-6.5451792775175655E-2</v>
      </c>
      <c r="J14" s="20">
        <v>-5.3411731235728073E-2</v>
      </c>
      <c r="K14" s="20">
        <v>-4.2171072146512723E-2</v>
      </c>
      <c r="L14" s="20">
        <v>-2.6179804728832391E-2</v>
      </c>
      <c r="M14" s="20">
        <v>-5.9882210952968236E-3</v>
      </c>
      <c r="N14" s="20">
        <v>3.1512273848533869E-3</v>
      </c>
      <c r="O14" s="20">
        <v>-1.0333371275868156E-2</v>
      </c>
      <c r="P14" s="32">
        <v>7.0298822528549959E-3</v>
      </c>
    </row>
    <row r="15" spans="2:16">
      <c r="B15" s="33"/>
      <c r="C15" s="25" t="s">
        <v>38</v>
      </c>
      <c r="D15" s="20">
        <v>7.1664798548513403E-2</v>
      </c>
      <c r="E15" s="20">
        <v>7.3194833644696852E-2</v>
      </c>
      <c r="F15" s="20">
        <v>8.2244451066183291E-2</v>
      </c>
      <c r="G15" s="20">
        <v>6.5083511286715533E-3</v>
      </c>
      <c r="H15" s="20">
        <v>5.40128635692084E-3</v>
      </c>
      <c r="I15" s="20">
        <v>-1.1450906683426932E-2</v>
      </c>
      <c r="J15" s="20">
        <v>-3.1374381057989315E-3</v>
      </c>
      <c r="K15" s="20">
        <v>7.3637195838307931E-3</v>
      </c>
      <c r="L15" s="20">
        <v>1.6864563314111451E-2</v>
      </c>
      <c r="M15" s="20">
        <v>3.1061514229475218E-2</v>
      </c>
      <c r="N15" s="20">
        <v>4.2049209970335601E-2</v>
      </c>
      <c r="O15" s="20">
        <v>4.0465229333922173E-2</v>
      </c>
      <c r="P15" s="32">
        <v>5.4975598430240726E-2</v>
      </c>
    </row>
    <row r="16" spans="2:16" ht="25.5">
      <c r="B16" s="34" t="s">
        <v>39</v>
      </c>
      <c r="C16" s="24" t="s">
        <v>35</v>
      </c>
      <c r="D16" s="27">
        <v>0.96425449735239588</v>
      </c>
      <c r="E16" s="27">
        <v>0.96952118897546757</v>
      </c>
      <c r="F16" s="27">
        <v>0.96909477431568536</v>
      </c>
      <c r="G16" s="27">
        <v>0.96838508805854862</v>
      </c>
      <c r="H16" s="27">
        <v>0.9662419322830359</v>
      </c>
      <c r="I16" s="27">
        <v>0.96155914503159601</v>
      </c>
      <c r="J16" s="27">
        <v>0.9634663293944653</v>
      </c>
      <c r="K16" s="27">
        <v>0.96782026548735645</v>
      </c>
      <c r="L16" s="27">
        <v>0.96482483308264666</v>
      </c>
      <c r="M16" s="27">
        <v>0.96358722475654368</v>
      </c>
      <c r="N16" s="27">
        <v>0.96192479800511133</v>
      </c>
      <c r="O16" s="27">
        <v>0.96265760089855756</v>
      </c>
      <c r="P16" s="35">
        <v>0.96106807618924217</v>
      </c>
    </row>
    <row r="17" spans="2:16">
      <c r="B17" s="33"/>
      <c r="C17" s="25" t="s">
        <v>36</v>
      </c>
      <c r="D17" s="20">
        <v>0.95304279571728523</v>
      </c>
      <c r="E17" s="20">
        <v>0.96080770119530134</v>
      </c>
      <c r="F17" s="20">
        <v>0.95900933563482316</v>
      </c>
      <c r="G17" s="20">
        <v>0.96075263610271777</v>
      </c>
      <c r="H17" s="20">
        <v>0.95892473416422697</v>
      </c>
      <c r="I17" s="20">
        <v>0.9558444100597836</v>
      </c>
      <c r="J17" s="20">
        <v>0.95485252120767516</v>
      </c>
      <c r="K17" s="20">
        <v>0.95707089074125784</v>
      </c>
      <c r="L17" s="20">
        <v>0.95611499974896275</v>
      </c>
      <c r="M17" s="20">
        <v>0.9557244209741117</v>
      </c>
      <c r="N17" s="20">
        <v>0.95600137878142544</v>
      </c>
      <c r="O17" s="20">
        <v>0.95613441781825226</v>
      </c>
      <c r="P17" s="32">
        <v>0.95674842308518016</v>
      </c>
    </row>
    <row r="18" spans="2:16">
      <c r="B18" s="33"/>
      <c r="C18" s="25" t="s">
        <v>37</v>
      </c>
      <c r="D18" s="20">
        <v>0.96654875928455908</v>
      </c>
      <c r="E18" s="20">
        <v>0.97453277163249807</v>
      </c>
      <c r="F18" s="20">
        <v>0.97681681192305425</v>
      </c>
      <c r="G18" s="20">
        <v>0.97297321912405144</v>
      </c>
      <c r="H18" s="20">
        <v>0.96906275325491387</v>
      </c>
      <c r="I18" s="20">
        <v>0.95915720138763028</v>
      </c>
      <c r="J18" s="20">
        <v>0.96537910602216515</v>
      </c>
      <c r="K18" s="20">
        <v>0.96877990548867565</v>
      </c>
      <c r="L18" s="20">
        <v>0.96729182947001469</v>
      </c>
      <c r="M18" s="20">
        <v>0.96572752755084412</v>
      </c>
      <c r="N18" s="20">
        <v>0.96495955802583155</v>
      </c>
      <c r="O18" s="20">
        <v>0.9665941237600052</v>
      </c>
      <c r="P18" s="32">
        <v>0.95851088665231987</v>
      </c>
    </row>
    <row r="19" spans="2:16">
      <c r="B19" s="36"/>
      <c r="C19" s="26" t="s">
        <v>38</v>
      </c>
      <c r="D19" s="22">
        <v>0.98285324342014835</v>
      </c>
      <c r="E19" s="22">
        <v>0.98252040330524215</v>
      </c>
      <c r="F19" s="22">
        <v>0.98311280000996426</v>
      </c>
      <c r="G19" s="22">
        <v>0.97935612911950687</v>
      </c>
      <c r="H19" s="22">
        <v>0.97715879974848796</v>
      </c>
      <c r="I19" s="22">
        <v>0.97143623425384973</v>
      </c>
      <c r="J19" s="22">
        <v>0.97629046612277159</v>
      </c>
      <c r="K19" s="22">
        <v>0.98437188568641343</v>
      </c>
      <c r="L19" s="22">
        <v>0.97764310103268537</v>
      </c>
      <c r="M19" s="22">
        <v>0.97528376103568704</v>
      </c>
      <c r="N19" s="22">
        <v>0.97016195318384901</v>
      </c>
      <c r="O19" s="22">
        <v>0.97138883495683714</v>
      </c>
      <c r="P19" s="37">
        <v>0.96867660932350308</v>
      </c>
    </row>
    <row r="20" spans="2:16">
      <c r="B20" s="55" t="s">
        <v>104</v>
      </c>
    </row>
    <row r="21" spans="2:16">
      <c r="B21" s="56" t="s">
        <v>105</v>
      </c>
    </row>
    <row r="22" spans="2:16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Q52"/>
  <sheetViews>
    <sheetView showGridLines="0" zoomScale="85" zoomScaleNormal="85" workbookViewId="0">
      <pane xSplit="2" ySplit="2" topLeftCell="C6" activePane="bottomRight" state="frozen"/>
      <selection activeCell="G34" sqref="G34"/>
      <selection pane="topRight" activeCell="G34" sqref="G34"/>
      <selection pane="bottomLeft" activeCell="G34" sqref="G34"/>
      <selection pane="bottomRight" activeCell="J15" sqref="J15"/>
    </sheetView>
  </sheetViews>
  <sheetFormatPr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  <c r="P2" s="73"/>
    </row>
    <row r="3" spans="1:17">
      <c r="A3" s="14">
        <v>1</v>
      </c>
      <c r="B3" s="15" t="s">
        <v>117</v>
      </c>
      <c r="C3" s="77">
        <f>+'LAN-PPMP'!C3+'LAN-PPIP'!C3+'LAN-DPLK'!C3</f>
        <v>490.52125048957004</v>
      </c>
      <c r="D3" s="77">
        <f>+'LAN-PPMP'!D3+'LAN-PPIP'!D3+'LAN-DPLK'!D3</f>
        <v>748.21689103805988</v>
      </c>
      <c r="E3" s="77">
        <f>+'LAN-PPMP'!E3+'LAN-PPIP'!E3+'LAN-DPLK'!E3</f>
        <v>459.34082091191999</v>
      </c>
      <c r="F3" s="77">
        <f>+'LAN-PPMP'!F3+'LAN-PPIP'!F3+'LAN-DPLK'!F3</f>
        <v>573.07212355037996</v>
      </c>
      <c r="G3" s="77">
        <f>+'LAN-PPMP'!G3+'LAN-PPIP'!G3+'LAN-DPLK'!G3</f>
        <v>628.77359459596994</v>
      </c>
      <c r="H3" s="77">
        <f>+'LAN-PPMP'!H3+'LAN-PPIP'!H3+'LAN-DPLK'!H3</f>
        <v>590.57794077199992</v>
      </c>
      <c r="I3" s="77">
        <f>+'LAN-PPMP'!I3+'LAN-PPIP'!I3+'LAN-DPLK'!I3</f>
        <v>546.30351850500006</v>
      </c>
      <c r="J3" s="77">
        <f>+'LAN-PPMP'!J3+'LAN-PPIP'!J3+'LAN-DPLK'!J3</f>
        <v>550.09098663300006</v>
      </c>
      <c r="K3" s="77">
        <f>+'LAN-PPMP'!K3+'LAN-PPIP'!K3+'LAN-DPLK'!K3</f>
        <v>558.56060306541008</v>
      </c>
      <c r="L3" s="77">
        <f>+'LAN-PPMP'!L3+'LAN-PPIP'!L3+'LAN-DPLK'!L3</f>
        <v>630.51542329055997</v>
      </c>
      <c r="M3" s="77">
        <f>+'LAN-PPMP'!M3+'LAN-PPIP'!M3+'LAN-DPLK'!M3</f>
        <v>564.76762100055998</v>
      </c>
      <c r="N3" s="77">
        <f>+'LAN-PPMP'!N3+'LAN-PPIP'!N3+'LAN-DPLK'!N3</f>
        <v>588.48982144956005</v>
      </c>
      <c r="O3" s="77">
        <f>+'LAN-PPMP'!O3+'LAN-PPIP'!O3+'LAN-DPLK'!O3</f>
        <v>705.21400190656004</v>
      </c>
      <c r="P3" s="74"/>
      <c r="Q3" s="75"/>
    </row>
    <row r="4" spans="1:17">
      <c r="A4" s="14">
        <v>2</v>
      </c>
      <c r="B4" s="15" t="s">
        <v>131</v>
      </c>
      <c r="C4" s="77">
        <f>+'LAN-PPMP'!C4+'LAN-PPIP'!C4+'LAN-DPLK'!C4</f>
        <v>1271.8856972240001</v>
      </c>
      <c r="D4" s="77">
        <f>+'LAN-PPMP'!D4+'LAN-PPIP'!D4+'LAN-DPLK'!D4</f>
        <v>1186.073793307</v>
      </c>
      <c r="E4" s="77">
        <f>+'LAN-PPMP'!E4+'LAN-PPIP'!E4+'LAN-DPLK'!E4</f>
        <v>1028.0794555800001</v>
      </c>
      <c r="F4" s="77">
        <f>+'LAN-PPMP'!F4+'LAN-PPIP'!F4+'LAN-DPLK'!F4</f>
        <v>1312.4363462350002</v>
      </c>
      <c r="G4" s="77">
        <f>+'LAN-PPMP'!G4+'LAN-PPIP'!G4+'LAN-DPLK'!G4</f>
        <v>1292.306786677</v>
      </c>
      <c r="H4" s="77">
        <f>+'LAN-PPMP'!H4+'LAN-PPIP'!H4+'LAN-DPLK'!H4</f>
        <v>980.40139831900001</v>
      </c>
      <c r="I4" s="77">
        <f>+'LAN-PPMP'!I4+'LAN-PPIP'!I4+'LAN-DPLK'!I4</f>
        <v>1437.91208753</v>
      </c>
      <c r="J4" s="77">
        <f>+'LAN-PPMP'!J4+'LAN-PPIP'!J4+'LAN-DPLK'!J4</f>
        <v>1868.058400767</v>
      </c>
      <c r="K4" s="77">
        <f>+'LAN-PPMP'!K4+'LAN-PPIP'!K4+'LAN-DPLK'!K4</f>
        <v>1221.6428603069999</v>
      </c>
      <c r="L4" s="77">
        <f>+'LAN-PPMP'!L4+'LAN-PPIP'!L4+'LAN-DPLK'!L4</f>
        <v>1490.234060858</v>
      </c>
      <c r="M4" s="77">
        <f>+'LAN-PPMP'!M4+'LAN-PPIP'!M4+'LAN-DPLK'!M4</f>
        <v>2180.3472858760001</v>
      </c>
      <c r="N4" s="77">
        <f>+'LAN-PPMP'!N4+'LAN-PPIP'!N4+'LAN-DPLK'!N4</f>
        <v>1421.4805972270001</v>
      </c>
      <c r="O4" s="77">
        <f>+'LAN-PPMP'!O4+'LAN-PPIP'!O4+'LAN-DPLK'!O4</f>
        <v>1414.3537804089999</v>
      </c>
      <c r="P4" s="74"/>
    </row>
    <row r="5" spans="1:17">
      <c r="A5" s="14">
        <v>3</v>
      </c>
      <c r="B5" s="15" t="s">
        <v>119</v>
      </c>
      <c r="C5" s="77">
        <f>+'LAN-PPMP'!C5+'LAN-PPIP'!C5+'LAN-DPLK'!C5</f>
        <v>76050.329422176001</v>
      </c>
      <c r="D5" s="77">
        <f>+'LAN-PPMP'!D5+'LAN-PPIP'!D5+'LAN-DPLK'!D5</f>
        <v>76553.601333697006</v>
      </c>
      <c r="E5" s="77">
        <f>+'LAN-PPMP'!E5+'LAN-PPIP'!E5+'LAN-DPLK'!E5</f>
        <v>79700.012449918999</v>
      </c>
      <c r="F5" s="77">
        <f>+'LAN-PPMP'!F5+'LAN-PPIP'!F5+'LAN-DPLK'!F5</f>
        <v>80598.086445945999</v>
      </c>
      <c r="G5" s="77">
        <f>+'LAN-PPMP'!G5+'LAN-PPIP'!G5+'LAN-DPLK'!G5</f>
        <v>80399.47984115599</v>
      </c>
      <c r="H5" s="77">
        <f>+'LAN-PPMP'!H5+'LAN-PPIP'!H5+'LAN-DPLK'!H5</f>
        <v>81441.073695876999</v>
      </c>
      <c r="I5" s="77">
        <f>+'LAN-PPMP'!I5+'LAN-PPIP'!I5+'LAN-DPLK'!I5</f>
        <v>82074.666412952996</v>
      </c>
      <c r="J5" s="77">
        <f>+'LAN-PPMP'!J5+'LAN-PPIP'!J5+'LAN-DPLK'!J5</f>
        <v>81208.453857996006</v>
      </c>
      <c r="K5" s="77">
        <f>+'LAN-PPMP'!K5+'LAN-PPIP'!K5+'LAN-DPLK'!K5</f>
        <v>81395.140905774999</v>
      </c>
      <c r="L5" s="77">
        <f>+'LAN-PPMP'!L5+'LAN-PPIP'!L5+'LAN-DPLK'!L5</f>
        <v>82034.096670810017</v>
      </c>
      <c r="M5" s="77">
        <f>+'LAN-PPMP'!M5+'LAN-PPIP'!M5+'LAN-DPLK'!M5</f>
        <v>81585.113694893022</v>
      </c>
      <c r="N5" s="77">
        <f>+'LAN-PPMP'!N5+'LAN-PPIP'!N5+'LAN-DPLK'!N5</f>
        <v>80950.67470648</v>
      </c>
      <c r="O5" s="77">
        <f>+'LAN-PPMP'!O5+'LAN-PPIP'!O5+'LAN-DPLK'!O5</f>
        <v>79762.734794613993</v>
      </c>
      <c r="P5" s="74"/>
    </row>
    <row r="6" spans="1:17">
      <c r="A6" s="14">
        <v>4</v>
      </c>
      <c r="B6" s="15" t="s">
        <v>120</v>
      </c>
      <c r="C6" s="77">
        <f>+'LAN-PPMP'!C6+'LAN-PPIP'!C6+'LAN-DPLK'!C6</f>
        <v>742.68720652299999</v>
      </c>
      <c r="D6" s="77">
        <f>+'LAN-PPMP'!D6+'LAN-PPIP'!D6+'LAN-DPLK'!D6</f>
        <v>721.91554162499995</v>
      </c>
      <c r="E6" s="77">
        <f>+'LAN-PPMP'!E6+'LAN-PPIP'!E6+'LAN-DPLK'!E6</f>
        <v>500.61884400899999</v>
      </c>
      <c r="F6" s="77">
        <f>+'LAN-PPMP'!F6+'LAN-PPIP'!F6+'LAN-DPLK'!F6</f>
        <v>503.76900114799997</v>
      </c>
      <c r="G6" s="77">
        <f>+'LAN-PPMP'!G6+'LAN-PPIP'!G6+'LAN-DPLK'!G6</f>
        <v>452.61153421400002</v>
      </c>
      <c r="H6" s="77">
        <f>+'LAN-PPMP'!H6+'LAN-PPIP'!H6+'LAN-DPLK'!H6</f>
        <v>455.40213318299999</v>
      </c>
      <c r="I6" s="77">
        <f>+'LAN-PPMP'!I6+'LAN-PPIP'!I6+'LAN-DPLK'!I6</f>
        <v>255.935661216</v>
      </c>
      <c r="J6" s="77">
        <f>+'LAN-PPMP'!J6+'LAN-PPIP'!J6+'LAN-DPLK'!J6</f>
        <v>306.95545146299997</v>
      </c>
      <c r="K6" s="77">
        <f>+'LAN-PPMP'!K6+'LAN-PPIP'!K6+'LAN-DPLK'!K6</f>
        <v>308.67280659199997</v>
      </c>
      <c r="L6" s="77">
        <f>+'LAN-PPMP'!L6+'LAN-PPIP'!L6+'LAN-DPLK'!L6</f>
        <v>109.269645244</v>
      </c>
      <c r="M6" s="77">
        <f>+'LAN-PPMP'!M6+'LAN-PPIP'!M6+'LAN-DPLK'!M6</f>
        <v>59.671823099999997</v>
      </c>
      <c r="N6" s="77">
        <f>+'LAN-PPMP'!N6+'LAN-PPIP'!N6+'LAN-DPLK'!N6</f>
        <v>59.989413634999998</v>
      </c>
      <c r="O6" s="77">
        <f>+'LAN-PPMP'!O6+'LAN-PPIP'!O6+'LAN-DPLK'!O6</f>
        <v>0</v>
      </c>
      <c r="P6" s="74"/>
    </row>
    <row r="7" spans="1:17">
      <c r="A7" s="14">
        <v>5</v>
      </c>
      <c r="B7" s="15" t="s">
        <v>121</v>
      </c>
      <c r="C7" s="77">
        <f>+'LAN-PPMP'!C7+'LAN-PPIP'!C7+'LAN-DPLK'!C7</f>
        <v>0</v>
      </c>
      <c r="D7" s="77">
        <f>+'LAN-PPMP'!D7+'LAN-PPIP'!D7+'LAN-DPLK'!D7</f>
        <v>0</v>
      </c>
      <c r="E7" s="77">
        <f>+'LAN-PPMP'!E7+'LAN-PPIP'!E7+'LAN-DPLK'!E7</f>
        <v>0</v>
      </c>
      <c r="F7" s="77">
        <f>+'LAN-PPMP'!F7+'LAN-PPIP'!F7+'LAN-DPLK'!F7</f>
        <v>3.9</v>
      </c>
      <c r="G7" s="77">
        <f>+'LAN-PPMP'!G7+'LAN-PPIP'!G7+'LAN-DPLK'!G7</f>
        <v>0</v>
      </c>
      <c r="H7" s="77">
        <f>+'LAN-PPMP'!H7+'LAN-PPIP'!H7+'LAN-DPLK'!H7</f>
        <v>0</v>
      </c>
      <c r="I7" s="77">
        <f>+'LAN-PPMP'!I7+'LAN-PPIP'!I7+'LAN-DPLK'!I7</f>
        <v>0</v>
      </c>
      <c r="J7" s="77">
        <f>+'LAN-PPMP'!J7+'LAN-PPIP'!J7+'LAN-DPLK'!J7</f>
        <v>0</v>
      </c>
      <c r="K7" s="77">
        <f>+'LAN-PPMP'!K7+'LAN-PPIP'!K7+'LAN-DPLK'!K7</f>
        <v>0</v>
      </c>
      <c r="L7" s="77">
        <f>+'LAN-PPMP'!L7+'LAN-PPIP'!L7+'LAN-DPLK'!L7</f>
        <v>0</v>
      </c>
      <c r="M7" s="77">
        <f>+'LAN-PPMP'!M7+'LAN-PPIP'!M7+'LAN-DPLK'!M7</f>
        <v>0</v>
      </c>
      <c r="N7" s="77">
        <f>+'LAN-PPMP'!N7+'LAN-PPIP'!N7+'LAN-DPLK'!N7</f>
        <v>0</v>
      </c>
      <c r="O7" s="77">
        <f>+'LAN-PPMP'!O7+'LAN-PPIP'!O7+'LAN-DPLK'!O7</f>
        <v>0</v>
      </c>
      <c r="P7" s="74"/>
    </row>
    <row r="8" spans="1:17">
      <c r="A8" s="14">
        <v>6</v>
      </c>
      <c r="B8" s="15" t="s">
        <v>122</v>
      </c>
      <c r="C8" s="77">
        <f>+'LAN-PPMP'!C8+'LAN-PPIP'!C8+'LAN-DPLK'!C8</f>
        <v>66340.177063277952</v>
      </c>
      <c r="D8" s="77">
        <f>+'LAN-PPMP'!D8+'LAN-PPIP'!D8+'LAN-DPLK'!D8</f>
        <v>66919.564514218699</v>
      </c>
      <c r="E8" s="77">
        <f>+'LAN-PPMP'!E8+'LAN-PPIP'!E8+'LAN-DPLK'!E8</f>
        <v>67409.516967213509</v>
      </c>
      <c r="F8" s="77">
        <f>+'LAN-PPMP'!F8+'LAN-PPIP'!F8+'LAN-DPLK'!F8</f>
        <v>68072.23944076366</v>
      </c>
      <c r="G8" s="77">
        <f>+'LAN-PPMP'!G8+'LAN-PPIP'!G8+'LAN-DPLK'!G8</f>
        <v>67338.740070665997</v>
      </c>
      <c r="H8" s="77">
        <f>+'LAN-PPMP'!H8+'LAN-PPIP'!H8+'LAN-DPLK'!H8</f>
        <v>65051.448291066299</v>
      </c>
      <c r="I8" s="77">
        <f>+'LAN-PPMP'!I8+'LAN-PPIP'!I8+'LAN-DPLK'!I8</f>
        <v>65834.746467432269</v>
      </c>
      <c r="J8" s="77">
        <f>+'LAN-PPMP'!J8+'LAN-PPIP'!J8+'LAN-DPLK'!J8</f>
        <v>66825.05690308832</v>
      </c>
      <c r="K8" s="77">
        <f>+'LAN-PPMP'!K8+'LAN-PPIP'!K8+'LAN-DPLK'!K8</f>
        <v>68377.243859226466</v>
      </c>
      <c r="L8" s="77">
        <f>+'LAN-PPMP'!L8+'LAN-PPIP'!L8+'LAN-DPLK'!L8</f>
        <v>69579.106854566897</v>
      </c>
      <c r="M8" s="77">
        <f>+'LAN-PPMP'!M8+'LAN-PPIP'!M8+'LAN-DPLK'!M8</f>
        <v>70304.025551467552</v>
      </c>
      <c r="N8" s="77">
        <f>+'LAN-PPMP'!N8+'LAN-PPIP'!N8+'LAN-DPLK'!N8</f>
        <v>70737.293162850197</v>
      </c>
      <c r="O8" s="77">
        <f>+'LAN-PPMP'!O8+'LAN-PPIP'!O8+'LAN-DPLK'!O8</f>
        <v>72281.879279331712</v>
      </c>
      <c r="P8" s="74"/>
    </row>
    <row r="9" spans="1:17">
      <c r="A9" s="14">
        <v>7</v>
      </c>
      <c r="B9" s="15" t="s">
        <v>123</v>
      </c>
      <c r="C9" s="77">
        <f>+'LAN-PPMP'!C9+'LAN-PPIP'!C9+'LAN-DPLK'!C9</f>
        <v>30823.477361568199</v>
      </c>
      <c r="D9" s="77">
        <f>+'LAN-PPMP'!D9+'LAN-PPIP'!D9+'LAN-DPLK'!D9</f>
        <v>29140.570909614198</v>
      </c>
      <c r="E9" s="77">
        <f>+'LAN-PPMP'!E9+'LAN-PPIP'!E9+'LAN-DPLK'!E9</f>
        <v>30578.955733982202</v>
      </c>
      <c r="F9" s="77">
        <f>+'LAN-PPMP'!F9+'LAN-PPIP'!F9+'LAN-DPLK'!F9</f>
        <v>29085.574270961199</v>
      </c>
      <c r="G9" s="77">
        <f>+'LAN-PPMP'!G9+'LAN-PPIP'!G9+'LAN-DPLK'!G9</f>
        <v>26944.389793959199</v>
      </c>
      <c r="H9" s="77">
        <f>+'LAN-PPMP'!H9+'LAN-PPIP'!H9+'LAN-DPLK'!H9</f>
        <v>20592.682584688002</v>
      </c>
      <c r="I9" s="77">
        <f>+'LAN-PPMP'!I9+'LAN-PPIP'!I9+'LAN-DPLK'!I9</f>
        <v>21340.594106467921</v>
      </c>
      <c r="J9" s="77">
        <f>+'LAN-PPMP'!J9+'LAN-PPIP'!J9+'LAN-DPLK'!J9</f>
        <v>21763.165141452107</v>
      </c>
      <c r="K9" s="77">
        <f>+'LAN-PPMP'!K9+'LAN-PPIP'!K9+'LAN-DPLK'!K9</f>
        <v>22918.857474855002</v>
      </c>
      <c r="L9" s="77">
        <f>+'LAN-PPMP'!L9+'LAN-PPIP'!L9+'LAN-DPLK'!L9</f>
        <v>24687.52537492909</v>
      </c>
      <c r="M9" s="77">
        <f>+'LAN-PPMP'!M9+'LAN-PPIP'!M9+'LAN-DPLK'!M9</f>
        <v>26202.0578569801</v>
      </c>
      <c r="N9" s="77">
        <f>+'LAN-PPMP'!N9+'LAN-PPIP'!N9+'LAN-DPLK'!N9</f>
        <v>23703.475481097397</v>
      </c>
      <c r="O9" s="77">
        <f>+'LAN-PPMP'!O9+'LAN-PPIP'!O9+'LAN-DPLK'!O9</f>
        <v>25880.561249369995</v>
      </c>
      <c r="P9" s="74"/>
    </row>
    <row r="10" spans="1:17">
      <c r="A10" s="14">
        <v>8</v>
      </c>
      <c r="B10" s="15" t="s">
        <v>124</v>
      </c>
      <c r="C10" s="77">
        <f>+'LAN-PPMP'!C10+'LAN-PPIP'!C10+'LAN-DPLK'!C10</f>
        <v>57775.818680971548</v>
      </c>
      <c r="D10" s="77">
        <f>+'LAN-PPMP'!D10+'LAN-PPIP'!D10+'LAN-DPLK'!D10</f>
        <v>58686.128693702762</v>
      </c>
      <c r="E10" s="77">
        <f>+'LAN-PPMP'!E10+'LAN-PPIP'!E10+'LAN-DPLK'!E10</f>
        <v>58630.849514815447</v>
      </c>
      <c r="F10" s="77">
        <f>+'LAN-PPMP'!F10+'LAN-PPIP'!F10+'LAN-DPLK'!F10</f>
        <v>58460.843987775937</v>
      </c>
      <c r="G10" s="77">
        <f>+'LAN-PPMP'!G10+'LAN-PPIP'!G10+'LAN-DPLK'!G10</f>
        <v>59270.991008944358</v>
      </c>
      <c r="H10" s="77">
        <f>+'LAN-PPMP'!H10+'LAN-PPIP'!H10+'LAN-DPLK'!H10</f>
        <v>57652.738904341801</v>
      </c>
      <c r="I10" s="77">
        <f>+'LAN-PPMP'!I10+'LAN-PPIP'!I10+'LAN-DPLK'!I10</f>
        <v>58036.489123161547</v>
      </c>
      <c r="J10" s="77">
        <f>+'LAN-PPMP'!J10+'LAN-PPIP'!J10+'LAN-DPLK'!J10</f>
        <v>59871.364719623423</v>
      </c>
      <c r="K10" s="77">
        <f>+'LAN-PPMP'!K10+'LAN-PPIP'!K10+'LAN-DPLK'!K10</f>
        <v>59565.756593474413</v>
      </c>
      <c r="L10" s="77">
        <f>+'LAN-PPMP'!L10+'LAN-PPIP'!L10+'LAN-DPLK'!L10</f>
        <v>59497.485821688373</v>
      </c>
      <c r="M10" s="77">
        <f>+'LAN-PPMP'!M10+'LAN-PPIP'!M10+'LAN-DPLK'!M10</f>
        <v>60223.143332246524</v>
      </c>
      <c r="N10" s="77">
        <f>+'LAN-PPMP'!N10+'LAN-PPIP'!N10+'LAN-DPLK'!N10</f>
        <v>62462.144618162827</v>
      </c>
      <c r="O10" s="77">
        <f>+'LAN-PPMP'!O10+'LAN-PPIP'!O10+'LAN-DPLK'!O10</f>
        <v>62468.361691578793</v>
      </c>
      <c r="P10" s="74"/>
      <c r="Q10" s="76"/>
    </row>
    <row r="11" spans="1:17">
      <c r="A11" s="14">
        <v>9</v>
      </c>
      <c r="B11" s="15" t="s">
        <v>125</v>
      </c>
      <c r="C11" s="77">
        <f>+'LAN-PPMP'!C11+'LAN-PPIP'!C11+'LAN-DPLK'!C11</f>
        <v>3943.2736971438981</v>
      </c>
      <c r="D11" s="77">
        <f>+'LAN-PPMP'!D11+'LAN-PPIP'!D11+'LAN-DPLK'!D11</f>
        <v>3937.8639955198978</v>
      </c>
      <c r="E11" s="77">
        <f>+'LAN-PPMP'!E11+'LAN-PPIP'!E11+'LAN-DPLK'!E11</f>
        <v>3993.1349346448978</v>
      </c>
      <c r="F11" s="77">
        <f>+'LAN-PPMP'!F11+'LAN-PPIP'!F11+'LAN-DPLK'!F11</f>
        <v>3774.7719557480004</v>
      </c>
      <c r="G11" s="77">
        <f>+'LAN-PPMP'!G11+'LAN-PPIP'!G11+'LAN-DPLK'!G11</f>
        <v>4095.4683638180004</v>
      </c>
      <c r="H11" s="77">
        <f>+'LAN-PPMP'!H11+'LAN-PPIP'!H11+'LAN-DPLK'!H11</f>
        <v>3963.7473823790001</v>
      </c>
      <c r="I11" s="77">
        <f>+'LAN-PPMP'!I11+'LAN-PPIP'!I11+'LAN-DPLK'!I11</f>
        <v>4005.2125480408963</v>
      </c>
      <c r="J11" s="77">
        <f>+'LAN-PPMP'!J11+'LAN-PPIP'!J11+'LAN-DPLK'!J11</f>
        <v>4047.5732634868964</v>
      </c>
      <c r="K11" s="77">
        <f>+'LAN-PPMP'!K11+'LAN-PPIP'!K11+'LAN-DPLK'!K11</f>
        <v>3890.9021151538964</v>
      </c>
      <c r="L11" s="77">
        <f>+'LAN-PPMP'!L11+'LAN-PPIP'!L11+'LAN-DPLK'!L11</f>
        <v>3994.8723212548966</v>
      </c>
      <c r="M11" s="77">
        <f>+'LAN-PPMP'!M11+'LAN-PPIP'!M11+'LAN-DPLK'!M11</f>
        <v>4103.4689433238964</v>
      </c>
      <c r="N11" s="77">
        <f>+'LAN-PPMP'!N11+'LAN-PPIP'!N11+'LAN-DPLK'!N11</f>
        <v>4288.2436107354461</v>
      </c>
      <c r="O11" s="77">
        <f>+'LAN-PPMP'!O11+'LAN-PPIP'!O11+'LAN-DPLK'!O11</f>
        <v>4301.081326131447</v>
      </c>
      <c r="P11" s="74"/>
    </row>
    <row r="12" spans="1:17">
      <c r="A12" s="14">
        <v>10</v>
      </c>
      <c r="B12" s="15" t="s">
        <v>126</v>
      </c>
      <c r="C12" s="77">
        <f>+'LAN-PPMP'!C12+'LAN-PPIP'!C12+'LAN-DPLK'!C12</f>
        <v>2.0568233999999999</v>
      </c>
      <c r="D12" s="77">
        <f>+'LAN-PPMP'!D12+'LAN-PPIP'!D12+'LAN-DPLK'!D12</f>
        <v>2.0576276600000001</v>
      </c>
      <c r="E12" s="77">
        <f>+'LAN-PPMP'!E12+'LAN-PPIP'!E12+'LAN-DPLK'!E12</f>
        <v>2.0553094000000001</v>
      </c>
      <c r="F12" s="77">
        <f>+'LAN-PPMP'!F12+'LAN-PPIP'!F12+'LAN-DPLK'!F12</f>
        <v>2.0573144999999999</v>
      </c>
      <c r="G12" s="77">
        <f>+'LAN-PPMP'!G12+'LAN-PPIP'!G12+'LAN-DPLK'!G12</f>
        <v>2.0589852400000002</v>
      </c>
      <c r="H12" s="77">
        <f>+'LAN-PPMP'!H12+'LAN-PPIP'!H12+'LAN-DPLK'!H12</f>
        <v>0</v>
      </c>
      <c r="I12" s="77">
        <f>+'LAN-PPMP'!I12+'LAN-PPIP'!I12+'LAN-DPLK'!I12</f>
        <v>0</v>
      </c>
      <c r="J12" s="77">
        <f>+'LAN-PPMP'!J12+'LAN-PPIP'!J12+'LAN-DPLK'!J12</f>
        <v>0</v>
      </c>
      <c r="K12" s="77">
        <f>+'LAN-PPMP'!K12+'LAN-PPIP'!K12+'LAN-DPLK'!K12</f>
        <v>0</v>
      </c>
      <c r="L12" s="77">
        <f>+'LAN-PPMP'!L12+'LAN-PPIP'!L12+'LAN-DPLK'!L12</f>
        <v>0</v>
      </c>
      <c r="M12" s="77">
        <f>+'LAN-PPMP'!M12+'LAN-PPIP'!M12+'LAN-DPLK'!M12</f>
        <v>0</v>
      </c>
      <c r="N12" s="77">
        <f>+'LAN-PPMP'!N12+'LAN-PPIP'!N12+'LAN-DPLK'!N12</f>
        <v>0</v>
      </c>
      <c r="O12" s="77">
        <f>+'LAN-PPMP'!O12+'LAN-PPIP'!O12+'LAN-DPLK'!O12</f>
        <v>0</v>
      </c>
      <c r="P12" s="74"/>
    </row>
    <row r="13" spans="1:17">
      <c r="A13" s="14">
        <v>11</v>
      </c>
      <c r="B13" s="15" t="s">
        <v>127</v>
      </c>
      <c r="C13" s="77">
        <f>+'LAN-PPMP'!C13+'LAN-PPIP'!C13+'LAN-DPLK'!C13</f>
        <v>15412.807187893515</v>
      </c>
      <c r="D13" s="77">
        <f>+'LAN-PPMP'!D13+'LAN-PPIP'!D13+'LAN-DPLK'!D13</f>
        <v>14853.55722270021</v>
      </c>
      <c r="E13" s="77">
        <f>+'LAN-PPMP'!E13+'LAN-PPIP'!E13+'LAN-DPLK'!E13</f>
        <v>15167.872667803284</v>
      </c>
      <c r="F13" s="77">
        <f>+'LAN-PPMP'!F13+'LAN-PPIP'!F13+'LAN-DPLK'!F13</f>
        <v>14557.653501635901</v>
      </c>
      <c r="G13" s="77">
        <f>+'LAN-PPMP'!G13+'LAN-PPIP'!G13+'LAN-DPLK'!G13</f>
        <v>13993.183932190548</v>
      </c>
      <c r="H13" s="77">
        <f>+'LAN-PPMP'!H13+'LAN-PPIP'!H13+'LAN-DPLK'!H13</f>
        <v>13112.912991963211</v>
      </c>
      <c r="I13" s="77">
        <f>+'LAN-PPMP'!I13+'LAN-PPIP'!I13+'LAN-DPLK'!I13</f>
        <v>13816.589102578531</v>
      </c>
      <c r="J13" s="77">
        <f>+'LAN-PPMP'!J13+'LAN-PPIP'!J13+'LAN-DPLK'!J13</f>
        <v>13839.023147647771</v>
      </c>
      <c r="K13" s="77">
        <f>+'LAN-PPMP'!K13+'LAN-PPIP'!K13+'LAN-DPLK'!K13</f>
        <v>15544.002627640724</v>
      </c>
      <c r="L13" s="77">
        <f>+'LAN-PPMP'!L13+'LAN-PPIP'!L13+'LAN-DPLK'!L13</f>
        <v>15383.375487536954</v>
      </c>
      <c r="M13" s="77">
        <f>+'LAN-PPMP'!M13+'LAN-PPIP'!M13+'LAN-DPLK'!M13</f>
        <v>15841.172783123144</v>
      </c>
      <c r="N13" s="77">
        <f>+'LAN-PPMP'!N13+'LAN-PPIP'!N13+'LAN-DPLK'!N13</f>
        <v>14385.206016955151</v>
      </c>
      <c r="O13" s="77">
        <f>+'LAN-PPMP'!O13+'LAN-PPIP'!O13+'LAN-DPLK'!O13</f>
        <v>15106.561485284923</v>
      </c>
      <c r="P13" s="74"/>
    </row>
    <row r="14" spans="1:17">
      <c r="A14" s="14">
        <v>12</v>
      </c>
      <c r="B14" s="15" t="s">
        <v>10</v>
      </c>
      <c r="C14" s="77">
        <f>+'LAN-PPMP'!C14+'LAN-PPIP'!C14+'LAN-DPLK'!C14</f>
        <v>136.20796006099999</v>
      </c>
      <c r="D14" s="77">
        <f>+'LAN-PPMP'!D14+'LAN-PPIP'!D14+'LAN-DPLK'!D14</f>
        <v>186.27065953499999</v>
      </c>
      <c r="E14" s="77">
        <f>+'LAN-PPMP'!E14+'LAN-PPIP'!E14+'LAN-DPLK'!E14</f>
        <v>240.551803651</v>
      </c>
      <c r="F14" s="77">
        <f>+'LAN-PPMP'!F14+'LAN-PPIP'!F14+'LAN-DPLK'!F14</f>
        <v>241.85285952199999</v>
      </c>
      <c r="G14" s="77">
        <f>+'LAN-PPMP'!G14+'LAN-PPIP'!G14+'LAN-DPLK'!G14</f>
        <v>245.52819189300001</v>
      </c>
      <c r="H14" s="77">
        <f>+'LAN-PPMP'!H14+'LAN-PPIP'!H14+'LAN-DPLK'!H14</f>
        <v>212.59054884699998</v>
      </c>
      <c r="I14" s="77">
        <f>+'LAN-PPMP'!I14+'LAN-PPIP'!I14+'LAN-DPLK'!I14</f>
        <v>212.46578172700001</v>
      </c>
      <c r="J14" s="77">
        <f>+'LAN-PPMP'!J14+'LAN-PPIP'!J14+'LAN-DPLK'!J14</f>
        <v>208.88906228499999</v>
      </c>
      <c r="K14" s="77">
        <f>+'LAN-PPMP'!K14+'LAN-PPIP'!K14+'LAN-DPLK'!K14</f>
        <v>221.04591441771001</v>
      </c>
      <c r="L14" s="77">
        <f>+'LAN-PPMP'!L14+'LAN-PPIP'!L14+'LAN-DPLK'!L14</f>
        <v>222.64130109358999</v>
      </c>
      <c r="M14" s="77">
        <f>+'LAN-PPMP'!M14+'LAN-PPIP'!M14+'LAN-DPLK'!M14</f>
        <v>219.53090295147001</v>
      </c>
      <c r="N14" s="77">
        <f>+'LAN-PPMP'!N14+'LAN-PPIP'!N14+'LAN-DPLK'!N14</f>
        <v>218.21035437764999</v>
      </c>
      <c r="O14" s="77">
        <f>+'LAN-PPMP'!O14+'LAN-PPIP'!O14+'LAN-DPLK'!O14</f>
        <v>180.50106051053001</v>
      </c>
      <c r="P14" s="74"/>
    </row>
    <row r="15" spans="1:17">
      <c r="A15" s="14">
        <v>13</v>
      </c>
      <c r="B15" s="15" t="s">
        <v>113</v>
      </c>
      <c r="C15" s="77">
        <f>+'LAN-PPMP'!C15+'LAN-PPIP'!C15+'LAN-DPLK'!C15</f>
        <v>917.70186526642772</v>
      </c>
      <c r="D15" s="77">
        <f>+'LAN-PPMP'!D15+'LAN-PPIP'!D15+'LAN-DPLK'!D15</f>
        <v>1057.9573801853969</v>
      </c>
      <c r="E15" s="77">
        <f>+'LAN-PPMP'!E15+'LAN-PPIP'!E15+'LAN-DPLK'!E15</f>
        <v>1027.6995485838643</v>
      </c>
      <c r="F15" s="77">
        <f>+'LAN-PPMP'!F15+'LAN-PPIP'!F15+'LAN-DPLK'!F15</f>
        <v>1025.4729480818021</v>
      </c>
      <c r="G15" s="77">
        <f>+'LAN-PPMP'!G15+'LAN-PPIP'!G15+'LAN-DPLK'!G15</f>
        <v>1016.9991491368573</v>
      </c>
      <c r="H15" s="77">
        <f>+'LAN-PPMP'!H15+'LAN-PPIP'!H15+'LAN-DPLK'!H15</f>
        <v>981.57447406021345</v>
      </c>
      <c r="I15" s="77">
        <f>+'LAN-PPMP'!I15+'LAN-PPIP'!I15+'LAN-DPLK'!I15</f>
        <v>971.42051850453834</v>
      </c>
      <c r="J15" s="77">
        <f>+'LAN-PPMP'!J15+'LAN-PPIP'!J15+'LAN-DPLK'!J15</f>
        <v>964.50005063754213</v>
      </c>
      <c r="K15" s="77">
        <f>+'LAN-PPMP'!K15+'LAN-PPIP'!K15+'LAN-DPLK'!K15</f>
        <v>937.40351764007937</v>
      </c>
      <c r="L15" s="77">
        <f>+'LAN-PPMP'!L15+'LAN-PPIP'!L15+'LAN-DPLK'!L15</f>
        <v>922.44847102991935</v>
      </c>
      <c r="M15" s="77">
        <f>+'LAN-PPMP'!M15+'LAN-PPIP'!M15+'LAN-DPLK'!M15</f>
        <v>855.71255337721686</v>
      </c>
      <c r="N15" s="77">
        <f>+'LAN-PPMP'!N15+'LAN-PPIP'!N15+'LAN-DPLK'!N15</f>
        <v>805.63133068038883</v>
      </c>
      <c r="O15" s="77">
        <f>+'LAN-PPMP'!O15+'LAN-PPIP'!O15+'LAN-DPLK'!O15</f>
        <v>798.34738980556506</v>
      </c>
      <c r="P15" s="74"/>
      <c r="Q15" s="76"/>
    </row>
    <row r="16" spans="1:17">
      <c r="A16" s="14">
        <v>14</v>
      </c>
      <c r="B16" s="15" t="s">
        <v>114</v>
      </c>
      <c r="C16" s="77">
        <f>+'LAN-PPMP'!C16+'LAN-PPIP'!C16+'LAN-DPLK'!C16</f>
        <v>44.560358379</v>
      </c>
      <c r="D16" s="77">
        <f>+'LAN-PPMP'!D16+'LAN-PPIP'!D16+'LAN-DPLK'!D16</f>
        <v>45.190420154000002</v>
      </c>
      <c r="E16" s="77">
        <f>+'LAN-PPMP'!E16+'LAN-PPIP'!E16+'LAN-DPLK'!E16</f>
        <v>45.026466229</v>
      </c>
      <c r="F16" s="77">
        <f>+'LAN-PPMP'!F16+'LAN-PPIP'!F16+'LAN-DPLK'!F16</f>
        <v>45.025184279000001</v>
      </c>
      <c r="G16" s="77">
        <f>+'LAN-PPMP'!G16+'LAN-PPIP'!G16+'LAN-DPLK'!G16</f>
        <v>45.123462829000005</v>
      </c>
      <c r="H16" s="77">
        <f>+'LAN-PPMP'!H16+'LAN-PPIP'!H16+'LAN-DPLK'!H16</f>
        <v>45.226375565999994</v>
      </c>
      <c r="I16" s="77">
        <f>+'LAN-PPMP'!I16+'LAN-PPIP'!I16+'LAN-DPLK'!I16</f>
        <v>43.95531986636</v>
      </c>
      <c r="J16" s="77">
        <f>+'LAN-PPMP'!J16+'LAN-PPIP'!J16+'LAN-DPLK'!J16</f>
        <v>44.085419037000001</v>
      </c>
      <c r="K16" s="77">
        <f>+'LAN-PPMP'!K16+'LAN-PPIP'!K16+'LAN-DPLK'!K16</f>
        <v>45.63352690936</v>
      </c>
      <c r="L16" s="77">
        <f>+'LAN-PPMP'!L16+'LAN-PPIP'!L16+'LAN-DPLK'!L16</f>
        <v>45.54942238436</v>
      </c>
      <c r="M16" s="77">
        <f>+'LAN-PPMP'!M16+'LAN-PPIP'!M16+'LAN-DPLK'!M16</f>
        <v>45.495435158360003</v>
      </c>
      <c r="N16" s="77">
        <f>+'LAN-PPMP'!N16+'LAN-PPIP'!N16+'LAN-DPLK'!N16</f>
        <v>45.200918807359997</v>
      </c>
      <c r="O16" s="77">
        <f>+'LAN-PPMP'!O16+'LAN-PPIP'!O16+'LAN-DPLK'!O16</f>
        <v>45.45988903336</v>
      </c>
      <c r="P16" s="74"/>
    </row>
    <row r="17" spans="1:17">
      <c r="A17" s="14">
        <v>15</v>
      </c>
      <c r="B17" s="15" t="s">
        <v>115</v>
      </c>
      <c r="C17" s="77">
        <f>+'LAN-PPMP'!C17+'LAN-PPIP'!C17+'LAN-DPLK'!C17</f>
        <v>50.166008755</v>
      </c>
      <c r="D17" s="77">
        <f>+'LAN-PPMP'!D17+'LAN-PPIP'!D17+'LAN-DPLK'!D17</f>
        <v>49.980767708999998</v>
      </c>
      <c r="E17" s="77">
        <f>+'LAN-PPMP'!E17+'LAN-PPIP'!E17+'LAN-DPLK'!E17</f>
        <v>100.214154737</v>
      </c>
      <c r="F17" s="77">
        <f>+'LAN-PPMP'!F17+'LAN-PPIP'!F17+'LAN-DPLK'!F17</f>
        <v>100.48258573</v>
      </c>
      <c r="G17" s="77">
        <f>+'LAN-PPMP'!G17+'LAN-PPIP'!G17+'LAN-DPLK'!G17</f>
        <v>100.45832333999999</v>
      </c>
      <c r="H17" s="77">
        <f>+'LAN-PPMP'!H17+'LAN-PPIP'!H17+'LAN-DPLK'!H17</f>
        <v>100.273514484</v>
      </c>
      <c r="I17" s="77">
        <f>+'LAN-PPMP'!I17+'LAN-PPIP'!I17+'LAN-DPLK'!I17</f>
        <v>98.572840576000004</v>
      </c>
      <c r="J17" s="77">
        <f>+'LAN-PPMP'!J17+'LAN-PPIP'!J17+'LAN-DPLK'!J17</f>
        <v>96.854192032</v>
      </c>
      <c r="K17" s="77">
        <f>+'LAN-PPMP'!K17+'LAN-PPIP'!K17+'LAN-DPLK'!K17</f>
        <v>97.130796505000006</v>
      </c>
      <c r="L17" s="77">
        <f>+'LAN-PPMP'!L17+'LAN-PPIP'!L17+'LAN-DPLK'!L17</f>
        <v>86.981360430999999</v>
      </c>
      <c r="M17" s="77">
        <f>+'LAN-PPMP'!M17+'LAN-PPIP'!M17+'LAN-DPLK'!M17</f>
        <v>87.159160094000001</v>
      </c>
      <c r="N17" s="77">
        <f>+'LAN-PPMP'!N17+'LAN-PPIP'!N17+'LAN-DPLK'!N17</f>
        <v>87.335159761999989</v>
      </c>
      <c r="O17" s="77">
        <f>+'LAN-PPMP'!O17+'LAN-PPIP'!O17+'LAN-DPLK'!O17</f>
        <v>87.495959460999998</v>
      </c>
      <c r="P17" s="74"/>
    </row>
    <row r="18" spans="1:17">
      <c r="A18" s="14">
        <v>16</v>
      </c>
      <c r="B18" s="15" t="s">
        <v>116</v>
      </c>
      <c r="C18" s="77">
        <f>+'LAN-PPMP'!C18+'LAN-PPIP'!C18+'LAN-DPLK'!C18</f>
        <v>0</v>
      </c>
      <c r="D18" s="77">
        <f>+'LAN-PPMP'!D18+'LAN-PPIP'!D18+'LAN-DPLK'!D18</f>
        <v>0</v>
      </c>
      <c r="E18" s="77">
        <f>+'LAN-PPMP'!E18+'LAN-PPIP'!E18+'LAN-DPLK'!E18</f>
        <v>0</v>
      </c>
      <c r="F18" s="77">
        <f>+'LAN-PPMP'!F18+'LAN-PPIP'!F18+'LAN-DPLK'!F18</f>
        <v>0</v>
      </c>
      <c r="G18" s="77">
        <f>+'LAN-PPMP'!G18+'LAN-PPIP'!G18+'LAN-DPLK'!G18</f>
        <v>0</v>
      </c>
      <c r="H18" s="77">
        <f>+'LAN-PPMP'!H18+'LAN-PPIP'!H18+'LAN-DPLK'!H18</f>
        <v>0</v>
      </c>
      <c r="I18" s="77">
        <f>+'LAN-PPMP'!I18+'LAN-PPIP'!I18+'LAN-DPLK'!I18</f>
        <v>0</v>
      </c>
      <c r="J18" s="77">
        <f>+'LAN-PPMP'!J18+'LAN-PPIP'!J18+'LAN-DPLK'!J18</f>
        <v>0</v>
      </c>
      <c r="K18" s="77">
        <f>+'LAN-PPMP'!K18+'LAN-PPIP'!K18+'LAN-DPLK'!K18</f>
        <v>0</v>
      </c>
      <c r="L18" s="77">
        <f>+'LAN-PPMP'!L18+'LAN-PPIP'!L18+'LAN-DPLK'!L18</f>
        <v>0</v>
      </c>
      <c r="M18" s="77">
        <f>+'LAN-PPMP'!M18+'LAN-PPIP'!M18+'LAN-DPLK'!M18</f>
        <v>0</v>
      </c>
      <c r="N18" s="77">
        <f>+'LAN-PPMP'!N18+'LAN-PPIP'!N18+'LAN-DPLK'!N18</f>
        <v>0</v>
      </c>
      <c r="O18" s="77">
        <f>+'LAN-PPMP'!O18+'LAN-PPIP'!O18+'LAN-DPLK'!O18</f>
        <v>0</v>
      </c>
      <c r="P18" s="74"/>
    </row>
    <row r="19" spans="1:17">
      <c r="A19" s="14">
        <v>17</v>
      </c>
      <c r="B19" s="15" t="s">
        <v>11</v>
      </c>
      <c r="C19" s="77">
        <f>+'LAN-PPMP'!C19+'LAN-PPIP'!C19+'LAN-DPLK'!C19</f>
        <v>0</v>
      </c>
      <c r="D19" s="77">
        <f>+'LAN-PPMP'!D19+'LAN-PPIP'!D19+'LAN-DPLK'!D19</f>
        <v>0</v>
      </c>
      <c r="E19" s="77">
        <f>+'LAN-PPMP'!E19+'LAN-PPIP'!E19+'LAN-DPLK'!E19</f>
        <v>0</v>
      </c>
      <c r="F19" s="77">
        <f>+'LAN-PPMP'!F19+'LAN-PPIP'!F19+'LAN-DPLK'!F19</f>
        <v>0</v>
      </c>
      <c r="G19" s="77">
        <f>+'LAN-PPMP'!G19+'LAN-PPIP'!G19+'LAN-DPLK'!G19</f>
        <v>0</v>
      </c>
      <c r="H19" s="77">
        <f>+'LAN-PPMP'!H19+'LAN-PPIP'!H19+'LAN-DPLK'!H19</f>
        <v>0</v>
      </c>
      <c r="I19" s="77">
        <f>+'LAN-PPMP'!I19+'LAN-PPIP'!I19+'LAN-DPLK'!I19</f>
        <v>0</v>
      </c>
      <c r="J19" s="77">
        <f>+'LAN-PPMP'!J19+'LAN-PPIP'!J19+'LAN-DPLK'!J19</f>
        <v>0</v>
      </c>
      <c r="K19" s="77">
        <f>+'LAN-PPMP'!K19+'LAN-PPIP'!K19+'LAN-DPLK'!K19</f>
        <v>0</v>
      </c>
      <c r="L19" s="77">
        <f>+'LAN-PPMP'!L19+'LAN-PPIP'!L19+'LAN-DPLK'!L19</f>
        <v>0</v>
      </c>
      <c r="M19" s="77">
        <f>+'LAN-PPMP'!M19+'LAN-PPIP'!M19+'LAN-DPLK'!M19</f>
        <v>0</v>
      </c>
      <c r="N19" s="77">
        <f>+'LAN-PPMP'!N19+'LAN-PPIP'!N19+'LAN-DPLK'!N19</f>
        <v>0</v>
      </c>
      <c r="O19" s="77">
        <f>+'LAN-PPMP'!O19+'LAN-PPIP'!O19+'LAN-DPLK'!O19</f>
        <v>0</v>
      </c>
      <c r="P19" s="74"/>
    </row>
    <row r="20" spans="1:17">
      <c r="A20" s="14">
        <v>18</v>
      </c>
      <c r="B20" s="15" t="s">
        <v>12</v>
      </c>
      <c r="C20" s="77">
        <f>+'LAN-PPMP'!C20+'LAN-PPIP'!C20+'LAN-DPLK'!C20</f>
        <v>9102.9871100499513</v>
      </c>
      <c r="D20" s="77">
        <f>+'LAN-PPMP'!D20+'LAN-PPIP'!D20+'LAN-DPLK'!D20</f>
        <v>9490.168540881501</v>
      </c>
      <c r="E20" s="77">
        <f>+'LAN-PPMP'!E20+'LAN-PPIP'!E20+'LAN-DPLK'!E20</f>
        <v>9788.8429122001107</v>
      </c>
      <c r="F20" s="77">
        <f>+'LAN-PPMP'!F20+'LAN-PPIP'!F20+'LAN-DPLK'!F20</f>
        <v>9824.1643472431115</v>
      </c>
      <c r="G20" s="77">
        <f>+'LAN-PPMP'!G20+'LAN-PPIP'!G20+'LAN-DPLK'!G20</f>
        <v>9867.4113135371099</v>
      </c>
      <c r="H20" s="77">
        <f>+'LAN-PPMP'!H20+'LAN-PPIP'!H20+'LAN-DPLK'!H20</f>
        <v>9864.4940942861103</v>
      </c>
      <c r="I20" s="77">
        <f>+'LAN-PPMP'!I20+'LAN-PPIP'!I20+'LAN-DPLK'!I20</f>
        <v>9828.7220864251103</v>
      </c>
      <c r="J20" s="77">
        <f>+'LAN-PPMP'!J20+'LAN-PPIP'!J20+'LAN-DPLK'!J20</f>
        <v>9835.0310992191098</v>
      </c>
      <c r="K20" s="77">
        <f>+'LAN-PPMP'!K20+'LAN-PPIP'!K20+'LAN-DPLK'!K20</f>
        <v>9825.8167710121106</v>
      </c>
      <c r="L20" s="77">
        <f>+'LAN-PPMP'!L20+'LAN-PPIP'!L20+'LAN-DPLK'!L20</f>
        <v>9800.9401188191096</v>
      </c>
      <c r="M20" s="77">
        <f>+'LAN-PPMP'!M20+'LAN-PPIP'!M20+'LAN-DPLK'!M20</f>
        <v>9794.9696528181103</v>
      </c>
      <c r="N20" s="77">
        <f>+'LAN-PPMP'!N20+'LAN-PPIP'!N20+'LAN-DPLK'!N20</f>
        <v>9896.74426962711</v>
      </c>
      <c r="O20" s="77">
        <f>+'LAN-PPMP'!O20+'LAN-PPIP'!O20+'LAN-DPLK'!O20</f>
        <v>9961.7038997421096</v>
      </c>
      <c r="P20" s="74"/>
    </row>
    <row r="21" spans="1:17">
      <c r="A21" s="14">
        <v>19</v>
      </c>
      <c r="B21" s="15" t="s">
        <v>128</v>
      </c>
      <c r="C21" s="77">
        <f>+'LAN-PPMP'!C21+'LAN-PPIP'!C21+'LAN-DPLK'!C21</f>
        <v>4159.9962643460303</v>
      </c>
      <c r="D21" s="77">
        <f>+'LAN-PPMP'!D21+'LAN-PPIP'!D21+'LAN-DPLK'!D21</f>
        <v>4155.2694654856896</v>
      </c>
      <c r="E21" s="77">
        <f>+'LAN-PPMP'!E21+'LAN-PPIP'!E21+'LAN-DPLK'!E21</f>
        <v>4237.6041550589998</v>
      </c>
      <c r="F21" s="77">
        <f>+'LAN-PPMP'!F21+'LAN-PPIP'!F21+'LAN-DPLK'!F21</f>
        <v>4285.0017220589998</v>
      </c>
      <c r="G21" s="77">
        <f>+'LAN-PPMP'!G21+'LAN-PPIP'!G21+'LAN-DPLK'!G21</f>
        <v>4283.9249282050005</v>
      </c>
      <c r="H21" s="77">
        <f>+'LAN-PPMP'!H21+'LAN-PPIP'!H21+'LAN-DPLK'!H21</f>
        <v>4283.4078098549999</v>
      </c>
      <c r="I21" s="77">
        <f>+'LAN-PPMP'!I21+'LAN-PPIP'!I21+'LAN-DPLK'!I21</f>
        <v>4277.9423430430006</v>
      </c>
      <c r="J21" s="77">
        <f>+'LAN-PPMP'!J21+'LAN-PPIP'!J21+'LAN-DPLK'!J21</f>
        <v>4270.8535029040004</v>
      </c>
      <c r="K21" s="77">
        <f>+'LAN-PPMP'!K21+'LAN-PPIP'!K21+'LAN-DPLK'!K21</f>
        <v>4302.2425600529996</v>
      </c>
      <c r="L21" s="77">
        <f>+'LAN-PPMP'!L21+'LAN-PPIP'!L21+'LAN-DPLK'!L21</f>
        <v>4794.6337717599999</v>
      </c>
      <c r="M21" s="77">
        <f>+'LAN-PPMP'!M21+'LAN-PPIP'!M21+'LAN-DPLK'!M21</f>
        <v>4800.0892895950001</v>
      </c>
      <c r="N21" s="77">
        <f>+'LAN-PPMP'!N21+'LAN-PPIP'!N21+'LAN-DPLK'!N21</f>
        <v>4788.1953515949999</v>
      </c>
      <c r="O21" s="77">
        <f>+'LAN-PPMP'!O21+'LAN-PPIP'!O21+'LAN-DPLK'!O21</f>
        <v>4784.2194359430005</v>
      </c>
      <c r="P21" s="74"/>
      <c r="Q21" s="75"/>
    </row>
    <row r="22" spans="1:17">
      <c r="A22" s="14">
        <v>20</v>
      </c>
      <c r="B22" s="15" t="s">
        <v>129</v>
      </c>
      <c r="C22" s="77">
        <f>+'LAN-PPMP'!C22+'LAN-PPIP'!C22+'LAN-DPLK'!C22</f>
        <v>2178.921515046</v>
      </c>
      <c r="D22" s="77">
        <f>+'LAN-PPMP'!D22+'LAN-PPIP'!D22+'LAN-DPLK'!D22</f>
        <v>2178.7974413729999</v>
      </c>
      <c r="E22" s="77">
        <f>+'LAN-PPMP'!E22+'LAN-PPIP'!E22+'LAN-DPLK'!E22</f>
        <v>2033.2330879260001</v>
      </c>
      <c r="F22" s="77">
        <f>+'LAN-PPMP'!F22+'LAN-PPIP'!F22+'LAN-DPLK'!F22</f>
        <v>2033.6896192519998</v>
      </c>
      <c r="G22" s="77">
        <f>+'LAN-PPMP'!G22+'LAN-PPIP'!G22+'LAN-DPLK'!G22</f>
        <v>2033.2044641750001</v>
      </c>
      <c r="H22" s="77">
        <f>+'LAN-PPMP'!H22+'LAN-PPIP'!H22+'LAN-DPLK'!H22</f>
        <v>2002.555914329</v>
      </c>
      <c r="I22" s="77">
        <f>+'LAN-PPMP'!I22+'LAN-PPIP'!I22+'LAN-DPLK'!I22</f>
        <v>2008.8349621560001</v>
      </c>
      <c r="J22" s="77">
        <f>+'LAN-PPMP'!J22+'LAN-PPIP'!J22+'LAN-DPLK'!J22</f>
        <v>2015.1079978540001</v>
      </c>
      <c r="K22" s="77">
        <f>+'LAN-PPMP'!K22+'LAN-PPIP'!K22+'LAN-DPLK'!K22</f>
        <v>2019.5409499580001</v>
      </c>
      <c r="L22" s="77">
        <f>+'LAN-PPMP'!L22+'LAN-PPIP'!L22+'LAN-DPLK'!L22</f>
        <v>2028.711328007</v>
      </c>
      <c r="M22" s="77">
        <f>+'LAN-PPMP'!M22+'LAN-PPIP'!M22+'LAN-DPLK'!M22</f>
        <v>2028.2495773249998</v>
      </c>
      <c r="N22" s="77">
        <f>+'LAN-PPMP'!N22+'LAN-PPIP'!N22+'LAN-DPLK'!N22</f>
        <v>2028.2260694279998</v>
      </c>
      <c r="O22" s="77">
        <f>+'LAN-PPMP'!O22+'LAN-PPIP'!O22+'LAN-DPLK'!O22</f>
        <v>2028.201985359</v>
      </c>
      <c r="P22" s="74"/>
    </row>
    <row r="23" spans="1:17">
      <c r="A23" s="14">
        <v>21</v>
      </c>
      <c r="B23" s="15" t="s">
        <v>130</v>
      </c>
      <c r="C23" s="77">
        <f>+'LAN-PPMP'!C23+'LAN-PPIP'!C23+'LAN-DPLK'!C23</f>
        <v>7269.8997737437903</v>
      </c>
      <c r="D23" s="77">
        <f>+'LAN-PPMP'!D23+'LAN-PPIP'!D23+'LAN-DPLK'!D23</f>
        <v>7428.8254666390194</v>
      </c>
      <c r="E23" s="77">
        <f>+'LAN-PPMP'!E23+'LAN-PPIP'!E23+'LAN-DPLK'!E23</f>
        <v>7691.8795501265904</v>
      </c>
      <c r="F23" s="77">
        <f>+'LAN-PPMP'!F23+'LAN-PPIP'!F23+'LAN-DPLK'!F23</f>
        <v>7600.7124316978206</v>
      </c>
      <c r="G23" s="77">
        <f>+'LAN-PPMP'!G23+'LAN-PPIP'!G23+'LAN-DPLK'!G23</f>
        <v>7626.2037506590505</v>
      </c>
      <c r="H23" s="77">
        <f>+'LAN-PPMP'!H23+'LAN-PPIP'!H23+'LAN-DPLK'!H23</f>
        <v>7636.1287627632801</v>
      </c>
      <c r="I23" s="77">
        <f>+'LAN-PPMP'!I23+'LAN-PPIP'!I23+'LAN-DPLK'!I23</f>
        <v>7666.25384869151</v>
      </c>
      <c r="J23" s="77">
        <f>+'LAN-PPMP'!J23+'LAN-PPIP'!J23+'LAN-DPLK'!J23</f>
        <v>7656.0970123548705</v>
      </c>
      <c r="K23" s="77">
        <f>+'LAN-PPMP'!K23+'LAN-PPIP'!K23+'LAN-DPLK'!K23</f>
        <v>7610.1742709148702</v>
      </c>
      <c r="L23" s="77">
        <f>+'LAN-PPMP'!L23+'LAN-PPIP'!L23+'LAN-DPLK'!L23</f>
        <v>7604.7241234468702</v>
      </c>
      <c r="M23" s="77">
        <f>+'LAN-PPMP'!M23+'LAN-PPIP'!M23+'LAN-DPLK'!M23</f>
        <v>7604.3541222048698</v>
      </c>
      <c r="N23" s="77">
        <f>+'LAN-PPMP'!N23+'LAN-PPIP'!N23+'LAN-DPLK'!N23</f>
        <v>7559.6843375078706</v>
      </c>
      <c r="O23" s="77">
        <f>+'LAN-PPMP'!O23+'LAN-PPIP'!O23+'LAN-DPLK'!O23</f>
        <v>7561.8446685608706</v>
      </c>
      <c r="P23" s="74"/>
    </row>
    <row r="24" spans="1:17">
      <c r="A24" s="14">
        <v>22</v>
      </c>
      <c r="B24" s="72" t="s">
        <v>13</v>
      </c>
      <c r="C24" s="79">
        <f>+'LAN-PPMP'!C24+'LAN-PPIP'!C24+'LAN-DPLK'!C24</f>
        <v>276713.47524631489</v>
      </c>
      <c r="D24" s="79">
        <f>+'LAN-PPMP'!D24+'LAN-PPIP'!D24+'LAN-DPLK'!D24</f>
        <v>277342.01066504541</v>
      </c>
      <c r="E24" s="79">
        <f>+'LAN-PPMP'!E24+'LAN-PPIP'!E24+'LAN-DPLK'!E24</f>
        <v>282635.48837679182</v>
      </c>
      <c r="F24" s="79">
        <f>+'LAN-PPMP'!F24+'LAN-PPIP'!F24+'LAN-DPLK'!F24</f>
        <v>282100.80608612875</v>
      </c>
      <c r="G24" s="79">
        <f>+'LAN-PPMP'!G24+'LAN-PPIP'!G24+'LAN-DPLK'!G24</f>
        <v>279636.85749523621</v>
      </c>
      <c r="H24" s="79">
        <f>+'LAN-PPMP'!H24+'LAN-PPIP'!H24+'LAN-DPLK'!H24</f>
        <v>268967.23681677988</v>
      </c>
      <c r="I24" s="79">
        <f>+'LAN-PPMP'!I24+'LAN-PPIP'!I24+'LAN-DPLK'!I24</f>
        <v>272456.61672887462</v>
      </c>
      <c r="J24" s="79">
        <f>+'LAN-PPMP'!J24+'LAN-PPIP'!J24+'LAN-DPLK'!J24</f>
        <v>275371.16020848107</v>
      </c>
      <c r="K24" s="79">
        <f>+'LAN-PPMP'!K24+'LAN-PPIP'!K24+'LAN-DPLK'!K24</f>
        <v>278839.76815350004</v>
      </c>
      <c r="L24" s="79">
        <f>+'LAN-PPMP'!L24+'LAN-PPIP'!L24+'LAN-DPLK'!L24</f>
        <v>282913.11155715061</v>
      </c>
      <c r="M24" s="79">
        <f>+'LAN-PPMP'!M24+'LAN-PPIP'!M24+'LAN-DPLK'!M24</f>
        <v>286499.32958553487</v>
      </c>
      <c r="N24" s="79">
        <f>+'LAN-PPMP'!N24+'LAN-PPIP'!N24+'LAN-DPLK'!N24</f>
        <v>284026.22522037796</v>
      </c>
      <c r="O24" s="79">
        <f>+'LAN-PPMP'!O24+'LAN-PPIP'!O24+'LAN-DPLK'!O24</f>
        <v>287368.52189704194</v>
      </c>
      <c r="P24" s="74"/>
    </row>
    <row r="25" spans="1:17">
      <c r="A25" s="14">
        <v>23</v>
      </c>
      <c r="B25" s="15" t="s">
        <v>14</v>
      </c>
      <c r="C25" s="78">
        <f>+'LAN-PPMP'!C25+'LAN-PPIP'!C25+'LAN-DPLK'!C25</f>
        <v>1853.2407690282562</v>
      </c>
      <c r="D25" s="78">
        <f>+'LAN-PPMP'!D25+'LAN-PPIP'!D25+'LAN-DPLK'!D25</f>
        <v>1500.4264207166125</v>
      </c>
      <c r="E25" s="78">
        <f>+'LAN-PPMP'!E25+'LAN-PPIP'!E25+'LAN-DPLK'!E25</f>
        <v>1872.2456533539601</v>
      </c>
      <c r="F25" s="78">
        <f>+'LAN-PPMP'!F25+'LAN-PPIP'!F25+'LAN-DPLK'!F25</f>
        <v>1800.1227087085219</v>
      </c>
      <c r="G25" s="78">
        <f>+'LAN-PPMP'!G25+'LAN-PPIP'!G25+'LAN-DPLK'!G25</f>
        <v>1775.2883339045361</v>
      </c>
      <c r="H25" s="78">
        <f>+'LAN-PPMP'!H25+'LAN-PPIP'!H25+'LAN-DPLK'!H25</f>
        <v>2834.3372717976781</v>
      </c>
      <c r="I25" s="78">
        <f>+'LAN-PPMP'!I25+'LAN-PPIP'!I25+'LAN-DPLK'!I25</f>
        <v>1761.3618040171673</v>
      </c>
      <c r="J25" s="78">
        <f>+'LAN-PPMP'!J25+'LAN-PPIP'!J25+'LAN-DPLK'!J25</f>
        <v>1604.5148780138334</v>
      </c>
      <c r="K25" s="78">
        <f>+'LAN-PPMP'!K25+'LAN-PPIP'!K25+'LAN-DPLK'!K25</f>
        <v>1991.1668999583903</v>
      </c>
      <c r="L25" s="78">
        <f>+'LAN-PPMP'!L25+'LAN-PPIP'!L25+'LAN-DPLK'!L25</f>
        <v>2383.8074512252642</v>
      </c>
      <c r="M25" s="78">
        <f>+'LAN-PPMP'!M25+'LAN-PPIP'!M25+'LAN-DPLK'!M25</f>
        <v>2422.0480255752991</v>
      </c>
      <c r="N25" s="78">
        <f>+'LAN-PPMP'!N25+'LAN-PPIP'!N25+'LAN-DPLK'!N25</f>
        <v>2114.0025814699784</v>
      </c>
      <c r="O25" s="78">
        <f>+'LAN-PPMP'!O25+'LAN-PPIP'!O25+'LAN-DPLK'!O25</f>
        <v>2068.8307368014744</v>
      </c>
    </row>
    <row r="26" spans="1:17">
      <c r="A26" s="14">
        <v>24</v>
      </c>
      <c r="B26" s="16" t="s">
        <v>15</v>
      </c>
      <c r="C26" s="78">
        <f>+'LAN-PPMP'!C26+'LAN-PPIP'!C26</f>
        <v>295.483009759438</v>
      </c>
      <c r="D26" s="78">
        <f>+'LAN-PPMP'!D26+'LAN-PPIP'!D26</f>
        <v>297.8840763214331</v>
      </c>
      <c r="E26" s="78">
        <f>+'LAN-PPMP'!E26+'LAN-PPIP'!E26</f>
        <v>272.36054413722002</v>
      </c>
      <c r="F26" s="78">
        <f>+'LAN-PPMP'!F26+'LAN-PPIP'!F26</f>
        <v>312.79449552822001</v>
      </c>
      <c r="G26" s="78">
        <f>+'LAN-PPMP'!G26+'LAN-PPIP'!G26</f>
        <v>298.04143462372002</v>
      </c>
      <c r="H26" s="78">
        <f>+'LAN-PPMP'!H26+'LAN-PPIP'!H26</f>
        <v>307.20850747237</v>
      </c>
      <c r="I26" s="78">
        <f>+'LAN-PPMP'!I26+'LAN-PPIP'!I26</f>
        <v>336.90733782387002</v>
      </c>
      <c r="J26" s="78">
        <f>+'LAN-PPMP'!J26+'LAN-PPIP'!J26</f>
        <v>329.94074440436998</v>
      </c>
      <c r="K26" s="78">
        <f>+'LAN-PPMP'!K26+'LAN-PPIP'!K26</f>
        <v>322.5513586890367</v>
      </c>
      <c r="L26" s="78">
        <f>+'LAN-PPMP'!L26+'LAN-PPIP'!L26</f>
        <v>316.98181080311332</v>
      </c>
      <c r="M26" s="78">
        <f>+'LAN-PPMP'!M26+'LAN-PPIP'!M26</f>
        <v>316.24643400692003</v>
      </c>
      <c r="N26" s="78">
        <f>+'LAN-PPMP'!N26+'LAN-PPIP'!N26</f>
        <v>362.89123740091998</v>
      </c>
      <c r="O26" s="78">
        <f>+'LAN-PPMP'!O26+'LAN-PPIP'!O26</f>
        <v>371.25351709642996</v>
      </c>
      <c r="P26" s="71"/>
    </row>
    <row r="27" spans="1:17">
      <c r="A27" s="14">
        <v>25</v>
      </c>
      <c r="B27" s="16" t="s">
        <v>16</v>
      </c>
      <c r="C27" s="78">
        <f>+'LAN-PPMP'!C27+'LAN-PPIP'!C27</f>
        <v>50.94239980248075</v>
      </c>
      <c r="D27" s="78">
        <f>+'LAN-PPMP'!D27+'LAN-PPIP'!D27</f>
        <v>52.985153116483247</v>
      </c>
      <c r="E27" s="78">
        <f>+'LAN-PPMP'!E27+'LAN-PPIP'!E27</f>
        <v>45.997392433000002</v>
      </c>
      <c r="F27" s="78">
        <f>+'LAN-PPMP'!F27+'LAN-PPIP'!F27</f>
        <v>53.362040952000001</v>
      </c>
      <c r="G27" s="78">
        <f>+'LAN-PPMP'!G27+'LAN-PPIP'!G27</f>
        <v>55.597653117</v>
      </c>
      <c r="H27" s="78">
        <f>+'LAN-PPMP'!H27+'LAN-PPIP'!H27</f>
        <v>59.648097442339996</v>
      </c>
      <c r="I27" s="78">
        <f>+'LAN-PPMP'!I27+'LAN-PPIP'!I27</f>
        <v>64.490511630840004</v>
      </c>
      <c r="J27" s="78">
        <f>+'LAN-PPMP'!J27+'LAN-PPIP'!J27</f>
        <v>63.832990174339997</v>
      </c>
      <c r="K27" s="78">
        <f>+'LAN-PPMP'!K27+'LAN-PPIP'!K27</f>
        <v>61.859507526673326</v>
      </c>
      <c r="L27" s="78">
        <f>+'LAN-PPMP'!L27+'LAN-PPIP'!L27</f>
        <v>58.678326894226672</v>
      </c>
      <c r="M27" s="78">
        <f>+'LAN-PPMP'!M27+'LAN-PPIP'!M27</f>
        <v>55.161606326949993</v>
      </c>
      <c r="N27" s="78">
        <f>+'LAN-PPMP'!N27+'LAN-PPIP'!N27</f>
        <v>126.42305858795</v>
      </c>
      <c r="O27" s="78">
        <f>+'LAN-PPMP'!O27+'LAN-PPIP'!O27</f>
        <v>62.105429722469999</v>
      </c>
    </row>
    <row r="28" spans="1:17">
      <c r="A28" s="14">
        <v>26</v>
      </c>
      <c r="B28" s="16" t="s">
        <v>132</v>
      </c>
      <c r="C28" s="78">
        <f>+'LAN-PPMP'!C28+'LAN-PPIP'!C28</f>
        <v>1.2417492E-2</v>
      </c>
      <c r="D28" s="78">
        <f>+'LAN-PPMP'!D28+'LAN-PPIP'!D28</f>
        <v>1.2417492E-2</v>
      </c>
      <c r="E28" s="78">
        <f>+'LAN-PPMP'!E28+'LAN-PPIP'!E28</f>
        <v>1.2417492E-2</v>
      </c>
      <c r="F28" s="78">
        <f>+'LAN-PPMP'!F28+'LAN-PPIP'!F28</f>
        <v>1.3604335E-2</v>
      </c>
      <c r="G28" s="78">
        <f>+'LAN-PPMP'!G28+'LAN-PPIP'!G28</f>
        <v>1.3348037E-2</v>
      </c>
      <c r="H28" s="78">
        <f>+'LAN-PPMP'!H28+'LAN-PPIP'!H28</f>
        <v>1.2965829E-2</v>
      </c>
      <c r="I28" s="78">
        <f>+'LAN-PPMP'!I28+'LAN-PPIP'!I28</f>
        <v>1.3910564E-2</v>
      </c>
      <c r="J28" s="78">
        <f>+'LAN-PPMP'!J28+'LAN-PPIP'!J28</f>
        <v>1.2965829E-2</v>
      </c>
      <c r="K28" s="78">
        <f>+'LAN-PPMP'!K28+'LAN-PPIP'!K28</f>
        <v>1.8392089E-2</v>
      </c>
      <c r="L28" s="78">
        <f>+'LAN-PPMP'!L28+'LAN-PPIP'!L28</f>
        <v>1.8396816999999999E-2</v>
      </c>
      <c r="M28" s="78">
        <f>+'LAN-PPMP'!M28+'LAN-PPIP'!M28</f>
        <v>1.2970555E-2</v>
      </c>
      <c r="N28" s="78">
        <f>+'LAN-PPMP'!N28+'LAN-PPIP'!N28</f>
        <v>1.2970552999999999E-2</v>
      </c>
      <c r="O28" s="78">
        <f>+'LAN-PPMP'!O28+'LAN-PPIP'!O28</f>
        <v>1.8396815E-2</v>
      </c>
    </row>
    <row r="29" spans="1:17">
      <c r="A29" s="14">
        <v>27</v>
      </c>
      <c r="B29" s="16" t="s">
        <v>17</v>
      </c>
      <c r="C29" s="78">
        <f>'LAN-PPMP'!C29</f>
        <v>2354.1111960759199</v>
      </c>
      <c r="D29" s="78">
        <f>'LAN-PPMP'!D29</f>
        <v>2034.7668170509198</v>
      </c>
      <c r="E29" s="78">
        <f>'LAN-PPMP'!E29</f>
        <v>2081.8804546679198</v>
      </c>
      <c r="F29" s="78">
        <f>'LAN-PPMP'!F29</f>
        <v>2219.2145654269198</v>
      </c>
      <c r="G29" s="78">
        <f>'LAN-PPMP'!G29</f>
        <v>2167.8708526274199</v>
      </c>
      <c r="H29" s="78">
        <f>'LAN-PPMP'!H29</f>
        <v>2266.0554150509201</v>
      </c>
      <c r="I29" s="78">
        <f>'LAN-PPMP'!I29</f>
        <v>2325.5766365609197</v>
      </c>
      <c r="J29" s="78">
        <f>'LAN-PPMP'!J29</f>
        <v>2389.8664272529199</v>
      </c>
      <c r="K29" s="78">
        <f>'LAN-PPMP'!K29</f>
        <v>2374.5936264019201</v>
      </c>
      <c r="L29" s="78">
        <f>'LAN-PPMP'!L29</f>
        <v>2365.9034637171098</v>
      </c>
      <c r="M29" s="78">
        <f>'LAN-PPMP'!M29</f>
        <v>2521.0691505671098</v>
      </c>
      <c r="N29" s="78">
        <f>'LAN-PPMP'!N29</f>
        <v>2463.32837888311</v>
      </c>
      <c r="O29" s="78">
        <f>'LAN-PPMP'!O29</f>
        <v>2308.0155186809197</v>
      </c>
    </row>
    <row r="30" spans="1:17">
      <c r="A30" s="14">
        <v>28</v>
      </c>
      <c r="B30" s="15" t="s">
        <v>18</v>
      </c>
      <c r="C30" s="78">
        <f>+'LAN-PPMP'!C30+'LAN-PPIP'!C29</f>
        <v>190.36453372600002</v>
      </c>
      <c r="D30" s="78">
        <f>+'LAN-PPMP'!D30+'LAN-PPIP'!D29</f>
        <v>195.692609033</v>
      </c>
      <c r="E30" s="78">
        <f>+'LAN-PPMP'!E30+'LAN-PPIP'!E29</f>
        <v>200.46795103900001</v>
      </c>
      <c r="F30" s="78">
        <f>+'LAN-PPMP'!F30+'LAN-PPIP'!F29</f>
        <v>112.976229997</v>
      </c>
      <c r="G30" s="78">
        <f>+'LAN-PPMP'!G30+'LAN-PPIP'!G29</f>
        <v>114.427481633</v>
      </c>
      <c r="H30" s="78">
        <f>+'LAN-PPMP'!H30+'LAN-PPIP'!H29</f>
        <v>116.12665053800001</v>
      </c>
      <c r="I30" s="78">
        <f>+'LAN-PPMP'!I30+'LAN-PPIP'!I29</f>
        <v>116.970369975</v>
      </c>
      <c r="J30" s="78">
        <f>+'LAN-PPMP'!J30+'LAN-PPIP'!J29</f>
        <v>122.512913848</v>
      </c>
      <c r="K30" s="78">
        <f>+'LAN-PPMP'!K30+'LAN-PPIP'!K29</f>
        <v>123.973288091</v>
      </c>
      <c r="L30" s="78">
        <f>+'LAN-PPMP'!L30+'LAN-PPIP'!L29</f>
        <v>125.50962835899999</v>
      </c>
      <c r="M30" s="78">
        <f>+'LAN-PPMP'!M30+'LAN-PPIP'!M29</f>
        <v>127.02474275</v>
      </c>
      <c r="N30" s="78">
        <f>+'LAN-PPMP'!N30+'LAN-PPIP'!N29</f>
        <v>125.645148045</v>
      </c>
      <c r="O30" s="78">
        <f>+'LAN-PPMP'!O30+'LAN-PPIP'!O29</f>
        <v>127.65631153</v>
      </c>
    </row>
    <row r="31" spans="1:17">
      <c r="A31" s="14">
        <v>29</v>
      </c>
      <c r="B31" s="15" t="s">
        <v>19</v>
      </c>
      <c r="C31" s="78">
        <f>+'LAN-PPMP'!C31+'LAN-PPIP'!C30+'LAN-DPLK'!C26</f>
        <v>573.34891097083778</v>
      </c>
      <c r="D31" s="78">
        <f>+'LAN-PPMP'!D31+'LAN-PPIP'!D30+'LAN-DPLK'!D26</f>
        <v>592.0802643821778</v>
      </c>
      <c r="E31" s="78">
        <f>+'LAN-PPMP'!E31+'LAN-PPIP'!E30+'LAN-DPLK'!E26</f>
        <v>327.75461039595001</v>
      </c>
      <c r="F31" s="78">
        <f>+'LAN-PPMP'!F31+'LAN-PPIP'!F30+'LAN-DPLK'!F26</f>
        <v>320.92048916971993</v>
      </c>
      <c r="G31" s="78">
        <f>+'LAN-PPMP'!G31+'LAN-PPIP'!G30+'LAN-DPLK'!G26</f>
        <v>393.78866698081004</v>
      </c>
      <c r="H31" s="78">
        <f>+'LAN-PPMP'!H31+'LAN-PPIP'!H30+'LAN-DPLK'!H26</f>
        <v>408.26367712699999</v>
      </c>
      <c r="I31" s="78">
        <f>+'LAN-PPMP'!I31+'LAN-PPIP'!I30+'LAN-DPLK'!I26</f>
        <v>432.16572607939781</v>
      </c>
      <c r="J31" s="78">
        <f>+'LAN-PPMP'!J31+'LAN-PPIP'!J30+'LAN-DPLK'!J26</f>
        <v>429.93108809107775</v>
      </c>
      <c r="K31" s="78">
        <f>+'LAN-PPMP'!K31+'LAN-PPIP'!K30+'LAN-DPLK'!K26</f>
        <v>433.6399283683478</v>
      </c>
      <c r="L31" s="78">
        <f>+'LAN-PPMP'!L31+'LAN-PPIP'!L30+'LAN-DPLK'!L26</f>
        <v>443.10634658820766</v>
      </c>
      <c r="M31" s="78">
        <f>+'LAN-PPMP'!M31+'LAN-PPIP'!M30+'LAN-DPLK'!M26</f>
        <v>443.20352615059778</v>
      </c>
      <c r="N31" s="78">
        <f>+'LAN-PPMP'!N31+'LAN-PPIP'!N30+'LAN-DPLK'!N26</f>
        <v>456.25124847358785</v>
      </c>
      <c r="O31" s="78">
        <f>+'LAN-PPMP'!O31+'LAN-PPIP'!O30+'LAN-DPLK'!O26</f>
        <v>471.24272706415786</v>
      </c>
    </row>
    <row r="32" spans="1:17">
      <c r="A32" s="14">
        <v>30</v>
      </c>
      <c r="B32" s="15" t="s">
        <v>20</v>
      </c>
      <c r="C32" s="78">
        <f>+'LAN-PPMP'!C32+'LAN-PPIP'!C31+'LAN-DPLK'!C27</f>
        <v>794.78467652015479</v>
      </c>
      <c r="D32" s="78">
        <f>+'LAN-PPMP'!D32+'LAN-PPIP'!D31+'LAN-DPLK'!D27</f>
        <v>429.65242055455479</v>
      </c>
      <c r="E32" s="78">
        <f>+'LAN-PPMP'!E32+'LAN-PPIP'!E31+'LAN-DPLK'!E27</f>
        <v>401.60193792063484</v>
      </c>
      <c r="F32" s="78">
        <f>+'LAN-PPMP'!F32+'LAN-PPIP'!F31+'LAN-DPLK'!F27</f>
        <v>379.42637645056465</v>
      </c>
      <c r="G32" s="78">
        <f>+'LAN-PPMP'!G32+'LAN-PPIP'!G31+'LAN-DPLK'!G27</f>
        <v>663.96509196562511</v>
      </c>
      <c r="H32" s="78">
        <f>+'LAN-PPMP'!H32+'LAN-PPIP'!H31+'LAN-DPLK'!H27</f>
        <v>796.70145811661519</v>
      </c>
      <c r="I32" s="78">
        <f>+'LAN-PPMP'!I32+'LAN-PPIP'!I31+'LAN-DPLK'!I27</f>
        <v>993.81886213119742</v>
      </c>
      <c r="J32" s="78">
        <f>+'LAN-PPMP'!J32+'LAN-PPIP'!J31+'LAN-DPLK'!J27</f>
        <v>444.81520036971745</v>
      </c>
      <c r="K32" s="78">
        <f>+'LAN-PPMP'!K32+'LAN-PPIP'!K31+'LAN-DPLK'!K27</f>
        <v>924.18015087499998</v>
      </c>
      <c r="L32" s="78">
        <f>+'LAN-PPMP'!L32+'LAN-PPIP'!L31+'LAN-DPLK'!L27</f>
        <v>1081.9394986444527</v>
      </c>
      <c r="M32" s="78">
        <f>+'LAN-PPMP'!M32+'LAN-PPIP'!M31+'LAN-DPLK'!M27</f>
        <v>1485.2952361207501</v>
      </c>
      <c r="N32" s="78">
        <f>+'LAN-PPMP'!N32+'LAN-PPIP'!N31+'LAN-DPLK'!N27</f>
        <v>1462.2417908244527</v>
      </c>
      <c r="O32" s="78">
        <f>+'LAN-PPMP'!O32+'LAN-PPIP'!O31+'LAN-DPLK'!O27</f>
        <v>2004.1605736016199</v>
      </c>
    </row>
    <row r="33" spans="1:15">
      <c r="A33" s="14">
        <v>31</v>
      </c>
      <c r="B33" s="15" t="s">
        <v>21</v>
      </c>
      <c r="C33" s="78">
        <f>+'LAN-PPMP'!C33+'LAN-PPIP'!C32+'LAN-DPLK'!C28</f>
        <v>2928.4326764828074</v>
      </c>
      <c r="D33" s="78">
        <f>+'LAN-PPMP'!D33+'LAN-PPIP'!D32+'LAN-DPLK'!D28</f>
        <v>2333.4639028162746</v>
      </c>
      <c r="E33" s="78">
        <f>+'LAN-PPMP'!E33+'LAN-PPIP'!E32+'LAN-DPLK'!E28</f>
        <v>2463.7423164984525</v>
      </c>
      <c r="F33" s="78">
        <f>+'LAN-PPMP'!F33+'LAN-PPIP'!F32+'LAN-DPLK'!F28</f>
        <v>2682.6109190517564</v>
      </c>
      <c r="G33" s="78">
        <f>+'LAN-PPMP'!G33+'LAN-PPIP'!G32+'LAN-DPLK'!G28</f>
        <v>3011.9230492183456</v>
      </c>
      <c r="H33" s="78">
        <f>+'LAN-PPMP'!H33+'LAN-PPIP'!H32+'LAN-DPLK'!H28</f>
        <v>2600.0161953963907</v>
      </c>
      <c r="I33" s="78">
        <f>+'LAN-PPMP'!I33+'LAN-PPIP'!I32+'LAN-DPLK'!I28</f>
        <v>2925.9911793268525</v>
      </c>
      <c r="J33" s="78">
        <f>+'LAN-PPMP'!J33+'LAN-PPIP'!J32+'LAN-DPLK'!J28</f>
        <v>2373.9546753273189</v>
      </c>
      <c r="K33" s="78">
        <f>+'LAN-PPMP'!K33+'LAN-PPIP'!K32+'LAN-DPLK'!K28</f>
        <v>2680.4332890815103</v>
      </c>
      <c r="L33" s="78">
        <f>+'LAN-PPMP'!L33+'LAN-PPIP'!L32+'LAN-DPLK'!L28</f>
        <v>2614.382960440631</v>
      </c>
      <c r="M33" s="78">
        <f>+'LAN-PPMP'!M33+'LAN-PPIP'!M32+'LAN-DPLK'!M28</f>
        <v>2668.7928533794225</v>
      </c>
      <c r="N33" s="78">
        <f>+'LAN-PPMP'!N33+'LAN-PPIP'!N32+'LAN-DPLK'!N28</f>
        <v>2566.0418996779431</v>
      </c>
      <c r="O33" s="78">
        <f>+'LAN-PPMP'!O33+'LAN-PPIP'!O32+'LAN-DPLK'!O28</f>
        <v>2920.0104675668417</v>
      </c>
    </row>
    <row r="34" spans="1:15">
      <c r="A34" s="14">
        <v>32</v>
      </c>
      <c r="B34" s="15" t="s">
        <v>22</v>
      </c>
      <c r="C34" s="78">
        <f>+'LAN-PPMP'!C34+'LAN-PPIP'!C33+'LAN-DPLK'!C29</f>
        <v>205.16349651730411</v>
      </c>
      <c r="D34" s="78">
        <f>+'LAN-PPMP'!D34+'LAN-PPIP'!D33+'LAN-DPLK'!D29</f>
        <v>230.0950423901441</v>
      </c>
      <c r="E34" s="78">
        <f>+'LAN-PPMP'!E34+'LAN-PPIP'!E33+'LAN-DPLK'!E29</f>
        <v>257.7845477795442</v>
      </c>
      <c r="F34" s="78">
        <f>+'LAN-PPMP'!F34+'LAN-PPIP'!F33+'LAN-DPLK'!F29</f>
        <v>240.3318438053941</v>
      </c>
      <c r="G34" s="78">
        <f>+'LAN-PPMP'!G34+'LAN-PPIP'!G33+'LAN-DPLK'!G29</f>
        <v>209.01572230046409</v>
      </c>
      <c r="H34" s="78">
        <f>+'LAN-PPMP'!H34+'LAN-PPIP'!H33+'LAN-DPLK'!H29</f>
        <v>238.45801700371408</v>
      </c>
      <c r="I34" s="78">
        <f>+'LAN-PPMP'!I34+'LAN-PPIP'!I33+'LAN-DPLK'!I29</f>
        <v>261.61197559522418</v>
      </c>
      <c r="J34" s="78">
        <f>+'LAN-PPMP'!J34+'LAN-PPIP'!J33+'LAN-DPLK'!J29</f>
        <v>273.7100549921841</v>
      </c>
      <c r="K34" s="78">
        <f>+'LAN-PPMP'!K34+'LAN-PPIP'!K33+'LAN-DPLK'!K29</f>
        <v>219.3447986014441</v>
      </c>
      <c r="L34" s="78">
        <f>+'LAN-PPMP'!L34+'LAN-PPIP'!L33+'LAN-DPLK'!L29</f>
        <v>247.97965332894421</v>
      </c>
      <c r="M34" s="78">
        <f>+'LAN-PPMP'!M34+'LAN-PPIP'!M33+'LAN-DPLK'!M29</f>
        <v>250.77954842890409</v>
      </c>
      <c r="N34" s="78">
        <f>+'LAN-PPMP'!N34+'LAN-PPIP'!N33+'LAN-DPLK'!N29</f>
        <v>273.2690227496974</v>
      </c>
      <c r="O34" s="78">
        <f>+'LAN-PPMP'!O34+'LAN-PPIP'!O33+'LAN-DPLK'!O29</f>
        <v>242.08912109267422</v>
      </c>
    </row>
    <row r="35" spans="1:15" ht="21">
      <c r="A35" s="14">
        <v>33</v>
      </c>
      <c r="B35" s="72" t="s">
        <v>23</v>
      </c>
      <c r="C35" s="80">
        <f>+'LAN-PPMP'!C35+'LAN-PPIP'!C34+'LAN-DPLK'!C30</f>
        <v>9245.8840863752012</v>
      </c>
      <c r="D35" s="80">
        <f>+'LAN-PPMP'!D35+'LAN-PPIP'!D34+'LAN-DPLK'!D30</f>
        <v>7667.0591238736015</v>
      </c>
      <c r="E35" s="80">
        <f>+'LAN-PPMP'!E35+'LAN-PPIP'!E34+'LAN-DPLK'!E30</f>
        <v>7923.8478257176821</v>
      </c>
      <c r="F35" s="80">
        <f>+'LAN-PPMP'!F35+'LAN-PPIP'!F34+'LAN-DPLK'!F30</f>
        <v>8121.7732734250976</v>
      </c>
      <c r="G35" s="80">
        <f>+'LAN-PPMP'!G35+'LAN-PPIP'!G34+'LAN-DPLK'!G30</f>
        <v>8689.9316344079198</v>
      </c>
      <c r="H35" s="80">
        <f>+'LAN-PPMP'!H35+'LAN-PPIP'!H34+'LAN-DPLK'!H30</f>
        <v>9626.8282557740276</v>
      </c>
      <c r="I35" s="80">
        <f>+'LAN-PPMP'!I35+'LAN-PPIP'!I34+'LAN-DPLK'!I30</f>
        <v>9218.908313704469</v>
      </c>
      <c r="J35" s="80">
        <f>+'LAN-PPMP'!J35+'LAN-PPIP'!J34+'LAN-DPLK'!J30</f>
        <v>8033.0919383027604</v>
      </c>
      <c r="K35" s="80">
        <f>+'LAN-PPMP'!K35+'LAN-PPIP'!K34+'LAN-DPLK'!K30</f>
        <v>9131.7612396823242</v>
      </c>
      <c r="L35" s="80">
        <f>+'LAN-PPMP'!L35+'LAN-PPIP'!L34+'LAN-DPLK'!L30</f>
        <v>9638.3075368179489</v>
      </c>
      <c r="M35" s="80">
        <f>+'LAN-PPMP'!M35+'LAN-PPIP'!M34+'LAN-DPLK'!M30</f>
        <v>10289.634093860954</v>
      </c>
      <c r="N35" s="80">
        <f>+'LAN-PPMP'!N35+'LAN-PPIP'!N34+'LAN-DPLK'!N30</f>
        <v>9950.1073366656401</v>
      </c>
      <c r="O35" s="80">
        <f>+'LAN-PPMP'!O35+'LAN-PPIP'!O34+'LAN-DPLK'!O30</f>
        <v>10575.38279997159</v>
      </c>
    </row>
    <row r="36" spans="1:15">
      <c r="A36" s="14">
        <v>34</v>
      </c>
      <c r="B36" s="15" t="s">
        <v>24</v>
      </c>
      <c r="C36" s="78">
        <f>+'LAN-PPMP'!C36+'LAN-PPIP'!C35</f>
        <v>279.77629994102</v>
      </c>
      <c r="D36" s="78">
        <f>+'LAN-PPMP'!D36+'LAN-PPIP'!D35</f>
        <v>285.65580426499997</v>
      </c>
      <c r="E36" s="78">
        <f>+'LAN-PPMP'!E36+'LAN-PPIP'!E35</f>
        <v>312.74359723599997</v>
      </c>
      <c r="F36" s="78">
        <f>+'LAN-PPMP'!F36+'LAN-PPIP'!F35</f>
        <v>312.05840402499996</v>
      </c>
      <c r="G36" s="78">
        <f>+'LAN-PPMP'!G36+'LAN-PPIP'!G35</f>
        <v>311.13323356800004</v>
      </c>
      <c r="H36" s="78">
        <f>+'LAN-PPMP'!H36+'LAN-PPIP'!H35</f>
        <v>320.26602926100003</v>
      </c>
      <c r="I36" s="78">
        <f>+'LAN-PPMP'!I36+'LAN-PPIP'!I35</f>
        <v>319.31644865500004</v>
      </c>
      <c r="J36" s="78">
        <f>+'LAN-PPMP'!J36+'LAN-PPIP'!J35</f>
        <v>326.96905584899997</v>
      </c>
      <c r="K36" s="78">
        <f>+'LAN-PPMP'!K36+'LAN-PPIP'!K35</f>
        <v>335.80182084499995</v>
      </c>
      <c r="L36" s="78">
        <f>+'LAN-PPMP'!L36+'LAN-PPIP'!L35</f>
        <v>340.44188471899997</v>
      </c>
      <c r="M36" s="78">
        <f>+'LAN-PPMP'!M36+'LAN-PPIP'!M35</f>
        <v>341.93904848</v>
      </c>
      <c r="N36" s="78">
        <f>+'LAN-PPMP'!N36+'LAN-PPIP'!N35</f>
        <v>342.314564002</v>
      </c>
      <c r="O36" s="78">
        <f>+'LAN-PPMP'!O36+'LAN-PPIP'!O35</f>
        <v>341.67790851399997</v>
      </c>
    </row>
    <row r="37" spans="1:15">
      <c r="A37" s="14">
        <v>35</v>
      </c>
      <c r="B37" s="15" t="s">
        <v>25</v>
      </c>
      <c r="C37" s="78">
        <f>+'LAN-PPMP'!C37+'LAN-PPIP'!C36</f>
        <v>19.63491404844444</v>
      </c>
      <c r="D37" s="78">
        <f>+'LAN-PPMP'!D37+'LAN-PPIP'!D36</f>
        <v>19.895743596781113</v>
      </c>
      <c r="E37" s="78">
        <f>+'LAN-PPMP'!E37+'LAN-PPIP'!E36</f>
        <v>20.009134588711113</v>
      </c>
      <c r="F37" s="78">
        <f>+'LAN-PPMP'!F37+'LAN-PPIP'!F36</f>
        <v>20.395851124444427</v>
      </c>
      <c r="G37" s="78">
        <f>+'LAN-PPMP'!G37+'LAN-PPIP'!G36</f>
        <v>20.193075635749992</v>
      </c>
      <c r="H37" s="78">
        <f>+'LAN-PPMP'!H37+'LAN-PPIP'!H36</f>
        <v>19.750477167666673</v>
      </c>
      <c r="I37" s="78">
        <f>+'LAN-PPMP'!I37+'LAN-PPIP'!I36</f>
        <v>19.063066478583341</v>
      </c>
      <c r="J37" s="78">
        <f>+'LAN-PPMP'!J37+'LAN-PPIP'!J36</f>
        <v>18.610472085499993</v>
      </c>
      <c r="K37" s="78">
        <f>+'LAN-PPMP'!K37+'LAN-PPIP'!K36</f>
        <v>18.095837500416671</v>
      </c>
      <c r="L37" s="78">
        <f>+'LAN-PPMP'!L37+'LAN-PPIP'!L36</f>
        <v>18.031508022416666</v>
      </c>
      <c r="M37" s="78">
        <f>+'LAN-PPMP'!M37+'LAN-PPIP'!M36</f>
        <v>18.46915666933333</v>
      </c>
      <c r="N37" s="78">
        <f>+'LAN-PPMP'!N37+'LAN-PPIP'!N36</f>
        <v>18.025835037833332</v>
      </c>
      <c r="O37" s="78">
        <f>+'LAN-PPMP'!O37+'LAN-PPIP'!O36</f>
        <v>18.281986767083342</v>
      </c>
    </row>
    <row r="38" spans="1:15">
      <c r="A38" s="14">
        <v>36</v>
      </c>
      <c r="B38" s="15" t="s">
        <v>26</v>
      </c>
      <c r="C38" s="78">
        <f>+'LAN-PPMP'!C38+'LAN-PPIP'!C37</f>
        <v>19.766675605617539</v>
      </c>
      <c r="D38" s="78">
        <f>+'LAN-PPMP'!D38+'LAN-PPIP'!D37</f>
        <v>20.14979429499666</v>
      </c>
      <c r="E38" s="78">
        <f>+'LAN-PPMP'!E38+'LAN-PPIP'!E37</f>
        <v>32.236543575228971</v>
      </c>
      <c r="F38" s="78">
        <f>+'LAN-PPMP'!F38+'LAN-PPIP'!F37</f>
        <v>30.767480359885653</v>
      </c>
      <c r="G38" s="78">
        <f>+'LAN-PPMP'!G38+'LAN-PPIP'!G37</f>
        <v>31.126813122586654</v>
      </c>
      <c r="H38" s="78">
        <f>+'LAN-PPMP'!H38+'LAN-PPIP'!H37</f>
        <v>30.886546851218828</v>
      </c>
      <c r="I38" s="78">
        <f>+'LAN-PPMP'!I38+'LAN-PPIP'!I37</f>
        <v>30.745106224194373</v>
      </c>
      <c r="J38" s="78">
        <f>+'LAN-PPMP'!J38+'LAN-PPIP'!J37</f>
        <v>30.102513097253198</v>
      </c>
      <c r="K38" s="78">
        <f>+'LAN-PPMP'!K38+'LAN-PPIP'!K37</f>
        <v>29.72183837953542</v>
      </c>
      <c r="L38" s="78">
        <f>+'LAN-PPMP'!L38+'LAN-PPIP'!L37</f>
        <v>29.1965452276946</v>
      </c>
      <c r="M38" s="78">
        <f>+'LAN-PPMP'!M38+'LAN-PPIP'!M37</f>
        <v>28.684205908611304</v>
      </c>
      <c r="N38" s="78">
        <f>+'LAN-PPMP'!N38+'LAN-PPIP'!N37</f>
        <v>30.069662141589031</v>
      </c>
      <c r="O38" s="78">
        <f>+'LAN-PPMP'!O38+'LAN-PPIP'!O37</f>
        <v>29.770455682876708</v>
      </c>
    </row>
    <row r="39" spans="1:15">
      <c r="A39" s="14">
        <v>37</v>
      </c>
      <c r="B39" s="15" t="s">
        <v>27</v>
      </c>
      <c r="C39" s="78">
        <f>+'LAN-PPMP'!C39+'LAN-PPIP'!C38</f>
        <v>11.596236295992902</v>
      </c>
      <c r="D39" s="78">
        <f>+'LAN-PPMP'!D39+'LAN-PPIP'!D38</f>
        <v>11.57678673738512</v>
      </c>
      <c r="E39" s="78">
        <f>+'LAN-PPMP'!E39+'LAN-PPIP'!E38</f>
        <v>13.087596633909701</v>
      </c>
      <c r="F39" s="78">
        <f>+'LAN-PPMP'!F39+'LAN-PPIP'!F38</f>
        <v>13.008983373430681</v>
      </c>
      <c r="G39" s="78">
        <f>+'LAN-PPMP'!G39+'LAN-PPIP'!G38</f>
        <v>12.699331815397903</v>
      </c>
      <c r="H39" s="78">
        <f>+'LAN-PPMP'!H39+'LAN-PPIP'!H38</f>
        <v>14.37773689661846</v>
      </c>
      <c r="I39" s="78">
        <f>+'LAN-PPMP'!I39+'LAN-PPIP'!I38</f>
        <v>14.044711845417352</v>
      </c>
      <c r="J39" s="78">
        <f>+'LAN-PPMP'!J39+'LAN-PPIP'!J38</f>
        <v>13.60452863055289</v>
      </c>
      <c r="K39" s="78">
        <f>+'LAN-PPMP'!K39+'LAN-PPIP'!K38</f>
        <v>13.32146243360846</v>
      </c>
      <c r="L39" s="78">
        <f>+'LAN-PPMP'!L39+'LAN-PPIP'!L38</f>
        <v>13.239840042327351</v>
      </c>
      <c r="M39" s="78">
        <f>+'LAN-PPMP'!M39+'LAN-PPIP'!M38</f>
        <v>13.173708595212901</v>
      </c>
      <c r="N39" s="78">
        <f>+'LAN-PPMP'!N39+'LAN-PPIP'!N38</f>
        <v>14.73488387414678</v>
      </c>
      <c r="O39" s="78">
        <f>+'LAN-PPMP'!O39+'LAN-PPIP'!O38</f>
        <v>14.537029372155681</v>
      </c>
    </row>
    <row r="40" spans="1:15">
      <c r="A40" s="14">
        <v>38</v>
      </c>
      <c r="B40" s="15" t="s">
        <v>28</v>
      </c>
      <c r="C40" s="78">
        <f>+'LAN-PPMP'!C40+'LAN-PPIP'!C39</f>
        <v>7.9107086641999995</v>
      </c>
      <c r="D40" s="78">
        <f>+'LAN-PPMP'!D40+'LAN-PPIP'!D39</f>
        <v>7.7200536570800002</v>
      </c>
      <c r="E40" s="78">
        <f>+'LAN-PPMP'!E40+'LAN-PPIP'!E39</f>
        <v>7.6786477739999999</v>
      </c>
      <c r="F40" s="78">
        <f>+'LAN-PPMP'!F40+'LAN-PPIP'!F39</f>
        <v>8.2626847140000006</v>
      </c>
      <c r="G40" s="78">
        <f>+'LAN-PPMP'!G40+'LAN-PPIP'!G39</f>
        <v>6.51553748183</v>
      </c>
      <c r="H40" s="78">
        <f>+'LAN-PPMP'!H40+'LAN-PPIP'!H39</f>
        <v>6.3352329157499998</v>
      </c>
      <c r="I40" s="78">
        <f>+'LAN-PPMP'!I40+'LAN-PPIP'!I39</f>
        <v>6.4677126120000006</v>
      </c>
      <c r="J40" s="78">
        <f>+'LAN-PPMP'!J40+'LAN-PPIP'!J39</f>
        <v>6.1724195700000006</v>
      </c>
      <c r="K40" s="78">
        <f>+'LAN-PPMP'!K40+'LAN-PPIP'!K39</f>
        <v>5.9934108070000001</v>
      </c>
      <c r="L40" s="78">
        <f>+'LAN-PPMP'!L40+'LAN-PPIP'!L39</f>
        <v>5.8744879399999999</v>
      </c>
      <c r="M40" s="78">
        <f>+'LAN-PPMP'!M40+'LAN-PPIP'!M39</f>
        <v>5.7688873010000004</v>
      </c>
      <c r="N40" s="78">
        <f>+'LAN-PPMP'!N40+'LAN-PPIP'!N39</f>
        <v>6.0633342719999996</v>
      </c>
      <c r="O40" s="78">
        <f>+'LAN-PPMP'!O40+'LAN-PPIP'!O39</f>
        <v>9.9778759160000003</v>
      </c>
    </row>
    <row r="41" spans="1:15">
      <c r="A41" s="14">
        <v>39</v>
      </c>
      <c r="B41" s="72" t="s">
        <v>29</v>
      </c>
      <c r="C41" s="79">
        <f>+'LAN-PPMP'!C41+'LAN-PPIP'!C40</f>
        <v>338.68483455527496</v>
      </c>
      <c r="D41" s="79">
        <f>+'LAN-PPMP'!D41+'LAN-PPIP'!D40</f>
        <v>344.99818255124285</v>
      </c>
      <c r="E41" s="79">
        <f>+'LAN-PPMP'!E41+'LAN-PPIP'!E40</f>
        <v>385.75551980784979</v>
      </c>
      <c r="F41" s="79">
        <f>+'LAN-PPMP'!F41+'LAN-PPIP'!F40</f>
        <v>384.49340359676074</v>
      </c>
      <c r="G41" s="79">
        <f>+'LAN-PPMP'!G41+'LAN-PPIP'!G40</f>
        <v>381.66799162356455</v>
      </c>
      <c r="H41" s="79">
        <f>+'LAN-PPMP'!H41+'LAN-PPIP'!H40</f>
        <v>391.61602309225395</v>
      </c>
      <c r="I41" s="79">
        <f>+'LAN-PPMP'!I41+'LAN-PPIP'!I40</f>
        <v>389.63704581519511</v>
      </c>
      <c r="J41" s="79">
        <f>+'LAN-PPMP'!J41+'LAN-PPIP'!J40</f>
        <v>395.45898923230607</v>
      </c>
      <c r="K41" s="79">
        <f>+'LAN-PPMP'!K41+'LAN-PPIP'!K40</f>
        <v>402.93436996556051</v>
      </c>
      <c r="L41" s="79">
        <f>+'LAN-PPMP'!L41+'LAN-PPIP'!L40</f>
        <v>406.78426595143861</v>
      </c>
      <c r="M41" s="79">
        <f>+'LAN-PPMP'!M41+'LAN-PPIP'!M40</f>
        <v>408.0350069541575</v>
      </c>
      <c r="N41" s="79">
        <f>+'LAN-PPMP'!N41+'LAN-PPIP'!N40</f>
        <v>411.20827932756919</v>
      </c>
      <c r="O41" s="79">
        <f>+'LAN-PPMP'!O41+'LAN-PPIP'!O40</f>
        <v>414.24525625211567</v>
      </c>
    </row>
    <row r="42" spans="1:15">
      <c r="A42" s="14">
        <v>40</v>
      </c>
      <c r="B42" s="72" t="s">
        <v>30</v>
      </c>
      <c r="C42" s="79">
        <f>+'LAN-PPMP'!C42+'LAN-PPIP'!C41</f>
        <v>673.3684692541201</v>
      </c>
      <c r="D42" s="79">
        <f>+'LAN-PPMP'!D42+'LAN-PPIP'!D41</f>
        <v>706.73587554950996</v>
      </c>
      <c r="E42" s="79">
        <f>+'LAN-PPMP'!E42+'LAN-PPIP'!E41</f>
        <v>703.87375308378</v>
      </c>
      <c r="F42" s="79">
        <f>+'LAN-PPMP'!F42+'LAN-PPIP'!F41</f>
        <v>703.49114866477998</v>
      </c>
      <c r="G42" s="79">
        <f>+'LAN-PPMP'!G42+'LAN-PPIP'!G41</f>
        <v>698.21024878778007</v>
      </c>
      <c r="H42" s="79">
        <f>+'LAN-PPMP'!H42+'LAN-PPIP'!H41</f>
        <v>734.22818558877998</v>
      </c>
      <c r="I42" s="79">
        <f>+'LAN-PPMP'!I42+'LAN-PPIP'!I41</f>
        <v>722.73450588777996</v>
      </c>
      <c r="J42" s="79">
        <f>+'LAN-PPMP'!J42+'LAN-PPIP'!J41</f>
        <v>727.45783147278007</v>
      </c>
      <c r="K42" s="79">
        <f>+'LAN-PPMP'!K42+'LAN-PPIP'!K41</f>
        <v>631.12418652977999</v>
      </c>
      <c r="L42" s="79">
        <f>+'LAN-PPMP'!L42+'LAN-PPIP'!L41</f>
        <v>645.84647441677998</v>
      </c>
      <c r="M42" s="79">
        <f>+'LAN-PPMP'!M42+'LAN-PPIP'!M41</f>
        <v>642.63511838378008</v>
      </c>
      <c r="N42" s="79">
        <f>+'LAN-PPMP'!N42+'LAN-PPIP'!N41</f>
        <v>656.33037522478003</v>
      </c>
      <c r="O42" s="79">
        <f>+'LAN-PPMP'!O42+'LAN-PPIP'!O41</f>
        <v>651.38851407677998</v>
      </c>
    </row>
    <row r="43" spans="1:15">
      <c r="A43" s="14">
        <v>41</v>
      </c>
      <c r="B43" s="72" t="s">
        <v>31</v>
      </c>
      <c r="C43" s="79">
        <f>+'LAN-PPMP'!C43+'LAN-PPIP'!C42+'LAN-DPLK'!C31</f>
        <v>286971.4126364995</v>
      </c>
      <c r="D43" s="79">
        <f>+'LAN-PPMP'!D43+'LAN-PPIP'!D42+'LAN-DPLK'!D31</f>
        <v>286060.8038470248</v>
      </c>
      <c r="E43" s="79">
        <f>+'LAN-PPMP'!E43+'LAN-PPIP'!E42+'LAN-DPLK'!E31</f>
        <v>291648.96547540603</v>
      </c>
      <c r="F43" s="79">
        <f>+'LAN-PPMP'!F43+'LAN-PPIP'!F42+'LAN-DPLK'!F31</f>
        <v>291310.56391181541</v>
      </c>
      <c r="G43" s="79">
        <f>+'LAN-PPMP'!G43+'LAN-PPIP'!G42+'LAN-DPLK'!G31</f>
        <v>289406.66737005534</v>
      </c>
      <c r="H43" s="79">
        <f>+'LAN-PPMP'!H43+'LAN-PPIP'!H42+'LAN-DPLK'!H31</f>
        <v>279719.90928123496</v>
      </c>
      <c r="I43" s="79">
        <f>+'LAN-PPMP'!I43+'LAN-PPIP'!I42+'LAN-DPLK'!I31</f>
        <v>282787.89659428212</v>
      </c>
      <c r="J43" s="79">
        <f>+'LAN-PPMP'!J43+'LAN-PPIP'!J42+'LAN-DPLK'!J31</f>
        <v>284527.16896748892</v>
      </c>
      <c r="K43" s="79">
        <f>+'LAN-PPMP'!K43+'LAN-PPIP'!K42+'LAN-DPLK'!K31</f>
        <v>289005.58794967778</v>
      </c>
      <c r="L43" s="79">
        <f>+'LAN-PPMP'!L43+'LAN-PPIP'!L42+'LAN-DPLK'!L31</f>
        <v>293604.04983433674</v>
      </c>
      <c r="M43" s="79">
        <f>+'LAN-PPMP'!M43+'LAN-PPIP'!M42+'LAN-DPLK'!M31</f>
        <v>297839.63380473381</v>
      </c>
      <c r="N43" s="79">
        <f>+'LAN-PPMP'!N43+'LAN-PPIP'!N42+'LAN-DPLK'!N31</f>
        <v>295043.87121159595</v>
      </c>
      <c r="O43" s="79">
        <f>+'LAN-PPMP'!O43+'LAN-PPIP'!O42+'LAN-DPLK'!O31</f>
        <v>299009.53846734238</v>
      </c>
    </row>
    <row r="44" spans="1:15">
      <c r="A44" s="14">
        <v>42</v>
      </c>
      <c r="B44" s="15" t="s">
        <v>134</v>
      </c>
      <c r="C44" s="78">
        <f>+'LAN-PPMP'!C44+'LAN-PPIP'!C43+'LAN-DPLK'!C32</f>
        <v>228.0895865773129</v>
      </c>
      <c r="D44" s="78">
        <f>+'LAN-PPMP'!D44+'LAN-PPIP'!D43+'LAN-DPLK'!D32</f>
        <v>226.74948134967912</v>
      </c>
      <c r="E44" s="78">
        <f>+'LAN-PPMP'!E44+'LAN-PPIP'!E43+'LAN-DPLK'!E32</f>
        <v>250.98415300242951</v>
      </c>
      <c r="F44" s="78">
        <f>+'LAN-PPMP'!F44+'LAN-PPIP'!F43+'LAN-DPLK'!F32</f>
        <v>239.33645152786818</v>
      </c>
      <c r="G44" s="78">
        <f>+'LAN-PPMP'!G44+'LAN-PPIP'!G43+'LAN-DPLK'!G32</f>
        <v>230.43934221533709</v>
      </c>
      <c r="H44" s="78">
        <f>+'LAN-PPMP'!H44+'LAN-PPIP'!H43+'LAN-DPLK'!H32</f>
        <v>233.88085205782662</v>
      </c>
      <c r="I44" s="78">
        <f>+'LAN-PPMP'!I44+'LAN-PPIP'!I43+'LAN-DPLK'!I32</f>
        <v>236.01598571235263</v>
      </c>
      <c r="J44" s="78">
        <f>+'LAN-PPMP'!J44+'LAN-PPIP'!J43+'LAN-DPLK'!J32</f>
        <v>237.0678833836098</v>
      </c>
      <c r="K44" s="78">
        <f>+'LAN-PPMP'!K44+'LAN-PPIP'!K43+'LAN-DPLK'!K32</f>
        <v>251.14488896970465</v>
      </c>
      <c r="L44" s="78">
        <f>+'LAN-PPMP'!L44+'LAN-PPIP'!L43+'LAN-DPLK'!L32</f>
        <v>296.3995666865012</v>
      </c>
      <c r="M44" s="78">
        <f>+'LAN-PPMP'!M44+'LAN-PPIP'!M43+'LAN-DPLK'!M32</f>
        <v>264.585802562764</v>
      </c>
      <c r="N44" s="78">
        <f>+'LAN-PPMP'!N44+'LAN-PPIP'!N43+'LAN-DPLK'!N32</f>
        <v>248.21685113421069</v>
      </c>
      <c r="O44" s="78">
        <f>+'LAN-PPMP'!O44+'LAN-PPIP'!O43+'LAN-DPLK'!O32</f>
        <v>240.78598498879231</v>
      </c>
    </row>
    <row r="45" spans="1:15">
      <c r="A45" s="14">
        <v>43</v>
      </c>
      <c r="B45" s="15" t="s">
        <v>135</v>
      </c>
      <c r="C45" s="78">
        <f>+'LAN-PPMP'!C45+'LAN-PPIP'!C44+'LAN-DPLK'!C33</f>
        <v>0</v>
      </c>
      <c r="D45" s="78">
        <f>+'LAN-PPMP'!D45+'LAN-PPIP'!D44+'LAN-DPLK'!D33</f>
        <v>0</v>
      </c>
      <c r="E45" s="78">
        <f>+'LAN-PPMP'!E45+'LAN-PPIP'!E44+'LAN-DPLK'!E33</f>
        <v>0</v>
      </c>
      <c r="F45" s="78">
        <f>+'LAN-PPMP'!F45+'LAN-PPIP'!F44+'LAN-DPLK'!F33</f>
        <v>0</v>
      </c>
      <c r="G45" s="78">
        <f>+'LAN-PPMP'!G45+'LAN-PPIP'!G44+'LAN-DPLK'!G33</f>
        <v>0</v>
      </c>
      <c r="H45" s="78">
        <f>+'LAN-PPMP'!H45+'LAN-PPIP'!H44+'LAN-DPLK'!H33</f>
        <v>1.6502779910000001</v>
      </c>
      <c r="I45" s="78">
        <f>+'LAN-PPMP'!I45+'LAN-PPIP'!I44+'LAN-DPLK'!I33</f>
        <v>1.6409398959999999</v>
      </c>
      <c r="J45" s="78">
        <f>+'LAN-PPMP'!J45+'LAN-PPIP'!J44+'LAN-DPLK'!J33</f>
        <v>1.5842671779999999</v>
      </c>
      <c r="K45" s="78">
        <f>+'LAN-PPMP'!K45+'LAN-PPIP'!K44+'LAN-DPLK'!K33</f>
        <v>1.342829375</v>
      </c>
      <c r="L45" s="78">
        <f>+'LAN-PPMP'!L45+'LAN-PPIP'!L44+'LAN-DPLK'!L33</f>
        <v>0</v>
      </c>
      <c r="M45" s="78">
        <f>+'LAN-PPMP'!M45+'LAN-PPIP'!M44+'LAN-DPLK'!M33</f>
        <v>0</v>
      </c>
      <c r="N45" s="78">
        <f>+'LAN-PPMP'!N45+'LAN-PPIP'!N44+'LAN-DPLK'!N33</f>
        <v>0</v>
      </c>
      <c r="O45" s="78">
        <f>+'LAN-PPMP'!O45+'LAN-PPIP'!O44+'LAN-DPLK'!O33</f>
        <v>0</v>
      </c>
    </row>
    <row r="46" spans="1:15">
      <c r="A46" s="14">
        <v>44</v>
      </c>
      <c r="B46" s="15" t="s">
        <v>136</v>
      </c>
      <c r="C46" s="78">
        <f>+'LAN-PPMP'!C46+'LAN-PPIP'!C45+'LAN-DPLK'!C34</f>
        <v>243.84042705496458</v>
      </c>
      <c r="D46" s="78">
        <f>+'LAN-PPMP'!D46+'LAN-PPIP'!D45+'LAN-DPLK'!D34</f>
        <v>258.67513381581443</v>
      </c>
      <c r="E46" s="78">
        <f>+'LAN-PPMP'!E46+'LAN-PPIP'!E45+'LAN-DPLK'!E34</f>
        <v>134.75122216148412</v>
      </c>
      <c r="F46" s="78">
        <f>+'LAN-PPMP'!F46+'LAN-PPIP'!F45+'LAN-DPLK'!F34</f>
        <v>372.27281463971468</v>
      </c>
      <c r="G46" s="78">
        <f>+'LAN-PPMP'!G46+'LAN-PPIP'!G45+'LAN-DPLK'!G34</f>
        <v>796.93336686653436</v>
      </c>
      <c r="H46" s="78">
        <f>+'LAN-PPMP'!H46+'LAN-PPIP'!H45+'LAN-DPLK'!H34</f>
        <v>713.72557671945151</v>
      </c>
      <c r="I46" s="78">
        <f>+'LAN-PPMP'!I46+'LAN-PPIP'!I45+'LAN-DPLK'!I34</f>
        <v>763.36989671179128</v>
      </c>
      <c r="J46" s="78">
        <f>+'LAN-PPMP'!J46+'LAN-PPIP'!J45+'LAN-DPLK'!J34</f>
        <v>187.89549586941445</v>
      </c>
      <c r="K46" s="78">
        <f>+'LAN-PPMP'!K46+'LAN-PPIP'!K45+'LAN-DPLK'!K34</f>
        <v>503.70854972980442</v>
      </c>
      <c r="L46" s="78">
        <f>+'LAN-PPMP'!L46+'LAN-PPIP'!L45+'LAN-DPLK'!L34</f>
        <v>247.95944086181447</v>
      </c>
      <c r="M46" s="78">
        <f>+'LAN-PPMP'!M46+'LAN-PPIP'!M45+'LAN-DPLK'!M34</f>
        <v>758.01548520997449</v>
      </c>
      <c r="N46" s="78">
        <f>+'LAN-PPMP'!N46+'LAN-PPIP'!N45+'LAN-DPLK'!N34</f>
        <v>672.58831614268456</v>
      </c>
      <c r="O46" s="78">
        <f>+'LAN-PPMP'!O46+'LAN-PPIP'!O45+'LAN-DPLK'!O34</f>
        <v>265.4307920079745</v>
      </c>
    </row>
    <row r="47" spans="1:15">
      <c r="A47" s="14">
        <v>45</v>
      </c>
      <c r="B47" s="15" t="s">
        <v>137</v>
      </c>
      <c r="C47" s="78">
        <f>+'LAN-PPMP'!C47+'LAN-PPIP'!C46+'LAN-DPLK'!C35</f>
        <v>567.71606660614998</v>
      </c>
      <c r="D47" s="78">
        <f>+'LAN-PPMP'!D47+'LAN-PPIP'!D46+'LAN-DPLK'!D35</f>
        <v>539.74033943133009</v>
      </c>
      <c r="E47" s="78">
        <f>+'LAN-PPMP'!E47+'LAN-PPIP'!E46+'LAN-DPLK'!E35</f>
        <v>544.79169570108002</v>
      </c>
      <c r="F47" s="78">
        <f>+'LAN-PPMP'!F47+'LAN-PPIP'!F46+'LAN-DPLK'!F35</f>
        <v>539.47908102573001</v>
      </c>
      <c r="G47" s="78">
        <f>+'LAN-PPMP'!G47+'LAN-PPIP'!G46+'LAN-DPLK'!G35</f>
        <v>620.34175561378004</v>
      </c>
      <c r="H47" s="78">
        <f>+'LAN-PPMP'!H47+'LAN-PPIP'!H46+'LAN-DPLK'!H35</f>
        <v>623.57235485395006</v>
      </c>
      <c r="I47" s="78">
        <f>+'LAN-PPMP'!I47+'LAN-PPIP'!I46+'LAN-DPLK'!I35</f>
        <v>679.9325940040801</v>
      </c>
      <c r="J47" s="78">
        <f>+'LAN-PPMP'!J47+'LAN-PPIP'!J46+'LAN-DPLK'!J35</f>
        <v>663.77734467312007</v>
      </c>
      <c r="K47" s="78">
        <f>+'LAN-PPMP'!K47+'LAN-PPIP'!K46+'LAN-DPLK'!K35</f>
        <v>645.67226927341994</v>
      </c>
      <c r="L47" s="78">
        <f>+'LAN-PPMP'!L47+'LAN-PPIP'!L46+'LAN-DPLK'!L35</f>
        <v>612.98520661335999</v>
      </c>
      <c r="M47" s="78">
        <f>+'LAN-PPMP'!M47+'LAN-PPIP'!M46+'LAN-DPLK'!M35</f>
        <v>605.51643285370994</v>
      </c>
      <c r="N47" s="78">
        <f>+'LAN-PPMP'!N47+'LAN-PPIP'!N46+'LAN-DPLK'!N35</f>
        <v>585.70032663318</v>
      </c>
      <c r="O47" s="78">
        <f>+'LAN-PPMP'!O47+'LAN-PPIP'!O46+'LAN-DPLK'!O35</f>
        <v>556.1092100904001</v>
      </c>
    </row>
    <row r="48" spans="1:15">
      <c r="A48" s="14">
        <v>46</v>
      </c>
      <c r="B48" s="15" t="s">
        <v>138</v>
      </c>
      <c r="C48" s="78">
        <f>+'LAN-PPMP'!C48+'LAN-PPIP'!C47+'LAN-DPLK'!C36</f>
        <v>488.92688254857103</v>
      </c>
      <c r="D48" s="78">
        <f>+'LAN-PPMP'!D48+'LAN-PPIP'!D47+'LAN-DPLK'!D36</f>
        <v>502.81811512743138</v>
      </c>
      <c r="E48" s="78">
        <f>+'LAN-PPMP'!E48+'LAN-PPIP'!E47+'LAN-DPLK'!E36</f>
        <v>353.28131872537949</v>
      </c>
      <c r="F48" s="78">
        <f>+'LAN-PPMP'!F48+'LAN-PPIP'!F47+'LAN-DPLK'!F36</f>
        <v>330.65638346153003</v>
      </c>
      <c r="G48" s="78">
        <f>+'LAN-PPMP'!G48+'LAN-PPIP'!G47+'LAN-DPLK'!G36</f>
        <v>314.45421271339706</v>
      </c>
      <c r="H48" s="78">
        <f>+'LAN-PPMP'!H48+'LAN-PPIP'!H47+'LAN-DPLK'!H36</f>
        <v>300.57056625276391</v>
      </c>
      <c r="I48" s="78">
        <f>+'LAN-PPMP'!I48+'LAN-PPIP'!I47+'LAN-DPLK'!I36</f>
        <v>273.98068607638612</v>
      </c>
      <c r="J48" s="78">
        <f>+'LAN-PPMP'!J48+'LAN-PPIP'!J47+'LAN-DPLK'!J36</f>
        <v>237.31898234339343</v>
      </c>
      <c r="K48" s="78">
        <f>+'LAN-PPMP'!K48+'LAN-PPIP'!K47+'LAN-DPLK'!K36</f>
        <v>235.56476283334587</v>
      </c>
      <c r="L48" s="78">
        <f>+'LAN-PPMP'!L48+'LAN-PPIP'!L47+'LAN-DPLK'!L36</f>
        <v>225.44067467359801</v>
      </c>
      <c r="M48" s="78">
        <f>+'LAN-PPMP'!M48+'LAN-PPIP'!M47+'LAN-DPLK'!M36</f>
        <v>213.28522873896623</v>
      </c>
      <c r="N48" s="78">
        <f>+'LAN-PPMP'!N48+'LAN-PPIP'!N47+'LAN-DPLK'!N36</f>
        <v>219.33673941713928</v>
      </c>
      <c r="O48" s="78">
        <f>+'LAN-PPMP'!O48+'LAN-PPIP'!O47+'LAN-DPLK'!O36</f>
        <v>206.70103766853845</v>
      </c>
    </row>
    <row r="49" spans="1:15">
      <c r="A49" s="14">
        <v>47</v>
      </c>
      <c r="B49" s="15" t="s">
        <v>139</v>
      </c>
      <c r="C49" s="78">
        <f>+'LAN-PPMP'!C49+'LAN-PPIP'!C48+'LAN-DPLK'!C37</f>
        <v>578.26452197998321</v>
      </c>
      <c r="D49" s="78">
        <f>+'LAN-PPMP'!D49+'LAN-PPIP'!D48+'LAN-DPLK'!D37</f>
        <v>590.34657513398838</v>
      </c>
      <c r="E49" s="78">
        <f>+'LAN-PPMP'!E49+'LAN-PPIP'!E48+'LAN-DPLK'!E37</f>
        <v>628.12582415949885</v>
      </c>
      <c r="F49" s="78">
        <f>+'LAN-PPMP'!F49+'LAN-PPIP'!F48+'LAN-DPLK'!F37</f>
        <v>565.4316735951279</v>
      </c>
      <c r="G49" s="78">
        <f>+'LAN-PPMP'!G49+'LAN-PPIP'!G48+'LAN-DPLK'!G37</f>
        <v>670.58707004961298</v>
      </c>
      <c r="H49" s="78">
        <f>+'LAN-PPMP'!H49+'LAN-PPIP'!H48+'LAN-DPLK'!H37</f>
        <v>747.21480238762126</v>
      </c>
      <c r="I49" s="78">
        <f>+'LAN-PPMP'!I49+'LAN-PPIP'!I48+'LAN-DPLK'!I37</f>
        <v>669.14453718910022</v>
      </c>
      <c r="J49" s="78">
        <f>+'LAN-PPMP'!J49+'LAN-PPIP'!J48+'LAN-DPLK'!J37</f>
        <v>626.89177146520319</v>
      </c>
      <c r="K49" s="78">
        <f>+'LAN-PPMP'!K49+'LAN-PPIP'!K48+'LAN-DPLK'!K37</f>
        <v>602.80289838480815</v>
      </c>
      <c r="L49" s="78">
        <f>+'LAN-PPMP'!L49+'LAN-PPIP'!L48+'LAN-DPLK'!L37</f>
        <v>788.90322617849529</v>
      </c>
      <c r="M49" s="78">
        <f>+'LAN-PPMP'!M49+'LAN-PPIP'!M48+'LAN-DPLK'!M37</f>
        <v>658.74742423677321</v>
      </c>
      <c r="N49" s="78">
        <f>+'LAN-PPMP'!N49+'LAN-PPIP'!N48+'LAN-DPLK'!N37</f>
        <v>815.37417677558028</v>
      </c>
      <c r="O49" s="78">
        <f>+'LAN-PPMP'!O49+'LAN-PPIP'!O48+'LAN-DPLK'!O37</f>
        <v>666.14600508164528</v>
      </c>
    </row>
    <row r="50" spans="1:15" ht="31.5">
      <c r="A50" s="14">
        <v>48</v>
      </c>
      <c r="B50" s="72" t="s">
        <v>133</v>
      </c>
      <c r="C50" s="79">
        <f>+'LAN-PPMP'!C50+'LAN-PPIP'!C49+'LAN-DPLK'!C38</f>
        <v>2106.8374847669811</v>
      </c>
      <c r="D50" s="79">
        <f>+'LAN-PPMP'!D50+'LAN-PPIP'!D49+'LAN-DPLK'!D38</f>
        <v>2118.3296448582432</v>
      </c>
      <c r="E50" s="79">
        <f>+'LAN-PPMP'!E50+'LAN-PPIP'!E49+'LAN-DPLK'!E38</f>
        <v>1911.9342137498718</v>
      </c>
      <c r="F50" s="79">
        <f>+'LAN-PPMP'!F50+'LAN-PPIP'!F49+'LAN-DPLK'!F38</f>
        <v>2047.1764042499703</v>
      </c>
      <c r="G50" s="79">
        <f>+'LAN-PPMP'!G50+'LAN-PPIP'!G49+'LAN-DPLK'!G38</f>
        <v>2632.755747458662</v>
      </c>
      <c r="H50" s="79">
        <f>+'LAN-PPMP'!H50+'LAN-PPIP'!H49+'LAN-DPLK'!H38</f>
        <v>2620.6144302626135</v>
      </c>
      <c r="I50" s="79">
        <f>+'LAN-PPMP'!I50+'LAN-PPIP'!I49+'LAN-DPLK'!I38</f>
        <v>2624.0846395897106</v>
      </c>
      <c r="J50" s="79">
        <f>+'LAN-PPMP'!J50+'LAN-PPIP'!J49+'LAN-DPLK'!J38</f>
        <v>1954.5357449127407</v>
      </c>
      <c r="K50" s="79">
        <f>+'LAN-PPMP'!K50+'LAN-PPIP'!K49+'LAN-DPLK'!K38</f>
        <v>2240.2361985660837</v>
      </c>
      <c r="L50" s="79">
        <f>+'LAN-PPMP'!L50+'LAN-PPIP'!L49+'LAN-DPLK'!L38</f>
        <v>2171.6881150137688</v>
      </c>
      <c r="M50" s="79">
        <f>+'LAN-PPMP'!M50+'LAN-PPIP'!M49+'LAN-DPLK'!M38</f>
        <v>2500.1503736021887</v>
      </c>
      <c r="N50" s="79">
        <f>+'LAN-PPMP'!N50+'LAN-PPIP'!N49+'LAN-DPLK'!N38</f>
        <v>2541.2164101027947</v>
      </c>
      <c r="O50" s="79">
        <f>+'LAN-PPMP'!O50+'LAN-PPIP'!O49+'LAN-DPLK'!O38</f>
        <v>1935.1730298373511</v>
      </c>
    </row>
    <row r="51" spans="1:15">
      <c r="A51" s="14">
        <v>49</v>
      </c>
      <c r="B51" s="72" t="s">
        <v>32</v>
      </c>
      <c r="C51" s="79">
        <f>+'LAN-PPMP'!C51+'LAN-PPIP'!C50+'LAN-DPLK'!C39</f>
        <v>284864.57515173248</v>
      </c>
      <c r="D51" s="79">
        <f>+'LAN-PPMP'!D51+'LAN-PPIP'!D50+'LAN-DPLK'!D39</f>
        <v>283942.47420216649</v>
      </c>
      <c r="E51" s="79">
        <f>+'LAN-PPMP'!E51+'LAN-PPIP'!E50+'LAN-DPLK'!E39</f>
        <v>289737.03126165632</v>
      </c>
      <c r="F51" s="79">
        <f>+'LAN-PPMP'!F51+'LAN-PPIP'!F50+'LAN-DPLK'!F39</f>
        <v>289263.38750756549</v>
      </c>
      <c r="G51" s="79">
        <f>+'LAN-PPMP'!G51+'LAN-PPIP'!G50+'LAN-DPLK'!G39</f>
        <v>286773.91162259667</v>
      </c>
      <c r="H51" s="79">
        <f>+'LAN-PPMP'!H51+'LAN-PPIP'!H50+'LAN-DPLK'!H39</f>
        <v>277099.29485097236</v>
      </c>
      <c r="I51" s="79">
        <f>+'LAN-PPMP'!I51+'LAN-PPIP'!I50+'LAN-DPLK'!I39</f>
        <v>280163.81195469247</v>
      </c>
      <c r="J51" s="79">
        <f>+'LAN-PPMP'!J51+'LAN-PPIP'!J50+'LAN-DPLK'!J39</f>
        <v>282572.63322257617</v>
      </c>
      <c r="K51" s="79">
        <f>+'LAN-PPMP'!K51+'LAN-PPIP'!K50+'LAN-DPLK'!K39</f>
        <v>286765.35175111174</v>
      </c>
      <c r="L51" s="79">
        <f>+'LAN-PPMP'!L51+'LAN-PPIP'!L50+'LAN-DPLK'!L39</f>
        <v>291432.36171932309</v>
      </c>
      <c r="M51" s="79">
        <f>+'LAN-PPMP'!M51+'LAN-PPIP'!M50+'LAN-DPLK'!M39</f>
        <v>295339.48343113152</v>
      </c>
      <c r="N51" s="79">
        <f>+'LAN-PPMP'!N51+'LAN-PPIP'!N50+'LAN-DPLK'!N39</f>
        <v>292502.65480149316</v>
      </c>
      <c r="O51" s="79">
        <f>+'LAN-PPMP'!O51+'LAN-PPIP'!O50+'LAN-DPLK'!O39</f>
        <v>297074.36543750507</v>
      </c>
    </row>
    <row r="52" spans="1:15">
      <c r="B52" s="8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L1" sqref="L1:L1048576"/>
    </sheetView>
  </sheetViews>
  <sheetFormatPr defaultRowHeight="15"/>
  <cols>
    <col min="1" max="1" width="3.85546875" bestFit="1" customWidth="1"/>
    <col min="2" max="2" width="47.85546875" bestFit="1" customWidth="1"/>
    <col min="3" max="6" width="12.140625" bestFit="1" customWidth="1"/>
    <col min="7" max="11" width="10.85546875" bestFit="1" customWidth="1"/>
    <col min="12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5">
      <c r="A3" s="14">
        <v>1</v>
      </c>
      <c r="B3" s="15" t="s">
        <v>44</v>
      </c>
      <c r="C3" s="78">
        <f>+'LPHU-PPMP'!C3+'LPHU-PPIP'!C3+'LPHU-DPLK'!C3</f>
        <v>13737.559394801105</v>
      </c>
      <c r="D3" s="78">
        <f>+'LPHU-PPMP'!D3+'LPHU-PPIP'!D3+'LPHU-DPLK'!D3</f>
        <v>15136.164094775786</v>
      </c>
      <c r="E3" s="78">
        <f>+'LPHU-PPMP'!E3+'LPHU-PPIP'!E3+'LPHU-DPLK'!E3</f>
        <v>16582.311747551576</v>
      </c>
      <c r="F3" s="78">
        <f>+'LPHU-PPMP'!F3+'LPHU-PPIP'!F3+'LPHU-DPLK'!F3</f>
        <v>1438.6149436515091</v>
      </c>
      <c r="G3" s="78">
        <f>+'LPHU-PPMP'!G3+'LPHU-PPIP'!G3+'LPHU-DPLK'!G3</f>
        <v>2727.6350479595449</v>
      </c>
      <c r="H3" s="78">
        <f>+'LPHU-PPMP'!H3+'LPHU-PPIP'!H3+'LPHU-DPLK'!H3</f>
        <v>4260.5852154917611</v>
      </c>
      <c r="I3" s="78">
        <f>+'LPHU-PPMP'!I3+'LPHU-PPIP'!I3+'LPHU-DPLK'!I3</f>
        <v>5649.1959768710849</v>
      </c>
      <c r="J3" s="78">
        <f>+'LPHU-PPMP'!J3+'LPHU-PPIP'!J3+'LPHU-DPLK'!J3</f>
        <v>7057.6422549253475</v>
      </c>
      <c r="K3" s="78">
        <f>+'LPHU-PPMP'!K3+'LPHU-PPIP'!K3+'LPHU-DPLK'!K3</f>
        <v>8471.8898500129726</v>
      </c>
      <c r="L3" s="78">
        <f>+'LPHU-PPMP'!L3+'LPHU-PPIP'!L3+'LPHU-DPLK'!L3</f>
        <v>9849.340301749251</v>
      </c>
      <c r="M3" s="78">
        <f>+'LPHU-PPMP'!M3+'LPHU-PPIP'!M3+'LPHU-DPLK'!M3</f>
        <v>11232.506122605208</v>
      </c>
      <c r="N3" s="78">
        <f>+'LPHU-PPMP'!N3+'LPHU-PPIP'!N3+'LPHU-DPLK'!N3</f>
        <v>12601.155024558313</v>
      </c>
      <c r="O3" s="78">
        <f>+'LPHU-PPMP'!O3+'LPHU-PPIP'!O3+'LPHU-DPLK'!O3</f>
        <v>13927.193611344395</v>
      </c>
    </row>
    <row r="4" spans="1:15">
      <c r="A4" s="14">
        <v>2</v>
      </c>
      <c r="B4" s="15" t="s">
        <v>45</v>
      </c>
      <c r="C4" s="78">
        <f>+'LPHU-PPMP'!C4+'LPHU-PPIP'!C4+'LPHU-DPLK'!C4</f>
        <v>1364.04331418634</v>
      </c>
      <c r="D4" s="78">
        <f>+'LPHU-PPMP'!D4+'LPHU-PPIP'!D4+'LPHU-DPLK'!D4</f>
        <v>1403.0959956550398</v>
      </c>
      <c r="E4" s="78">
        <f>+'LPHU-PPMP'!E4+'LPHU-PPIP'!E4+'LPHU-DPLK'!E4</f>
        <v>1525.7467894267697</v>
      </c>
      <c r="F4" s="78">
        <f>+'LPHU-PPMP'!F4+'LPHU-PPIP'!F4+'LPHU-DPLK'!F4</f>
        <v>22.835843623319999</v>
      </c>
      <c r="G4" s="78">
        <f>+'LPHU-PPMP'!G4+'LPHU-PPIP'!G4+'LPHU-DPLK'!G4</f>
        <v>206.89995739493361</v>
      </c>
      <c r="H4" s="78">
        <f>+'LPHU-PPMP'!H4+'LPHU-PPIP'!H4+'LPHU-DPLK'!H4</f>
        <v>291.61274017741971</v>
      </c>
      <c r="I4" s="78">
        <f>+'LPHU-PPMP'!I4+'LPHU-PPIP'!I4+'LPHU-DPLK'!I4</f>
        <v>433.27308527285004</v>
      </c>
      <c r="J4" s="78">
        <f>+'LPHU-PPMP'!J4+'LPHU-PPIP'!J4+'LPHU-DPLK'!J4</f>
        <v>522.11111707917598</v>
      </c>
      <c r="K4" s="78">
        <f>+'LPHU-PPMP'!K4+'LPHU-PPIP'!K4+'LPHU-DPLK'!K4</f>
        <v>846.76182403157702</v>
      </c>
      <c r="L4" s="78">
        <f>+'LPHU-PPMP'!L4+'LPHU-PPIP'!L4+'LPHU-DPLK'!L4</f>
        <v>1003.0935407617301</v>
      </c>
      <c r="M4" s="78">
        <f>+'LPHU-PPMP'!M4+'LPHU-PPIP'!M4+'LPHU-DPLK'!M4</f>
        <v>1097.448219348064</v>
      </c>
      <c r="N4" s="78">
        <f>+'LPHU-PPMP'!N4+'LPHU-PPIP'!N4+'LPHU-DPLK'!N4</f>
        <v>1165.747363232294</v>
      </c>
      <c r="O4" s="78">
        <f>+'LPHU-PPMP'!O4+'LPHU-PPIP'!O4+'LPHU-DPLK'!O4</f>
        <v>1252.9484417407141</v>
      </c>
    </row>
    <row r="5" spans="1:15">
      <c r="A5" s="14">
        <v>3</v>
      </c>
      <c r="B5" s="15" t="s">
        <v>46</v>
      </c>
      <c r="C5" s="78">
        <f>+'LPHU-PPMP'!C5+'LPHU-PPIP'!C5+'LPHU-DPLK'!C5</f>
        <v>577.37221772965006</v>
      </c>
      <c r="D5" s="78">
        <f>+'LPHU-PPMP'!D5+'LPHU-PPIP'!D5+'LPHU-DPLK'!D5</f>
        <v>645.11552115211009</v>
      </c>
      <c r="E5" s="78">
        <f>+'LPHU-PPMP'!E5+'LPHU-PPIP'!E5+'LPHU-DPLK'!E5</f>
        <v>711.10840048659998</v>
      </c>
      <c r="F5" s="78">
        <f>+'LPHU-PPMP'!F5+'LPHU-PPIP'!F5+'LPHU-DPLK'!F5</f>
        <v>61.121574462940004</v>
      </c>
      <c r="G5" s="78">
        <f>+'LPHU-PPMP'!G5+'LPHU-PPIP'!G5+'LPHU-DPLK'!G5</f>
        <v>126.28366230315</v>
      </c>
      <c r="H5" s="78">
        <f>+'LPHU-PPMP'!H5+'LPHU-PPIP'!H5+'LPHU-DPLK'!H5</f>
        <v>184.56812524664002</v>
      </c>
      <c r="I5" s="78">
        <f>+'LPHU-PPMP'!I5+'LPHU-PPIP'!I5+'LPHU-DPLK'!I5</f>
        <v>225.17937521032002</v>
      </c>
      <c r="J5" s="78">
        <f>+'LPHU-PPMP'!J5+'LPHU-PPIP'!J5+'LPHU-DPLK'!J5</f>
        <v>278.40555160974003</v>
      </c>
      <c r="K5" s="78">
        <f>+'LPHU-PPMP'!K5+'LPHU-PPIP'!K5+'LPHU-DPLK'!K5</f>
        <v>325.23004437276001</v>
      </c>
      <c r="L5" s="78">
        <f>+'LPHU-PPMP'!L5+'LPHU-PPIP'!L5+'LPHU-DPLK'!L5</f>
        <v>378.45280807882</v>
      </c>
      <c r="M5" s="78">
        <f>+'LPHU-PPMP'!M5+'LPHU-PPIP'!M5+'LPHU-DPLK'!M5</f>
        <v>424.28945521582006</v>
      </c>
      <c r="N5" s="78">
        <f>+'LPHU-PPMP'!N5+'LPHU-PPIP'!N5+'LPHU-DPLK'!N5</f>
        <v>504.86230380905005</v>
      </c>
      <c r="O5" s="78">
        <f>+'LPHU-PPMP'!O5+'LPHU-PPIP'!O5+'LPHU-DPLK'!O5</f>
        <v>570.58632618017009</v>
      </c>
    </row>
    <row r="6" spans="1:15">
      <c r="A6" s="14">
        <v>4</v>
      </c>
      <c r="B6" s="15" t="s">
        <v>47</v>
      </c>
      <c r="C6" s="78">
        <f>+'LPHU-PPMP'!C6+'LPHU-PPIP'!C6+'LPHU-DPLK'!C6</f>
        <v>2511.5415796806369</v>
      </c>
      <c r="D6" s="78">
        <f>+'LPHU-PPMP'!D6+'LPHU-PPIP'!D6+'LPHU-DPLK'!D6</f>
        <v>2546.778194167347</v>
      </c>
      <c r="E6" s="78">
        <f>+'LPHU-PPMP'!E6+'LPHU-PPIP'!E6+'LPHU-DPLK'!E6</f>
        <v>2684.302696024788</v>
      </c>
      <c r="F6" s="78">
        <f>+'LPHU-PPMP'!F6+'LPHU-PPIP'!F6+'LPHU-DPLK'!F6</f>
        <v>114.60643212712536</v>
      </c>
      <c r="G6" s="78">
        <f>+'LPHU-PPMP'!G6+'LPHU-PPIP'!G6+'LPHU-DPLK'!G6</f>
        <v>310.28672961858729</v>
      </c>
      <c r="H6" s="78">
        <f>+'LPHU-PPMP'!H6+'LPHU-PPIP'!H6+'LPHU-DPLK'!H6</f>
        <v>-356.34987137701609</v>
      </c>
      <c r="I6" s="78">
        <f>+'LPHU-PPMP'!I6+'LPHU-PPIP'!I6+'LPHU-DPLK'!I6</f>
        <v>-464.51353109657629</v>
      </c>
      <c r="J6" s="78">
        <f>+'LPHU-PPMP'!J6+'LPHU-PPIP'!J6+'LPHU-DPLK'!J6</f>
        <v>-524.64968544622855</v>
      </c>
      <c r="K6" s="78">
        <f>+'LPHU-PPMP'!K6+'LPHU-PPIP'!K6+'LPHU-DPLK'!K6</f>
        <v>-474.58805414272661</v>
      </c>
      <c r="L6" s="78">
        <f>+'LPHU-PPMP'!L6+'LPHU-PPIP'!L6+'LPHU-DPLK'!L6</f>
        <v>-423.41785154719935</v>
      </c>
      <c r="M6" s="78">
        <f>+'LPHU-PPMP'!M6+'LPHU-PPIP'!M6+'LPHU-DPLK'!M6</f>
        <v>-140.48942324291147</v>
      </c>
      <c r="N6" s="78">
        <f>+'LPHU-PPMP'!N6+'LPHU-PPIP'!N6+'LPHU-DPLK'!N6</f>
        <v>-7.1174741958008667</v>
      </c>
      <c r="O6" s="78">
        <f>+'LPHU-PPMP'!O6+'LPHU-PPIP'!O6+'LPHU-DPLK'!O6</f>
        <v>25.55728986233396</v>
      </c>
    </row>
    <row r="7" spans="1:15">
      <c r="A7" s="14">
        <v>5</v>
      </c>
      <c r="B7" s="15" t="s">
        <v>48</v>
      </c>
      <c r="C7" s="78">
        <f>+'LPHU-PPMP'!C7+'LPHU-PPIP'!C7+'LPHU-DPLK'!C7</f>
        <v>62.74872120181</v>
      </c>
      <c r="D7" s="78">
        <f>+'LPHU-PPMP'!D7+'LPHU-PPIP'!D7+'LPHU-DPLK'!D7</f>
        <v>75.599166902809998</v>
      </c>
      <c r="E7" s="78">
        <f>+'LPHU-PPMP'!E7+'LPHU-PPIP'!E7+'LPHU-DPLK'!E7</f>
        <v>38.443964205050001</v>
      </c>
      <c r="F7" s="78">
        <f>+'LPHU-PPMP'!F7+'LPHU-PPIP'!F7+'LPHU-DPLK'!F7</f>
        <v>1.3476969129999998</v>
      </c>
      <c r="G7" s="78">
        <f>+'LPHU-PPMP'!G7+'LPHU-PPIP'!G7+'LPHU-DPLK'!G7</f>
        <v>5.6624345329999999</v>
      </c>
      <c r="H7" s="78">
        <f>+'LPHU-PPMP'!H7+'LPHU-PPIP'!H7+'LPHU-DPLK'!H7</f>
        <v>6.4820038473199997</v>
      </c>
      <c r="I7" s="78">
        <f>+'LPHU-PPMP'!I7+'LPHU-PPIP'!I7+'LPHU-DPLK'!I7</f>
        <v>8.8759729428899998</v>
      </c>
      <c r="J7" s="78">
        <f>+'LPHU-PPMP'!J7+'LPHU-PPIP'!J7+'LPHU-DPLK'!J7</f>
        <v>9.8842571588899979</v>
      </c>
      <c r="K7" s="78">
        <f>+'LPHU-PPMP'!K7+'LPHU-PPIP'!K7+'LPHU-DPLK'!K7</f>
        <v>-2.7800474855099999</v>
      </c>
      <c r="L7" s="78">
        <f>+'LPHU-PPMP'!L7+'LPHU-PPIP'!L7+'LPHU-DPLK'!L7</f>
        <v>12.70675611359</v>
      </c>
      <c r="M7" s="78">
        <f>+'LPHU-PPMP'!M7+'LPHU-PPIP'!M7+'LPHU-DPLK'!M7</f>
        <v>15.53909722259</v>
      </c>
      <c r="N7" s="78">
        <f>+'LPHU-PPMP'!N7+'LPHU-PPIP'!N7+'LPHU-DPLK'!N7</f>
        <v>16.636484068579996</v>
      </c>
      <c r="O7" s="78">
        <f>+'LPHU-PPMP'!O7+'LPHU-PPIP'!O7+'LPHU-DPLK'!O7</f>
        <v>23.154250733029997</v>
      </c>
    </row>
    <row r="8" spans="1:15">
      <c r="A8" s="14">
        <v>6</v>
      </c>
      <c r="B8" s="17" t="s">
        <v>49</v>
      </c>
      <c r="C8" s="79">
        <f>+'LPHU-PPMP'!C8+'LPHU-PPIP'!C8+'LPHU-DPLK'!C8</f>
        <v>18253.265227599542</v>
      </c>
      <c r="D8" s="79">
        <f>+'LPHU-PPMP'!D8+'LPHU-PPIP'!D8+'LPHU-DPLK'!D8</f>
        <v>19806.752972653092</v>
      </c>
      <c r="E8" s="79">
        <f>+'LPHU-PPMP'!E8+'LPHU-PPIP'!E8+'LPHU-DPLK'!E8</f>
        <v>21541.442240685981</v>
      </c>
      <c r="F8" s="79">
        <f>+'LPHU-PPMP'!F8+'LPHU-PPIP'!F8+'LPHU-DPLK'!F8</f>
        <v>1638.0551337690922</v>
      </c>
      <c r="G8" s="79">
        <f>+'LPHU-PPMP'!G8+'LPHU-PPIP'!G8+'LPHU-DPLK'!G8</f>
        <v>3376.2964748004133</v>
      </c>
      <c r="H8" s="79">
        <f>+'LPHU-PPMP'!H8+'LPHU-PPIP'!H8+'LPHU-DPLK'!H8</f>
        <v>4386.8982133861255</v>
      </c>
      <c r="I8" s="79">
        <f>+'LPHU-PPMP'!I8+'LPHU-PPIP'!I8+'LPHU-DPLK'!I8</f>
        <v>5852.0108792005685</v>
      </c>
      <c r="J8" s="79">
        <f>+'LPHU-PPMP'!J8+'LPHU-PPIP'!J8+'LPHU-DPLK'!J8</f>
        <v>7343.3934953269272</v>
      </c>
      <c r="K8" s="79">
        <f>+'LPHU-PPMP'!K8+'LPHU-PPIP'!K8+'LPHU-DPLK'!K8</f>
        <v>9166.5136167890741</v>
      </c>
      <c r="L8" s="79">
        <f>+'LPHU-PPMP'!L8+'LPHU-PPIP'!L8+'LPHU-DPLK'!L8</f>
        <v>10820.175555156193</v>
      </c>
      <c r="M8" s="79">
        <f>+'LPHU-PPMP'!M8+'LPHU-PPIP'!M8+'LPHU-DPLK'!M8</f>
        <v>12629.293471148771</v>
      </c>
      <c r="N8" s="79">
        <f>+'LPHU-PPMP'!N8+'LPHU-PPIP'!N8+'LPHU-DPLK'!N8</f>
        <v>14281.283701472439</v>
      </c>
      <c r="O8" s="79">
        <f>+'LPHU-PPMP'!O8+'LPHU-PPIP'!O8+'LPHU-DPLK'!O8</f>
        <v>15799.439919860641</v>
      </c>
    </row>
    <row r="9" spans="1:15">
      <c r="A9" s="14">
        <v>7</v>
      </c>
      <c r="B9" s="15" t="s">
        <v>50</v>
      </c>
      <c r="C9" s="78">
        <f>+'LPHU-PPMP'!C9+'LPHU-PPIP'!C9+'LPHU-DPLK'!C9</f>
        <v>81.406891977615189</v>
      </c>
      <c r="D9" s="78">
        <f>+'LPHU-PPMP'!D9+'LPHU-PPIP'!D9+'LPHU-DPLK'!D9</f>
        <v>88.385478960713812</v>
      </c>
      <c r="E9" s="78">
        <f>+'LPHU-PPMP'!E9+'LPHU-PPIP'!E9+'LPHU-DPLK'!E9</f>
        <v>74.716924381337492</v>
      </c>
      <c r="F9" s="78">
        <f>+'LPHU-PPMP'!F9+'LPHU-PPIP'!F9+'LPHU-DPLK'!F9</f>
        <v>3.8022881269609994</v>
      </c>
      <c r="G9" s="78">
        <f>+'LPHU-PPMP'!G9+'LPHU-PPIP'!G9+'LPHU-DPLK'!G9</f>
        <v>8.4659138243068988</v>
      </c>
      <c r="H9" s="78">
        <f>+'LPHU-PPMP'!H9+'LPHU-PPIP'!H9+'LPHU-DPLK'!H9</f>
        <v>12.217341537940799</v>
      </c>
      <c r="I9" s="78">
        <f>+'LPHU-PPMP'!I9+'LPHU-PPIP'!I9+'LPHU-DPLK'!I9</f>
        <v>16.088877657979999</v>
      </c>
      <c r="J9" s="78">
        <f>+'LPHU-PPMP'!J9+'LPHU-PPIP'!J9+'LPHU-DPLK'!J9</f>
        <v>19.132248223400001</v>
      </c>
      <c r="K9" s="78">
        <f>+'LPHU-PPMP'!K9+'LPHU-PPIP'!K9+'LPHU-DPLK'!K9</f>
        <v>24.011049915040001</v>
      </c>
      <c r="L9" s="78">
        <f>+'LPHU-PPMP'!L9+'LPHU-PPIP'!L9+'LPHU-DPLK'!L9</f>
        <v>27.428862102249997</v>
      </c>
      <c r="M9" s="78">
        <f>+'LPHU-PPMP'!M9+'LPHU-PPIP'!M9+'LPHU-DPLK'!M9</f>
        <v>28.294726295399997</v>
      </c>
      <c r="N9" s="78">
        <f>+'LPHU-PPMP'!N9+'LPHU-PPIP'!N9+'LPHU-DPLK'!N9</f>
        <v>30.938004789040001</v>
      </c>
      <c r="O9" s="78">
        <f>+'LPHU-PPMP'!O9+'LPHU-PPIP'!O9+'LPHU-DPLK'!O9</f>
        <v>35.059407876950004</v>
      </c>
    </row>
    <row r="10" spans="1:15">
      <c r="A10" s="14">
        <v>8</v>
      </c>
      <c r="B10" s="15" t="s">
        <v>51</v>
      </c>
      <c r="C10" s="78">
        <f>+'LPHU-PPMP'!C10+'LPHU-PPIP'!C10+'LPHU-DPLK'!C10</f>
        <v>84.825590937759983</v>
      </c>
      <c r="D10" s="78">
        <f>+'LPHU-PPMP'!D10+'LPHU-PPIP'!D10+'LPHU-DPLK'!D10</f>
        <v>94.047623499940002</v>
      </c>
      <c r="E10" s="78">
        <f>+'LPHU-PPMP'!E10+'LPHU-PPIP'!E10+'LPHU-DPLK'!E10</f>
        <v>105.65569351278999</v>
      </c>
      <c r="F10" s="78">
        <f>+'LPHU-PPMP'!F10+'LPHU-PPIP'!F10+'LPHU-DPLK'!F10</f>
        <v>9.7620345325000013</v>
      </c>
      <c r="G10" s="78">
        <f>+'LPHU-PPMP'!G10+'LPHU-PPIP'!G10+'LPHU-DPLK'!G10</f>
        <v>15.07604782392</v>
      </c>
      <c r="H10" s="78">
        <f>+'LPHU-PPMP'!H10+'LPHU-PPIP'!H10+'LPHU-DPLK'!H10</f>
        <v>19.85136114729</v>
      </c>
      <c r="I10" s="78">
        <f>+'LPHU-PPMP'!I10+'LPHU-PPIP'!I10+'LPHU-DPLK'!I10</f>
        <v>31.577454297529997</v>
      </c>
      <c r="J10" s="78">
        <f>+'LPHU-PPMP'!J10+'LPHU-PPIP'!J10+'LPHU-DPLK'!J10</f>
        <v>38.588162416530004</v>
      </c>
      <c r="K10" s="78">
        <f>+'LPHU-PPMP'!K10+'LPHU-PPIP'!K10+'LPHU-DPLK'!K10</f>
        <v>57.415075818529999</v>
      </c>
      <c r="L10" s="78">
        <f>+'LPHU-PPMP'!L10+'LPHU-PPIP'!L10+'LPHU-DPLK'!L10</f>
        <v>54.278326986529997</v>
      </c>
      <c r="M10" s="78">
        <f>+'LPHU-PPMP'!M10+'LPHU-PPIP'!M10+'LPHU-DPLK'!M10</f>
        <v>61.156211383529993</v>
      </c>
      <c r="N10" s="78">
        <f>+'LPHU-PPMP'!N10+'LPHU-PPIP'!N10+'LPHU-DPLK'!N10</f>
        <v>80.844586283530006</v>
      </c>
      <c r="O10" s="78">
        <f>+'LPHU-PPMP'!O10+'LPHU-PPIP'!O10+'LPHU-DPLK'!O10</f>
        <v>87.537644675530004</v>
      </c>
    </row>
    <row r="11" spans="1:15">
      <c r="A11" s="14">
        <v>9</v>
      </c>
      <c r="B11" s="15" t="s">
        <v>52</v>
      </c>
      <c r="C11" s="78">
        <f>+'LPHU-PPMP'!C11+'LPHU-PPIP'!C11+'LPHU-DPLK'!C11</f>
        <v>176.35074474468999</v>
      </c>
      <c r="D11" s="78">
        <f>+'LPHU-PPMP'!D11+'LPHU-PPIP'!D11+'LPHU-DPLK'!D11</f>
        <v>194.20280613661001</v>
      </c>
      <c r="E11" s="78">
        <f>+'LPHU-PPMP'!E11+'LPHU-PPIP'!E11+'LPHU-DPLK'!E11</f>
        <v>212.31690942197</v>
      </c>
      <c r="F11" s="78">
        <f>+'LPHU-PPMP'!F11+'LPHU-PPIP'!F11+'LPHU-DPLK'!F11</f>
        <v>18.000765277920003</v>
      </c>
      <c r="G11" s="78">
        <f>+'LPHU-PPMP'!G11+'LPHU-PPIP'!G11+'LPHU-DPLK'!G11</f>
        <v>34.628677812840003</v>
      </c>
      <c r="H11" s="78">
        <f>+'LPHU-PPMP'!H11+'LPHU-PPIP'!H11+'LPHU-DPLK'!H11</f>
        <v>84.707196700368186</v>
      </c>
      <c r="I11" s="78">
        <f>+'LPHU-PPMP'!I11+'LPHU-PPIP'!I11+'LPHU-DPLK'!I11</f>
        <v>102.85241098581629</v>
      </c>
      <c r="J11" s="78">
        <f>+'LPHU-PPMP'!J11+'LPHU-PPIP'!J11+'LPHU-DPLK'!J11</f>
        <v>120.90710537826449</v>
      </c>
      <c r="K11" s="78">
        <f>+'LPHU-PPMP'!K11+'LPHU-PPIP'!K11+'LPHU-DPLK'!K11</f>
        <v>139.15315798631272</v>
      </c>
      <c r="L11" s="78">
        <f>+'LPHU-PPMP'!L11+'LPHU-PPIP'!L11+'LPHU-DPLK'!L11</f>
        <v>156.59945665507362</v>
      </c>
      <c r="M11" s="78">
        <f>+'LPHU-PPMP'!M11+'LPHU-PPIP'!M11+'LPHU-DPLK'!M11</f>
        <v>175.17042952135458</v>
      </c>
      <c r="N11" s="78">
        <f>+'LPHU-PPMP'!N11+'LPHU-PPIP'!N11+'LPHU-DPLK'!N11</f>
        <v>150.52284220255558</v>
      </c>
      <c r="O11" s="78">
        <f>+'LPHU-PPMP'!O11+'LPHU-PPIP'!O11+'LPHU-DPLK'!O11</f>
        <v>184.75424411783661</v>
      </c>
    </row>
    <row r="12" spans="1:15">
      <c r="A12" s="14">
        <v>10</v>
      </c>
      <c r="B12" s="15" t="s">
        <v>53</v>
      </c>
      <c r="C12" s="78">
        <f>+'LPHU-PPMP'!C12+'LPHU-PPIP'!C12+'LPHU-DPLK'!C12</f>
        <v>145.66022094369998</v>
      </c>
      <c r="D12" s="78">
        <f>+'LPHU-PPMP'!D12+'LPHU-PPIP'!D12+'LPHU-DPLK'!D12</f>
        <v>157.53474965628999</v>
      </c>
      <c r="E12" s="78">
        <f>+'LPHU-PPMP'!E12+'LPHU-PPIP'!E12+'LPHU-DPLK'!E12</f>
        <v>175.31373508703999</v>
      </c>
      <c r="F12" s="78">
        <f>+'LPHU-PPMP'!F12+'LPHU-PPIP'!F12+'LPHU-DPLK'!F12</f>
        <v>13.129433061730001</v>
      </c>
      <c r="G12" s="78">
        <f>+'LPHU-PPMP'!G12+'LPHU-PPIP'!G12+'LPHU-DPLK'!G12</f>
        <v>24.569566663268496</v>
      </c>
      <c r="H12" s="78">
        <f>+'LPHU-PPMP'!H12+'LPHU-PPIP'!H12+'LPHU-DPLK'!H12</f>
        <v>36.470027398280003</v>
      </c>
      <c r="I12" s="78">
        <f>+'LPHU-PPMP'!I12+'LPHU-PPIP'!I12+'LPHU-DPLK'!I12</f>
        <v>50.078456217989995</v>
      </c>
      <c r="J12" s="78">
        <f>+'LPHU-PPMP'!J12+'LPHU-PPIP'!J12+'LPHU-DPLK'!J12</f>
        <v>57.870040511039996</v>
      </c>
      <c r="K12" s="78">
        <f>+'LPHU-PPMP'!K12+'LPHU-PPIP'!K12+'LPHU-DPLK'!K12</f>
        <v>69.104855461230002</v>
      </c>
      <c r="L12" s="78">
        <f>+'LPHU-PPMP'!L12+'LPHU-PPIP'!L12+'LPHU-DPLK'!L12</f>
        <v>82.529361471000001</v>
      </c>
      <c r="M12" s="78">
        <f>+'LPHU-PPMP'!M12+'LPHU-PPIP'!M12+'LPHU-DPLK'!M12</f>
        <v>93.798582542000005</v>
      </c>
      <c r="N12" s="78">
        <f>+'LPHU-PPMP'!N12+'LPHU-PPIP'!N12+'LPHU-DPLK'!N12</f>
        <v>121.33850802546</v>
      </c>
      <c r="O12" s="78">
        <f>+'LPHU-PPMP'!O12+'LPHU-PPIP'!O12+'LPHU-DPLK'!O12</f>
        <v>119.51253640744</v>
      </c>
    </row>
    <row r="13" spans="1:15">
      <c r="A13" s="14">
        <v>11</v>
      </c>
      <c r="B13" s="15" t="s">
        <v>141</v>
      </c>
      <c r="C13" s="78">
        <f>+'LPHU-PPMP'!C13+'LPHU-PPIP'!C13+'LPHU-DPLK'!C13</f>
        <v>68.357649847816603</v>
      </c>
      <c r="D13" s="78">
        <f>+'LPHU-PPMP'!D13+'LPHU-PPIP'!D13+'LPHU-DPLK'!D13</f>
        <v>75.089779314576802</v>
      </c>
      <c r="E13" s="78">
        <f>+'LPHU-PPMP'!E13+'LPHU-PPIP'!E13+'LPHU-DPLK'!E13</f>
        <v>88.451696209964396</v>
      </c>
      <c r="F13" s="78">
        <f>+'LPHU-PPMP'!F13+'LPHU-PPIP'!F13+'LPHU-DPLK'!F13</f>
        <v>7.6084150506637203</v>
      </c>
      <c r="G13" s="78">
        <f>+'LPHU-PPMP'!G13+'LPHU-PPIP'!G13+'LPHU-DPLK'!G13</f>
        <v>15.209524254178168</v>
      </c>
      <c r="H13" s="78">
        <f>+'LPHU-PPMP'!H13+'LPHU-PPIP'!H13+'LPHU-DPLK'!H13</f>
        <v>23.126562112055179</v>
      </c>
      <c r="I13" s="78">
        <f>+'LPHU-PPMP'!I13+'LPHU-PPIP'!I13+'LPHU-DPLK'!I13</f>
        <v>31.84127895990385</v>
      </c>
      <c r="J13" s="78">
        <f>+'LPHU-PPMP'!J13+'LPHU-PPIP'!J13+'LPHU-DPLK'!J13</f>
        <v>41.253109497968005</v>
      </c>
      <c r="K13" s="78">
        <f>+'LPHU-PPMP'!K13+'LPHU-PPIP'!K13+'LPHU-DPLK'!K13</f>
        <v>48.269975097921801</v>
      </c>
      <c r="L13" s="78">
        <f>+'LPHU-PPMP'!L13+'LPHU-PPIP'!L13+'LPHU-DPLK'!L13</f>
        <v>56.764333153779702</v>
      </c>
      <c r="M13" s="78">
        <f>+'LPHU-PPMP'!M13+'LPHU-PPIP'!M13+'LPHU-DPLK'!M13</f>
        <v>67.185016431387297</v>
      </c>
      <c r="N13" s="81">
        <f>+'LPHU-PPMP'!N13+'LPHU-PPIP'!N13+'LPHU-DPLK'!N13</f>
        <v>76.312520090483901</v>
      </c>
      <c r="O13" s="81">
        <f>+'LPHU-PPMP'!O13+'LPHU-PPIP'!O13+'LPHU-DPLK'!O13</f>
        <v>86.049090865338002</v>
      </c>
    </row>
    <row r="14" spans="1:15">
      <c r="A14" s="14">
        <v>12</v>
      </c>
      <c r="B14" s="16" t="s">
        <v>54</v>
      </c>
      <c r="C14" s="78">
        <f>+'LPHU-PPMP'!C14+'LPHU-PPIP'!C14+'LPHU-DPLK'!C14</f>
        <v>61.152993273839172</v>
      </c>
      <c r="D14" s="78">
        <f>+'LPHU-PPMP'!D14+'LPHU-PPIP'!D14+'LPHU-DPLK'!D14</f>
        <v>73.110215046239162</v>
      </c>
      <c r="E14" s="78">
        <f>+'LPHU-PPMP'!E14+'LPHU-PPIP'!E14+'LPHU-DPLK'!E14</f>
        <v>106.66759505790918</v>
      </c>
      <c r="F14" s="78">
        <f>+'LPHU-PPMP'!F14+'LPHU-PPIP'!F14+'LPHU-DPLK'!F14</f>
        <v>4.7997388029800003</v>
      </c>
      <c r="G14" s="78">
        <f>+'LPHU-PPMP'!G14+'LPHU-PPIP'!G14+'LPHU-DPLK'!G14</f>
        <v>9.6512137499899993</v>
      </c>
      <c r="H14" s="78">
        <f>+'LPHU-PPMP'!H14+'LPHU-PPIP'!H14+'LPHU-DPLK'!H14</f>
        <v>15.672246440159999</v>
      </c>
      <c r="I14" s="78">
        <f>+'LPHU-PPMP'!I14+'LPHU-PPIP'!I14+'LPHU-DPLK'!I14</f>
        <v>19.986979602209992</v>
      </c>
      <c r="J14" s="78">
        <f>+'LPHU-PPMP'!J14+'LPHU-PPIP'!J14+'LPHU-DPLK'!J14</f>
        <v>27.049824113269992</v>
      </c>
      <c r="K14" s="78">
        <f>+'LPHU-PPMP'!K14+'LPHU-PPIP'!K14+'LPHU-DPLK'!K14</f>
        <v>34.381083780759987</v>
      </c>
      <c r="L14" s="78">
        <f>+'LPHU-PPMP'!L14+'LPHU-PPIP'!L14+'LPHU-DPLK'!L14</f>
        <v>41.295160258959996</v>
      </c>
      <c r="M14" s="78">
        <f>+'LPHU-PPMP'!M14+'LPHU-PPIP'!M14+'LPHU-DPLK'!M14</f>
        <v>46.884695977529987</v>
      </c>
      <c r="N14" s="78">
        <f>+'LPHU-PPMP'!N14+'LPHU-PPIP'!N14+'LPHU-DPLK'!N14</f>
        <v>55.867471770539986</v>
      </c>
      <c r="O14" s="78">
        <f>+'LPHU-PPMP'!O14+'LPHU-PPIP'!O14+'LPHU-DPLK'!O14</f>
        <v>60.361927459630003</v>
      </c>
    </row>
    <row r="15" spans="1:15">
      <c r="A15" s="14">
        <v>13</v>
      </c>
      <c r="B15" s="43" t="s">
        <v>55</v>
      </c>
      <c r="C15" s="79">
        <f>+'LPHU-PPMP'!C15+'LPHU-PPIP'!C15+'LPHU-DPLK'!C15</f>
        <v>617.75409172542106</v>
      </c>
      <c r="D15" s="79">
        <f>+'LPHU-PPMP'!D15+'LPHU-PPIP'!D15+'LPHU-DPLK'!D15</f>
        <v>682.37065261436987</v>
      </c>
      <c r="E15" s="79">
        <f>+'LPHU-PPMP'!E15+'LPHU-PPIP'!E15+'LPHU-DPLK'!E15</f>
        <v>763.12255367101113</v>
      </c>
      <c r="F15" s="79">
        <f>+'LPHU-PPMP'!F15+'LPHU-PPIP'!F15+'LPHU-DPLK'!F15</f>
        <v>57.102674852754717</v>
      </c>
      <c r="G15" s="79">
        <f>+'LPHU-PPMP'!G15+'LPHU-PPIP'!G15+'LPHU-DPLK'!G15</f>
        <v>107.60094412850357</v>
      </c>
      <c r="H15" s="79">
        <f>+'LPHU-PPMP'!H15+'LPHU-PPIP'!H15+'LPHU-DPLK'!H15</f>
        <v>192.04473533609422</v>
      </c>
      <c r="I15" s="79">
        <f>+'LPHU-PPMP'!I15+'LPHU-PPIP'!I15+'LPHU-DPLK'!I15</f>
        <v>252.42545772143012</v>
      </c>
      <c r="J15" s="79">
        <f>+'LPHU-PPMP'!J15+'LPHU-PPIP'!J15+'LPHU-DPLK'!J15</f>
        <v>304.80049014047245</v>
      </c>
      <c r="K15" s="79">
        <f>+'LPHU-PPMP'!K15+'LPHU-PPIP'!K15+'LPHU-DPLK'!K15</f>
        <v>372.33519805979478</v>
      </c>
      <c r="L15" s="79">
        <f>+'LPHU-PPMP'!L15+'LPHU-PPIP'!L15+'LPHU-DPLK'!L15</f>
        <v>418.89550062759361</v>
      </c>
      <c r="M15" s="79">
        <f>+'LPHU-PPMP'!M15+'LPHU-PPIP'!M15+'LPHU-DPLK'!M15</f>
        <v>472.48966215120231</v>
      </c>
      <c r="N15" s="79">
        <f>+'LPHU-PPMP'!N15+'LPHU-PPIP'!N15+'LPHU-DPLK'!N15</f>
        <v>515.82393316160983</v>
      </c>
      <c r="O15" s="79">
        <f>+'LPHU-PPMP'!O15+'LPHU-PPIP'!O15+'LPHU-DPLK'!O15</f>
        <v>573.27485140272506</v>
      </c>
    </row>
    <row r="16" spans="1:15">
      <c r="A16" s="14">
        <v>14</v>
      </c>
      <c r="B16" s="43" t="s">
        <v>56</v>
      </c>
      <c r="C16" s="79">
        <f>+'LPHU-PPMP'!C16+'LPHU-PPIP'!C16+'LPHU-DPLK'!C16</f>
        <v>17635.51113587412</v>
      </c>
      <c r="D16" s="79">
        <f>+'LPHU-PPMP'!D16+'LPHU-PPIP'!D16+'LPHU-DPLK'!D16</f>
        <v>19124.382320038727</v>
      </c>
      <c r="E16" s="79">
        <f>+'LPHU-PPMP'!E16+'LPHU-PPIP'!E16+'LPHU-DPLK'!E16</f>
        <v>20778.31968701497</v>
      </c>
      <c r="F16" s="79">
        <f>+'LPHU-PPMP'!F16+'LPHU-PPIP'!F16+'LPHU-DPLK'!F16</f>
        <v>1580.9524589163377</v>
      </c>
      <c r="G16" s="79">
        <f>+'LPHU-PPMP'!G16+'LPHU-PPIP'!G16+'LPHU-DPLK'!G16</f>
        <v>3268.6955306719096</v>
      </c>
      <c r="H16" s="79">
        <f>+'LPHU-PPMP'!H16+'LPHU-PPIP'!H16+'LPHU-DPLK'!H16</f>
        <v>4194.8534780500304</v>
      </c>
      <c r="I16" s="79">
        <f>+'LPHU-PPMP'!I16+'LPHU-PPIP'!I16+'LPHU-DPLK'!I16</f>
        <v>5599.5854214791379</v>
      </c>
      <c r="J16" s="79">
        <f>+'LPHU-PPMP'!J16+'LPHU-PPIP'!J16+'LPHU-DPLK'!J16</f>
        <v>7038.5930051864543</v>
      </c>
      <c r="K16" s="79">
        <f>+'LPHU-PPMP'!K16+'LPHU-PPIP'!K16+'LPHU-DPLK'!K16</f>
        <v>8794.1784187292797</v>
      </c>
      <c r="L16" s="79">
        <f>+'LPHU-PPMP'!L16+'LPHU-PPIP'!L16+'LPHU-DPLK'!L16</f>
        <v>10401.280054528597</v>
      </c>
      <c r="M16" s="79">
        <f>+'LPHU-PPMP'!M16+'LPHU-PPIP'!M16+'LPHU-DPLK'!M16</f>
        <v>12156.803808997569</v>
      </c>
      <c r="N16" s="79">
        <f>+'LPHU-PPMP'!N16+'LPHU-PPIP'!N16+'LPHU-DPLK'!N16</f>
        <v>13765.459768310828</v>
      </c>
      <c r="O16" s="79">
        <f>+'LPHU-PPMP'!O16+'LPHU-PPIP'!O16+'LPHU-DPLK'!O16</f>
        <v>15226.16506845792</v>
      </c>
    </row>
    <row r="17" spans="1:15">
      <c r="A17" s="14">
        <v>15</v>
      </c>
      <c r="B17" s="16" t="s">
        <v>57</v>
      </c>
      <c r="C17" s="78">
        <f>+'LPHU-PPMP'!C17+'LPHU-PPIP'!C17+'LPHU-DPLK'!C17</f>
        <v>1084.8216265246874</v>
      </c>
      <c r="D17" s="78">
        <f>+'LPHU-PPMP'!D17+'LPHU-PPIP'!D17+'LPHU-DPLK'!D17</f>
        <v>1202.561542511161</v>
      </c>
      <c r="E17" s="78">
        <f>+'LPHU-PPMP'!E17+'LPHU-PPIP'!E17+'LPHU-DPLK'!E17</f>
        <v>1419.8070808871007</v>
      </c>
      <c r="F17" s="78">
        <f>+'LPHU-PPMP'!F17+'LPHU-PPIP'!F17+'LPHU-DPLK'!F17</f>
        <v>112.59545825178527</v>
      </c>
      <c r="G17" s="78">
        <f>+'LPHU-PPMP'!G17+'LPHU-PPIP'!G17+'LPHU-DPLK'!G17</f>
        <v>214.97020059224997</v>
      </c>
      <c r="H17" s="78">
        <f>+'LPHU-PPMP'!H17+'LPHU-PPIP'!H17+'LPHU-DPLK'!H17</f>
        <v>328.47911974712054</v>
      </c>
      <c r="I17" s="78">
        <f>+'LPHU-PPMP'!I17+'LPHU-PPIP'!I17+'LPHU-DPLK'!I17</f>
        <v>440.16302315539946</v>
      </c>
      <c r="J17" s="78">
        <f>+'LPHU-PPMP'!J17+'LPHU-PPIP'!J17+'LPHU-DPLK'!J17</f>
        <v>591.89643644310627</v>
      </c>
      <c r="K17" s="78">
        <f>+'LPHU-PPMP'!K17+'LPHU-PPIP'!K17+'LPHU-DPLK'!K17</f>
        <v>696.29190471172762</v>
      </c>
      <c r="L17" s="78">
        <f>+'LPHU-PPMP'!L17+'LPHU-PPIP'!L17+'LPHU-DPLK'!L17</f>
        <v>813.95712179003078</v>
      </c>
      <c r="M17" s="78">
        <f>+'LPHU-PPMP'!M17+'LPHU-PPIP'!M17+'LPHU-DPLK'!M17</f>
        <v>923.71939085668214</v>
      </c>
      <c r="N17" s="78">
        <f>+'LPHU-PPMP'!N17+'LPHU-PPIP'!N17+'LPHU-DPLK'!N17</f>
        <v>1031.4081064342067</v>
      </c>
      <c r="O17" s="78">
        <f>+'LPHU-PPMP'!O17+'LPHU-PPIP'!O17+'LPHU-DPLK'!O17</f>
        <v>1144.1344370430675</v>
      </c>
    </row>
    <row r="18" spans="1:15">
      <c r="A18" s="14">
        <v>16</v>
      </c>
      <c r="B18" s="16" t="s">
        <v>58</v>
      </c>
      <c r="C18" s="78">
        <f>+'LPHU-PPMP'!C18+'LPHU-PPIP'!C18+'LPHU-DPLK'!C18</f>
        <v>175.47416209705997</v>
      </c>
      <c r="D18" s="78">
        <f>+'LPHU-PPMP'!D18+'LPHU-PPIP'!D18+'LPHU-DPLK'!D18</f>
        <v>191.40664496819997</v>
      </c>
      <c r="E18" s="78">
        <f>+'LPHU-PPMP'!E18+'LPHU-PPIP'!E18+'LPHU-DPLK'!E18</f>
        <v>213.69857114956997</v>
      </c>
      <c r="F18" s="78">
        <f>+'LPHU-PPMP'!F18+'LPHU-PPIP'!F18+'LPHU-DPLK'!F18</f>
        <v>19.620718641250001</v>
      </c>
      <c r="G18" s="78">
        <f>+'LPHU-PPMP'!G18+'LPHU-PPIP'!G18+'LPHU-DPLK'!G18</f>
        <v>36.623519590939999</v>
      </c>
      <c r="H18" s="78">
        <f>+'LPHU-PPMP'!H18+'LPHU-PPIP'!H18+'LPHU-DPLK'!H18</f>
        <v>52.503699202000007</v>
      </c>
      <c r="I18" s="78">
        <f>+'LPHU-PPMP'!I18+'LPHU-PPIP'!I18+'LPHU-DPLK'!I18</f>
        <v>67.466590592580005</v>
      </c>
      <c r="J18" s="78">
        <f>+'LPHU-PPMP'!J18+'LPHU-PPIP'!J18+'LPHU-DPLK'!J18</f>
        <v>78.611509249160008</v>
      </c>
      <c r="K18" s="78">
        <f>+'LPHU-PPMP'!K18+'LPHU-PPIP'!K18+'LPHU-DPLK'!K18</f>
        <v>89.46404690723999</v>
      </c>
      <c r="L18" s="78">
        <f>+'LPHU-PPMP'!L18+'LPHU-PPIP'!L18+'LPHU-DPLK'!L18</f>
        <v>107.94523726023999</v>
      </c>
      <c r="M18" s="78">
        <f>+'LPHU-PPMP'!M18+'LPHU-PPIP'!M18+'LPHU-DPLK'!M18</f>
        <v>124.14816793724</v>
      </c>
      <c r="N18" s="78">
        <f>+'LPHU-PPMP'!N18+'LPHU-PPIP'!N18+'LPHU-DPLK'!N18</f>
        <v>137.15637745923999</v>
      </c>
      <c r="O18" s="78">
        <f>+'LPHU-PPMP'!O18+'LPHU-PPIP'!O18+'LPHU-DPLK'!O18</f>
        <v>151.99737135140001</v>
      </c>
    </row>
    <row r="19" spans="1:15">
      <c r="A19" s="14">
        <v>17</v>
      </c>
      <c r="B19" s="16" t="s">
        <v>59</v>
      </c>
      <c r="C19" s="78">
        <f>+'LPHU-PPMP'!C19+'LPHU-PPIP'!C19+'LPHU-DPLK'!C19</f>
        <v>18.147112954859999</v>
      </c>
      <c r="D19" s="78">
        <f>+'LPHU-PPMP'!D19+'LPHU-PPIP'!D19+'LPHU-DPLK'!D19</f>
        <v>20.229456756459999</v>
      </c>
      <c r="E19" s="78">
        <f>+'LPHU-PPMP'!E19+'LPHU-PPIP'!E19+'LPHU-DPLK'!E19</f>
        <v>22.384907206410006</v>
      </c>
      <c r="F19" s="78">
        <f>+'LPHU-PPMP'!F19+'LPHU-PPIP'!F19+'LPHU-DPLK'!F19</f>
        <v>2.4705349791900004</v>
      </c>
      <c r="G19" s="78">
        <f>+'LPHU-PPMP'!G19+'LPHU-PPIP'!G19+'LPHU-DPLK'!G19</f>
        <v>4.1472356938999999</v>
      </c>
      <c r="H19" s="78">
        <f>+'LPHU-PPMP'!H19+'LPHU-PPIP'!H19+'LPHU-DPLK'!H19</f>
        <v>5.6825454751800004</v>
      </c>
      <c r="I19" s="78">
        <f>+'LPHU-PPMP'!I19+'LPHU-PPIP'!I19+'LPHU-DPLK'!I19</f>
        <v>7.96015373</v>
      </c>
      <c r="J19" s="78">
        <f>+'LPHU-PPMP'!J19+'LPHU-PPIP'!J19+'LPHU-DPLK'!J19</f>
        <v>9.7055917650000012</v>
      </c>
      <c r="K19" s="78">
        <f>+'LPHU-PPMP'!K19+'LPHU-PPIP'!K19+'LPHU-DPLK'!K19</f>
        <v>12.206476294910001</v>
      </c>
      <c r="L19" s="78">
        <f>+'LPHU-PPMP'!L19+'LPHU-PPIP'!L19+'LPHU-DPLK'!L19</f>
        <v>14.44396348191</v>
      </c>
      <c r="M19" s="78">
        <f>+'LPHU-PPMP'!M19+'LPHU-PPIP'!M19+'LPHU-DPLK'!M19</f>
        <v>16.607902679909998</v>
      </c>
      <c r="N19" s="78">
        <f>+'LPHU-PPMP'!N19+'LPHU-PPIP'!N19+'LPHU-DPLK'!N19</f>
        <v>19.031014342910002</v>
      </c>
      <c r="O19" s="78">
        <f>+'LPHU-PPMP'!O19+'LPHU-PPIP'!O19+'LPHU-DPLK'!O19</f>
        <v>20.709999084259998</v>
      </c>
    </row>
    <row r="20" spans="1:15">
      <c r="A20" s="14">
        <v>18</v>
      </c>
      <c r="B20" s="16" t="s">
        <v>60</v>
      </c>
      <c r="C20" s="78">
        <f>+'LPHU-PPMP'!C20+'LPHU-PPIP'!C20+'LPHU-DPLK'!C20</f>
        <v>25.654423274480003</v>
      </c>
      <c r="D20" s="78">
        <f>+'LPHU-PPMP'!D20+'LPHU-PPIP'!D20+'LPHU-DPLK'!D20</f>
        <v>28.177284897560003</v>
      </c>
      <c r="E20" s="78">
        <f>+'LPHU-PPMP'!E20+'LPHU-PPIP'!E20+'LPHU-DPLK'!E20</f>
        <v>31.012341511580001</v>
      </c>
      <c r="F20" s="78">
        <f>+'LPHU-PPMP'!F20+'LPHU-PPIP'!F20+'LPHU-DPLK'!F20</f>
        <v>3.7817243602299904</v>
      </c>
      <c r="G20" s="78">
        <f>+'LPHU-PPMP'!G20+'LPHU-PPIP'!G20+'LPHU-DPLK'!G20</f>
        <v>6.7789127855321993</v>
      </c>
      <c r="H20" s="78">
        <f>+'LPHU-PPMP'!H20+'LPHU-PPIP'!H20+'LPHU-DPLK'!H20</f>
        <v>9.5240568057544088</v>
      </c>
      <c r="I20" s="78">
        <f>+'LPHU-PPMP'!I20+'LPHU-PPIP'!I20+'LPHU-DPLK'!I20</f>
        <v>12.536085104323291</v>
      </c>
      <c r="J20" s="78">
        <f>+'LPHU-PPMP'!J20+'LPHU-PPIP'!J20+'LPHU-DPLK'!J20</f>
        <v>15.395629298993281</v>
      </c>
      <c r="K20" s="78">
        <f>+'LPHU-PPMP'!K20+'LPHU-PPIP'!K20+'LPHU-DPLK'!K20</f>
        <v>19.182801604218831</v>
      </c>
      <c r="L20" s="78">
        <f>+'LPHU-PPMP'!L20+'LPHU-PPIP'!L20+'LPHU-DPLK'!L20</f>
        <v>22.281574064361049</v>
      </c>
      <c r="M20" s="78">
        <f>+'LPHU-PPMP'!M20+'LPHU-PPIP'!M20+'LPHU-DPLK'!M20</f>
        <v>24.862524367558823</v>
      </c>
      <c r="N20" s="78">
        <f>+'LPHU-PPMP'!N20+'LPHU-PPIP'!N20+'LPHU-DPLK'!N20</f>
        <v>28.32632999906215</v>
      </c>
      <c r="O20" s="78">
        <f>+'LPHU-PPMP'!O20+'LPHU-PPIP'!O20+'LPHU-DPLK'!O20</f>
        <v>31.185837866232148</v>
      </c>
    </row>
    <row r="21" spans="1:15">
      <c r="A21" s="14">
        <v>19</v>
      </c>
      <c r="B21" s="16" t="s">
        <v>61</v>
      </c>
      <c r="C21" s="78">
        <f>+'LPHU-PPMP'!C21+'LPHU-PPIP'!C21+'LPHU-DPLK'!C21</f>
        <v>48.262948130000005</v>
      </c>
      <c r="D21" s="78">
        <f>+'LPHU-PPMP'!D21+'LPHU-PPIP'!D21+'LPHU-DPLK'!D21</f>
        <v>55.684667339000001</v>
      </c>
      <c r="E21" s="78">
        <f>+'LPHU-PPMP'!E21+'LPHU-PPIP'!E21+'LPHU-DPLK'!E21</f>
        <v>70.903608847089998</v>
      </c>
      <c r="F21" s="78">
        <f>+'LPHU-PPMP'!F21+'LPHU-PPIP'!F21+'LPHU-DPLK'!F21</f>
        <v>5.320314056</v>
      </c>
      <c r="G21" s="78">
        <f>+'LPHU-PPMP'!G21+'LPHU-PPIP'!G21+'LPHU-DPLK'!G21</f>
        <v>8.9604734879999999</v>
      </c>
      <c r="H21" s="78">
        <f>+'LPHU-PPMP'!H21+'LPHU-PPIP'!H21+'LPHU-DPLK'!H21</f>
        <v>13.016838473</v>
      </c>
      <c r="I21" s="78">
        <f>+'LPHU-PPMP'!I21+'LPHU-PPIP'!I21+'LPHU-DPLK'!I21</f>
        <v>18.618625675000001</v>
      </c>
      <c r="J21" s="78">
        <f>+'LPHU-PPMP'!J21+'LPHU-PPIP'!J21+'LPHU-DPLK'!J21</f>
        <v>22.996068217000001</v>
      </c>
      <c r="K21" s="78">
        <f>+'LPHU-PPMP'!K21+'LPHU-PPIP'!K21+'LPHU-DPLK'!K21</f>
        <v>27.800269885999999</v>
      </c>
      <c r="L21" s="78">
        <f>+'LPHU-PPMP'!L21+'LPHU-PPIP'!L21+'LPHU-DPLK'!L21</f>
        <v>34.004811804999996</v>
      </c>
      <c r="M21" s="78">
        <f>+'LPHU-PPMP'!M21+'LPHU-PPIP'!M21+'LPHU-DPLK'!M21</f>
        <v>39.276020645000003</v>
      </c>
      <c r="N21" s="78">
        <f>+'LPHU-PPMP'!N21+'LPHU-PPIP'!N21+'LPHU-DPLK'!N21</f>
        <v>43.405556695000001</v>
      </c>
      <c r="O21" s="78">
        <f>+'LPHU-PPMP'!O21+'LPHU-PPIP'!O21+'LPHU-DPLK'!O21</f>
        <v>48.615678371999998</v>
      </c>
    </row>
    <row r="22" spans="1:15">
      <c r="A22" s="14">
        <v>20</v>
      </c>
      <c r="B22" s="16" t="s">
        <v>62</v>
      </c>
      <c r="C22" s="78">
        <f>+'LPHU-PPMP'!C22+'LPHU-PPIP'!C22+'LPHU-DPLK'!C22</f>
        <v>84.975706192690012</v>
      </c>
      <c r="D22" s="78">
        <f>+'LPHU-PPMP'!D22+'LPHU-PPIP'!D22+'LPHU-DPLK'!D22</f>
        <v>97.824568468140001</v>
      </c>
      <c r="E22" s="78">
        <f>+'LPHU-PPMP'!E22+'LPHU-PPIP'!E22+'LPHU-DPLK'!E22</f>
        <v>108.26356164233999</v>
      </c>
      <c r="F22" s="78">
        <f>+'LPHU-PPMP'!F22+'LPHU-PPIP'!F22+'LPHU-DPLK'!F22</f>
        <v>7.1616966310200008</v>
      </c>
      <c r="G22" s="78">
        <f>+'LPHU-PPMP'!G22+'LPHU-PPIP'!G22+'LPHU-DPLK'!G22</f>
        <v>14.445860774770001</v>
      </c>
      <c r="H22" s="78">
        <f>+'LPHU-PPMP'!H22+'LPHU-PPIP'!H22+'LPHU-DPLK'!H22</f>
        <v>20.34478352552</v>
      </c>
      <c r="I22" s="78">
        <f>+'LPHU-PPMP'!I22+'LPHU-PPIP'!I22+'LPHU-DPLK'!I22</f>
        <v>31.088776502990001</v>
      </c>
      <c r="J22" s="78">
        <f>+'LPHU-PPMP'!J22+'LPHU-PPIP'!J22+'LPHU-DPLK'!J22</f>
        <v>36.020148823740001</v>
      </c>
      <c r="K22" s="78">
        <f>+'LPHU-PPMP'!K22+'LPHU-PPIP'!K22+'LPHU-DPLK'!K22</f>
        <v>50.749257138739999</v>
      </c>
      <c r="L22" s="78">
        <f>+'LPHU-PPMP'!L22+'LPHU-PPIP'!L22+'LPHU-DPLK'!L22</f>
        <v>63.654065317680001</v>
      </c>
      <c r="M22" s="78">
        <f>+'LPHU-PPMP'!M22+'LPHU-PPIP'!M22+'LPHU-DPLK'!M22</f>
        <v>67.472256108400003</v>
      </c>
      <c r="N22" s="78">
        <f>+'LPHU-PPMP'!N22+'LPHU-PPIP'!N22+'LPHU-DPLK'!N22</f>
        <v>73.994010507870001</v>
      </c>
      <c r="O22" s="78">
        <f>+'LPHU-PPMP'!O22+'LPHU-PPIP'!O22+'LPHU-DPLK'!O22</f>
        <v>88.951158854870016</v>
      </c>
    </row>
    <row r="23" spans="1:15">
      <c r="A23" s="14">
        <v>21</v>
      </c>
      <c r="B23" s="17" t="s">
        <v>63</v>
      </c>
      <c r="C23" s="79">
        <f>+'LPHU-PPMP'!C23+'LPHU-PPIP'!C23+'LPHU-DPLK'!C23</f>
        <v>1437.3359791737776</v>
      </c>
      <c r="D23" s="79">
        <f>+'LPHU-PPMP'!D23+'LPHU-PPIP'!D23+'LPHU-DPLK'!D23</f>
        <v>1595.8841649405213</v>
      </c>
      <c r="E23" s="79">
        <f>+'LPHU-PPMP'!E23+'LPHU-PPIP'!E23+'LPHU-DPLK'!E23</f>
        <v>1866.0700712440907</v>
      </c>
      <c r="F23" s="79">
        <f>+'LPHU-PPMP'!F23+'LPHU-PPIP'!F23+'LPHU-DPLK'!F23</f>
        <v>150.95044691947527</v>
      </c>
      <c r="G23" s="79">
        <f>+'LPHU-PPMP'!G23+'LPHU-PPIP'!G23+'LPHU-DPLK'!G23</f>
        <v>285.92620292539215</v>
      </c>
      <c r="H23" s="79">
        <f>+'LPHU-PPMP'!H23+'LPHU-PPIP'!H23+'LPHU-DPLK'!H23</f>
        <v>429.55104322857494</v>
      </c>
      <c r="I23" s="79">
        <f>+'LPHU-PPMP'!I23+'LPHU-PPIP'!I23+'LPHU-DPLK'!I23</f>
        <v>577.83325476029279</v>
      </c>
      <c r="J23" s="79">
        <f>+'LPHU-PPMP'!J23+'LPHU-PPIP'!J23+'LPHU-DPLK'!J23</f>
        <v>754.62538379699959</v>
      </c>
      <c r="K23" s="79">
        <f>+'LPHU-PPMP'!K23+'LPHU-PPIP'!K23+'LPHU-DPLK'!K23</f>
        <v>895.69475654283633</v>
      </c>
      <c r="L23" s="79">
        <f>+'LPHU-PPMP'!L23+'LPHU-PPIP'!L23+'LPHU-DPLK'!L23</f>
        <v>1056.2867737192219</v>
      </c>
      <c r="M23" s="79">
        <f>+'LPHU-PPMP'!M23+'LPHU-PPIP'!M23+'LPHU-DPLK'!M23</f>
        <v>1196.0862625947909</v>
      </c>
      <c r="N23" s="79">
        <f>+'LPHU-PPMP'!N23+'LPHU-PPIP'!N23+'LPHU-DPLK'!N23</f>
        <v>1333.3213954382891</v>
      </c>
      <c r="O23" s="79">
        <f>+'LPHU-PPMP'!O23+'LPHU-PPIP'!O23+'LPHU-DPLK'!O23</f>
        <v>1485.5944825718298</v>
      </c>
    </row>
    <row r="24" spans="1:15">
      <c r="A24" s="14">
        <v>22</v>
      </c>
      <c r="B24" s="15" t="s">
        <v>64</v>
      </c>
      <c r="C24" s="78">
        <f>+'LPHU-PPMP'!C24+'LPHU-PPIP'!C24+'LPHU-DPLK'!C24</f>
        <v>4.4510620660000004</v>
      </c>
      <c r="D24" s="78">
        <f>+'LPHU-PPMP'!D24+'LPHU-PPIP'!D24+'LPHU-DPLK'!D24</f>
        <v>12.27169258</v>
      </c>
      <c r="E24" s="78">
        <f>+'LPHU-PPMP'!E24+'LPHU-PPIP'!E24+'LPHU-DPLK'!E24</f>
        <v>13.869701869</v>
      </c>
      <c r="F24" s="78">
        <f>+'LPHU-PPMP'!F24+'LPHU-PPIP'!F24+'LPHU-DPLK'!F24</f>
        <v>1.9238575490000001</v>
      </c>
      <c r="G24" s="78">
        <f>+'LPHU-PPMP'!G24+'LPHU-PPIP'!G24+'LPHU-DPLK'!G24</f>
        <v>3.5083859399999997</v>
      </c>
      <c r="H24" s="78">
        <f>+'LPHU-PPMP'!H24+'LPHU-PPIP'!H24+'LPHU-DPLK'!H24</f>
        <v>5.1348659849999994</v>
      </c>
      <c r="I24" s="78">
        <f>+'LPHU-PPMP'!I24+'LPHU-PPIP'!I24+'LPHU-DPLK'!I24</f>
        <v>6.6092740279999997</v>
      </c>
      <c r="J24" s="78">
        <f>+'LPHU-PPMP'!J24+'LPHU-PPIP'!J24+'LPHU-DPLK'!J24</f>
        <v>8.4481596670000005</v>
      </c>
      <c r="K24" s="78">
        <f>+'LPHU-PPMP'!K24+'LPHU-PPIP'!K24+'LPHU-DPLK'!K24</f>
        <v>10.031652006000002</v>
      </c>
      <c r="L24" s="78">
        <f>+'LPHU-PPMP'!L24+'LPHU-PPIP'!L24+'LPHU-DPLK'!L24</f>
        <v>11.721539481000001</v>
      </c>
      <c r="M24" s="78">
        <f>+'LPHU-PPMP'!M24+'LPHU-PPIP'!M24+'LPHU-DPLK'!M24</f>
        <v>13.072355408</v>
      </c>
      <c r="N24" s="78">
        <f>+'LPHU-PPMP'!N24+'LPHU-PPIP'!N24+'LPHU-DPLK'!N24</f>
        <v>14.673813307000001</v>
      </c>
      <c r="O24" s="78">
        <f>+'LPHU-PPMP'!O24+'LPHU-PPIP'!O24+'LPHU-DPLK'!O24</f>
        <v>16.713967593</v>
      </c>
    </row>
    <row r="25" spans="1:15">
      <c r="A25" s="14">
        <v>23</v>
      </c>
      <c r="B25" s="15" t="s">
        <v>65</v>
      </c>
      <c r="C25" s="78">
        <f>+'LPHU-PPMP'!C25+'LPHU-PPIP'!C25+'LPHU-DPLK'!C25</f>
        <v>3.4951617407799995</v>
      </c>
      <c r="D25" s="78">
        <f>+'LPHU-PPMP'!D25+'LPHU-PPIP'!D25+'LPHU-DPLK'!D25</f>
        <v>0.67371247278000002</v>
      </c>
      <c r="E25" s="78">
        <f>+'LPHU-PPMP'!E25+'LPHU-PPIP'!E25+'LPHU-DPLK'!E25</f>
        <v>-0.971576306</v>
      </c>
      <c r="F25" s="78">
        <f>+'LPHU-PPMP'!F25+'LPHU-PPIP'!F25+'LPHU-DPLK'!F25</f>
        <v>-1.9861381250000001</v>
      </c>
      <c r="G25" s="78">
        <f>+'LPHU-PPMP'!G25+'LPHU-PPIP'!G25+'LPHU-DPLK'!G25</f>
        <v>-9.4038499999999997E-2</v>
      </c>
      <c r="H25" s="78">
        <f>+'LPHU-PPMP'!H25+'LPHU-PPIP'!H25+'LPHU-DPLK'!H25</f>
        <v>-3.8601576999999998E-2</v>
      </c>
      <c r="I25" s="78">
        <f>+'LPHU-PPMP'!I25+'LPHU-PPIP'!I25+'LPHU-DPLK'!I25</f>
        <v>-2.9933076999999999E-2</v>
      </c>
      <c r="J25" s="78">
        <f>+'LPHU-PPMP'!J25+'LPHU-PPIP'!J25+'LPHU-DPLK'!J25</f>
        <v>-2.9933076999999999E-2</v>
      </c>
      <c r="K25" s="78">
        <f>+'LPHU-PPMP'!K25+'LPHU-PPIP'!K25+'LPHU-DPLK'!K25</f>
        <v>-2.9933076999999999E-2</v>
      </c>
      <c r="L25" s="78">
        <f>+'LPHU-PPMP'!L25+'LPHU-PPIP'!L25+'LPHU-DPLK'!L25</f>
        <v>0.114750672</v>
      </c>
      <c r="M25" s="78">
        <f>+'LPHU-PPMP'!M25+'LPHU-PPIP'!M25+'LPHU-DPLK'!M25</f>
        <v>0.21206692199999999</v>
      </c>
      <c r="N25" s="78">
        <f>+'LPHU-PPMP'!N25+'LPHU-PPIP'!N25+'LPHU-DPLK'!N25</f>
        <v>0.65966692057999987</v>
      </c>
      <c r="O25" s="78">
        <f>+'LPHU-PPMP'!O25+'LPHU-PPIP'!O25+'LPHU-DPLK'!O25</f>
        <v>0.65292186257999996</v>
      </c>
    </row>
    <row r="26" spans="1:15">
      <c r="A26" s="14">
        <v>24</v>
      </c>
      <c r="B26" s="15" t="s">
        <v>66</v>
      </c>
      <c r="C26" s="78">
        <f>+'LPHU-PPMP'!C26+'LPHU-PPIP'!C26+'LPHU-DPLK'!C26</f>
        <v>1.1668603E-2</v>
      </c>
      <c r="D26" s="78">
        <f>+'LPHU-PPMP'!D26+'LPHU-PPIP'!D26+'LPHU-DPLK'!D26</f>
        <v>-4.5164773010000001</v>
      </c>
      <c r="E26" s="78">
        <f>+'LPHU-PPMP'!E26+'LPHU-PPIP'!E26+'LPHU-DPLK'!E26</f>
        <v>-2.4985026760000002</v>
      </c>
      <c r="F26" s="78">
        <f>+'LPHU-PPMP'!F26+'LPHU-PPIP'!F26+'LPHU-DPLK'!F26</f>
        <v>0</v>
      </c>
      <c r="G26" s="78">
        <f>+'LPHU-PPMP'!G26+'LPHU-PPIP'!G26+'LPHU-DPLK'!G26</f>
        <v>0</v>
      </c>
      <c r="H26" s="78">
        <f>+'LPHU-PPMP'!H26+'LPHU-PPIP'!H26+'LPHU-DPLK'!H26</f>
        <v>0.41199032400000002</v>
      </c>
      <c r="I26" s="78">
        <f>+'LPHU-PPMP'!I26+'LPHU-PPIP'!I26+'LPHU-DPLK'!I26</f>
        <v>1.184E-2</v>
      </c>
      <c r="J26" s="78">
        <f>+'LPHU-PPMP'!J26+'LPHU-PPIP'!J26+'LPHU-DPLK'!J26</f>
        <v>1.184E-2</v>
      </c>
      <c r="K26" s="78">
        <f>+'LPHU-PPMP'!K26+'LPHU-PPIP'!K26+'LPHU-DPLK'!K26</f>
        <v>0.23270342499999999</v>
      </c>
      <c r="L26" s="78">
        <f>+'LPHU-PPMP'!L26+'LPHU-PPIP'!L26+'LPHU-DPLK'!L26</f>
        <v>0.21183992400000001</v>
      </c>
      <c r="M26" s="78">
        <f>+'LPHU-PPMP'!M26+'LPHU-PPIP'!M26+'LPHU-DPLK'!M26</f>
        <v>0.232703349</v>
      </c>
      <c r="N26" s="78">
        <f>+'LPHU-PPMP'!N26+'LPHU-PPIP'!N26+'LPHU-DPLK'!N26</f>
        <v>0.42965727100000001</v>
      </c>
      <c r="O26" s="78">
        <f>+'LPHU-PPMP'!O26+'LPHU-PPIP'!O26+'LPHU-DPLK'!O26</f>
        <v>0.25497842500000001</v>
      </c>
    </row>
    <row r="27" spans="1:15">
      <c r="A27" s="14">
        <v>25</v>
      </c>
      <c r="B27" s="15" t="s">
        <v>67</v>
      </c>
      <c r="C27" s="78">
        <f>+'LPHU-PPMP'!C27+'LPHU-PPIP'!C27+'LPHU-DPLK'!C27</f>
        <v>56.75476381627</v>
      </c>
      <c r="D27" s="78">
        <f>+'LPHU-PPMP'!D27+'LPHU-PPIP'!D27+'LPHU-DPLK'!D27</f>
        <v>78.475286916820011</v>
      </c>
      <c r="E27" s="78">
        <f>+'LPHU-PPMP'!E27+'LPHU-PPIP'!E27+'LPHU-DPLK'!E27</f>
        <v>83.16958127881</v>
      </c>
      <c r="F27" s="78">
        <f>+'LPHU-PPMP'!F27+'LPHU-PPIP'!F27+'LPHU-DPLK'!F27</f>
        <v>5.0620363312999999</v>
      </c>
      <c r="G27" s="78">
        <f>+'LPHU-PPMP'!G27+'LPHU-PPIP'!G27+'LPHU-DPLK'!G27</f>
        <v>13.776860949510002</v>
      </c>
      <c r="H27" s="78">
        <f>+'LPHU-PPMP'!H27+'LPHU-PPIP'!H27+'LPHU-DPLK'!H27</f>
        <v>29.652885711290004</v>
      </c>
      <c r="I27" s="78">
        <f>+'LPHU-PPMP'!I27+'LPHU-PPIP'!I27+'LPHU-DPLK'!I27</f>
        <v>31.83593488096</v>
      </c>
      <c r="J27" s="78">
        <f>+'LPHU-PPMP'!J27+'LPHU-PPIP'!J27+'LPHU-DPLK'!J27</f>
        <v>43.038903245520004</v>
      </c>
      <c r="K27" s="78">
        <f>+'LPHU-PPMP'!K27+'LPHU-PPIP'!K27+'LPHU-DPLK'!K27</f>
        <v>54.926448122430003</v>
      </c>
      <c r="L27" s="78">
        <f>+'LPHU-PPMP'!L27+'LPHU-PPIP'!L27+'LPHU-DPLK'!L27</f>
        <v>69.84755442577999</v>
      </c>
      <c r="M27" s="78">
        <f>+'LPHU-PPMP'!M27+'LPHU-PPIP'!M27+'LPHU-DPLK'!M27</f>
        <v>84.475919876169996</v>
      </c>
      <c r="N27" s="78">
        <f>+'LPHU-PPMP'!N27+'LPHU-PPIP'!N27+'LPHU-DPLK'!N27</f>
        <v>94.407922425009986</v>
      </c>
      <c r="O27" s="78">
        <f>+'LPHU-PPMP'!O27+'LPHU-PPIP'!O27+'LPHU-DPLK'!O27</f>
        <v>103.46250879857</v>
      </c>
    </row>
    <row r="28" spans="1:15">
      <c r="A28" s="14">
        <v>26</v>
      </c>
      <c r="B28" s="15" t="s">
        <v>68</v>
      </c>
      <c r="C28" s="78">
        <f>+'LPHU-PPMP'!C28+'LPHU-PPIP'!C28+'LPHU-DPLK'!C28</f>
        <v>-38.448368259523164</v>
      </c>
      <c r="D28" s="78">
        <f>+'LPHU-PPMP'!D28+'LPHU-PPIP'!D28+'LPHU-DPLK'!D28</f>
        <v>-40.788981989816904</v>
      </c>
      <c r="E28" s="78">
        <f>+'LPHU-PPMP'!E28+'LPHU-PPIP'!E28+'LPHU-DPLK'!E28</f>
        <v>-59.175822742013388</v>
      </c>
      <c r="F28" s="78">
        <f>+'LPHU-PPMP'!F28+'LPHU-PPIP'!F28+'LPHU-DPLK'!F28</f>
        <v>-10.08690147878071</v>
      </c>
      <c r="G28" s="78">
        <f>+'LPHU-PPMP'!G28+'LPHU-PPIP'!G28+'LPHU-DPLK'!G28</f>
        <v>-23.375455410215181</v>
      </c>
      <c r="H28" s="78">
        <f>+'LPHU-PPMP'!H28+'LPHU-PPIP'!H28+'LPHU-DPLK'!H28</f>
        <v>-22.866506750214167</v>
      </c>
      <c r="I28" s="78">
        <f>+'LPHU-PPMP'!I28+'LPHU-PPIP'!I28+'LPHU-DPLK'!I28</f>
        <v>-29.118425200337292</v>
      </c>
      <c r="J28" s="78">
        <f>+'LPHU-PPMP'!J28+'LPHU-PPIP'!J28+'LPHU-DPLK'!J28</f>
        <v>-34.69057467791864</v>
      </c>
      <c r="K28" s="78">
        <f>+'LPHU-PPMP'!K28+'LPHU-PPIP'!K28+'LPHU-DPLK'!K28</f>
        <v>-42.099391082617529</v>
      </c>
      <c r="L28" s="78">
        <f>+'LPHU-PPMP'!L28+'LPHU-PPIP'!L28+'LPHU-DPLK'!L28</f>
        <v>-55.470769049231777</v>
      </c>
      <c r="M28" s="78">
        <f>+'LPHU-PPMP'!M28+'LPHU-PPIP'!M28+'LPHU-DPLK'!M28</f>
        <v>-70.732370739565823</v>
      </c>
      <c r="N28" s="78">
        <f>+'LPHU-PPMP'!N28+'LPHU-PPIP'!N28+'LPHU-DPLK'!N28</f>
        <v>-72.469204206690534</v>
      </c>
      <c r="O28" s="78">
        <f>+'LPHU-PPMP'!O28+'LPHU-PPIP'!O28+'LPHU-DPLK'!O28</f>
        <v>-85.724615091883464</v>
      </c>
    </row>
    <row r="29" spans="1:15">
      <c r="A29" s="14">
        <v>27</v>
      </c>
      <c r="B29" s="17" t="s">
        <v>69</v>
      </c>
      <c r="C29" s="79">
        <f>+'LPHU-PPMP'!C29+'LPHU-PPIP'!C29+'LPHU-DPLK'!C29</f>
        <v>26.264287966526851</v>
      </c>
      <c r="D29" s="79">
        <f>+'LPHU-PPMP'!D29+'LPHU-PPIP'!D29+'LPHU-DPLK'!D29</f>
        <v>46.115232678783109</v>
      </c>
      <c r="E29" s="79">
        <f>+'LPHU-PPMP'!E29+'LPHU-PPIP'!E29+'LPHU-DPLK'!E29</f>
        <v>34.393381423796626</v>
      </c>
      <c r="F29" s="79">
        <f>+'LPHU-PPMP'!F29+'LPHU-PPIP'!F29+'LPHU-DPLK'!F29</f>
        <v>-5.0871457234807096</v>
      </c>
      <c r="G29" s="79">
        <f>+'LPHU-PPMP'!G29+'LPHU-PPIP'!G29+'LPHU-DPLK'!G29</f>
        <v>-6.1842470207051807</v>
      </c>
      <c r="H29" s="79">
        <f>+'LPHU-PPMP'!H29+'LPHU-PPIP'!H29+'LPHU-DPLK'!H29</f>
        <v>12.294633693075829</v>
      </c>
      <c r="I29" s="79">
        <f>+'LPHU-PPMP'!I29+'LPHU-PPIP'!I29+'LPHU-DPLK'!I29</f>
        <v>9.30869063162271</v>
      </c>
      <c r="J29" s="79">
        <f>+'LPHU-PPMP'!J29+'LPHU-PPIP'!J29+'LPHU-DPLK'!J29</f>
        <v>16.778395157601359</v>
      </c>
      <c r="K29" s="79">
        <f>+'LPHU-PPMP'!K29+'LPHU-PPIP'!K29+'LPHU-DPLK'!K29</f>
        <v>23.061479393812476</v>
      </c>
      <c r="L29" s="79">
        <f>+'LPHU-PPMP'!L29+'LPHU-PPIP'!L29+'LPHU-DPLK'!L29</f>
        <v>26.424915453548213</v>
      </c>
      <c r="M29" s="79">
        <f>+'LPHU-PPMP'!M29+'LPHU-PPIP'!M29+'LPHU-DPLK'!M29</f>
        <v>27.260674815604162</v>
      </c>
      <c r="N29" s="79">
        <f>+'LPHU-PPMP'!N29+'LPHU-PPIP'!N29+'LPHU-DPLK'!N29</f>
        <v>37.70185571689948</v>
      </c>
      <c r="O29" s="79">
        <f>+'LPHU-PPMP'!O29+'LPHU-PPIP'!O29+'LPHU-DPLK'!O29</f>
        <v>35.359761587266533</v>
      </c>
    </row>
    <row r="30" spans="1:15">
      <c r="A30" s="14">
        <v>28</v>
      </c>
      <c r="B30" s="17" t="s">
        <v>70</v>
      </c>
      <c r="C30" s="79">
        <f>+'LPHU-PPMP'!C30+'LPHU-PPIP'!C30+'LPHU-DPLK'!C30</f>
        <v>16224.43944466687</v>
      </c>
      <c r="D30" s="79">
        <f>+'LPHU-PPMP'!D30+'LPHU-PPIP'!D30+'LPHU-DPLK'!D30</f>
        <v>17574.613387776983</v>
      </c>
      <c r="E30" s="79">
        <f>+'LPHU-PPMP'!E30+'LPHU-PPIP'!E30+'LPHU-DPLK'!E30</f>
        <v>18946.642997194678</v>
      </c>
      <c r="F30" s="79">
        <f>+'LPHU-PPMP'!F30+'LPHU-PPIP'!F30+'LPHU-DPLK'!F30</f>
        <v>1424.9148662733819</v>
      </c>
      <c r="G30" s="79">
        <f>+'LPHU-PPMP'!G30+'LPHU-PPIP'!G30+'LPHU-DPLK'!G30</f>
        <v>2976.5850807258125</v>
      </c>
      <c r="H30" s="79">
        <f>+'LPHU-PPMP'!H30+'LPHU-PPIP'!H30+'LPHU-DPLK'!H30</f>
        <v>3777.5970685145312</v>
      </c>
      <c r="I30" s="79">
        <f>+'LPHU-PPMP'!I30+'LPHU-PPIP'!I30+'LPHU-DPLK'!I30</f>
        <v>5031.0608573504669</v>
      </c>
      <c r="J30" s="79">
        <f>+'LPHU-PPMP'!J30+'LPHU-PPIP'!J30+'LPHU-DPLK'!J30</f>
        <v>6300.7460165470566</v>
      </c>
      <c r="K30" s="79">
        <f>+'LPHU-PPMP'!K30+'LPHU-PPIP'!K30+'LPHU-DPLK'!K30</f>
        <v>7921.5451415802536</v>
      </c>
      <c r="L30" s="79">
        <f>+'LPHU-PPMP'!L30+'LPHU-PPIP'!L30+'LPHU-DPLK'!L30</f>
        <v>9371.4181962629264</v>
      </c>
      <c r="M30" s="79">
        <f>+'LPHU-PPMP'!M30+'LPHU-PPIP'!M30+'LPHU-DPLK'!M30</f>
        <v>10987.978221218382</v>
      </c>
      <c r="N30" s="79">
        <f>+'LPHU-PPMP'!N30+'LPHU-PPIP'!N30+'LPHU-DPLK'!N30</f>
        <v>12469.840228589437</v>
      </c>
      <c r="O30" s="79">
        <f>+'LPHU-PPMP'!O30+'LPHU-PPIP'!O30+'LPHU-DPLK'!O30</f>
        <v>13775.930347473361</v>
      </c>
    </row>
    <row r="31" spans="1:15">
      <c r="A31" s="14">
        <v>29</v>
      </c>
      <c r="B31" s="17" t="s">
        <v>71</v>
      </c>
      <c r="C31" s="79">
        <f>+'LPHU-PPMP'!C31+'LPHU-PPIP'!C31+'LPHU-DPLK'!C31</f>
        <v>281.28822875399999</v>
      </c>
      <c r="D31" s="79">
        <f>+'LPHU-PPMP'!D31+'LPHU-PPIP'!D31+'LPHU-DPLK'!D31</f>
        <v>284.72062339299998</v>
      </c>
      <c r="E31" s="79">
        <f>+'LPHU-PPMP'!E31+'LPHU-PPIP'!E31+'LPHU-DPLK'!E31</f>
        <v>337.761160663</v>
      </c>
      <c r="F31" s="79">
        <f>+'LPHU-PPMP'!F31+'LPHU-PPIP'!F31+'LPHU-DPLK'!F31</f>
        <v>1.0457525330000002</v>
      </c>
      <c r="G31" s="79">
        <f>+'LPHU-PPMP'!G31+'LPHU-PPIP'!G31+'LPHU-DPLK'!G31</f>
        <v>2.6098130770000001</v>
      </c>
      <c r="H31" s="79">
        <f>+'LPHU-PPMP'!H31+'LPHU-PPIP'!H31+'LPHU-DPLK'!H31</f>
        <v>4.3628746979999997</v>
      </c>
      <c r="I31" s="79">
        <f>+'LPHU-PPMP'!I31+'LPHU-PPIP'!I31+'LPHU-DPLK'!I31</f>
        <v>13.110300781000001</v>
      </c>
      <c r="J31" s="79">
        <f>+'LPHU-PPMP'!J31+'LPHU-PPIP'!J31+'LPHU-DPLK'!J31</f>
        <v>14.394288963999999</v>
      </c>
      <c r="K31" s="79">
        <f>+'LPHU-PPMP'!K31+'LPHU-PPIP'!K31+'LPHU-DPLK'!K31</f>
        <v>17.013550479999999</v>
      </c>
      <c r="L31" s="79">
        <f>+'LPHU-PPMP'!L31+'LPHU-PPIP'!L31+'LPHU-DPLK'!L31</f>
        <v>19.864317346</v>
      </c>
      <c r="M31" s="79">
        <f>+'LPHU-PPMP'!M31+'LPHU-PPIP'!M31+'LPHU-DPLK'!M31</f>
        <v>22.69111681</v>
      </c>
      <c r="N31" s="79">
        <f>+'LPHU-PPMP'!N31+'LPHU-PPIP'!N31+'LPHU-DPLK'!N31</f>
        <v>27.458371999000001</v>
      </c>
      <c r="O31" s="79">
        <f>+'LPHU-PPMP'!O31+'LPHU-PPIP'!O31+'LPHU-DPLK'!O31</f>
        <v>31.368156998</v>
      </c>
    </row>
    <row r="32" spans="1:15">
      <c r="A32" s="14">
        <v>30</v>
      </c>
      <c r="B32" s="17" t="s">
        <v>72</v>
      </c>
      <c r="C32" s="79">
        <f>+'LPHU-PPMP'!C32+'LPHU-PPIP'!C32+'LPHU-DPLK'!C32</f>
        <v>15943.151215912872</v>
      </c>
      <c r="D32" s="79">
        <f>+'LPHU-PPMP'!D32+'LPHU-PPIP'!D32+'LPHU-DPLK'!D32</f>
        <v>17289.892764383985</v>
      </c>
      <c r="E32" s="79">
        <f>+'LPHU-PPMP'!E32+'LPHU-PPIP'!E32+'LPHU-DPLK'!E32</f>
        <v>18608.881836531677</v>
      </c>
      <c r="F32" s="79">
        <f>+'LPHU-PPMP'!F32+'LPHU-PPIP'!F32+'LPHU-DPLK'!F32</f>
        <v>1423.8691137403819</v>
      </c>
      <c r="G32" s="79">
        <f>+'LPHU-PPMP'!G32+'LPHU-PPIP'!G32+'LPHU-DPLK'!G32</f>
        <v>2973.9752676488129</v>
      </c>
      <c r="H32" s="79">
        <f>+'LPHU-PPMP'!H32+'LPHU-PPIP'!H32+'LPHU-DPLK'!H32</f>
        <v>3773.2341938165314</v>
      </c>
      <c r="I32" s="79">
        <f>+'LPHU-PPMP'!I32+'LPHU-PPIP'!I32+'LPHU-DPLK'!I32</f>
        <v>5017.9505565694672</v>
      </c>
      <c r="J32" s="79">
        <f>+'LPHU-PPMP'!J32+'LPHU-PPIP'!J32+'LPHU-DPLK'!J32</f>
        <v>6286.3517275830563</v>
      </c>
      <c r="K32" s="79">
        <f>+'LPHU-PPMP'!K32+'LPHU-PPIP'!K32+'LPHU-DPLK'!K32</f>
        <v>7904.5315911002535</v>
      </c>
      <c r="L32" s="79">
        <f>+'LPHU-PPMP'!L32+'LPHU-PPIP'!L32+'LPHU-DPLK'!L32</f>
        <v>9351.5538789169259</v>
      </c>
      <c r="M32" s="79">
        <f>+'LPHU-PPMP'!M32+'LPHU-PPIP'!M32+'LPHU-DPLK'!M32</f>
        <v>10965.287104408382</v>
      </c>
      <c r="N32" s="79">
        <f>+'LPHU-PPMP'!N32+'LPHU-PPIP'!N32+'LPHU-DPLK'!N32</f>
        <v>12442.381856590438</v>
      </c>
      <c r="O32" s="79">
        <f>+'LPHU-PPMP'!O32+'LPHU-PPIP'!O32+'LPHU-DPLK'!O32</f>
        <v>13744.562190475361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51"/>
  <sheetViews>
    <sheetView showGridLines="0" zoomScale="85" zoomScaleNormal="85" workbookViewId="0">
      <pane xSplit="2" ySplit="2" topLeftCell="C6" activePane="bottomRight" state="frozen"/>
      <selection activeCell="D15" sqref="D15"/>
      <selection pane="topRight" activeCell="D15" sqref="D15"/>
      <selection pane="bottomLeft" activeCell="D15" sqref="D15"/>
      <selection pane="bottomRight" activeCell="J18" sqref="J18"/>
    </sheetView>
  </sheetViews>
  <sheetFormatPr defaultRowHeight="15"/>
  <cols>
    <col min="1" max="1" width="3.85546875" bestFit="1" customWidth="1"/>
    <col min="2" max="2" width="38.42578125" customWidth="1"/>
    <col min="3" max="15" width="13.42578125" bestFit="1" customWidth="1"/>
  </cols>
  <sheetData>
    <row r="1" spans="1:18">
      <c r="B1" t="s">
        <v>40</v>
      </c>
    </row>
    <row r="2" spans="1:18">
      <c r="A2" s="13" t="s">
        <v>0</v>
      </c>
      <c r="B2" s="13" t="s">
        <v>9</v>
      </c>
      <c r="C2" s="61">
        <f>PELAKU!C2</f>
        <v>43769</v>
      </c>
      <c r="D2" s="61">
        <f>PELAKU!D2</f>
        <v>43799</v>
      </c>
      <c r="E2" s="61">
        <f>PELAKU!E2</f>
        <v>43830</v>
      </c>
      <c r="F2" s="61">
        <f>PELAKU!F2</f>
        <v>43861</v>
      </c>
      <c r="G2" s="61">
        <f>PELAKU!G2</f>
        <v>43890</v>
      </c>
      <c r="H2" s="61">
        <f>PELAKU!H2</f>
        <v>43921</v>
      </c>
      <c r="I2" s="61">
        <f>PELAKU!I2</f>
        <v>43951</v>
      </c>
      <c r="J2" s="61">
        <f>PELAKU!J2</f>
        <v>43982</v>
      </c>
      <c r="K2" s="61">
        <f>PELAKU!K2</f>
        <v>44012</v>
      </c>
      <c r="L2" s="61">
        <f>PELAKU!L2</f>
        <v>44043</v>
      </c>
      <c r="M2" s="61">
        <f>PELAKU!M2</f>
        <v>44074</v>
      </c>
      <c r="N2" s="61">
        <f>PELAKU!N2</f>
        <v>44104</v>
      </c>
      <c r="O2" s="61">
        <f>PELAKU!O2</f>
        <v>44135</v>
      </c>
    </row>
    <row r="3" spans="1:18">
      <c r="A3" s="14">
        <v>1</v>
      </c>
      <c r="B3" s="15" t="s">
        <v>117</v>
      </c>
      <c r="C3" s="77">
        <v>202.31492631357</v>
      </c>
      <c r="D3" s="77">
        <v>301.27148903047998</v>
      </c>
      <c r="E3" s="77">
        <v>185.18269321192</v>
      </c>
      <c r="F3" s="77">
        <v>218.88865666437999</v>
      </c>
      <c r="G3" s="77">
        <v>262.32524407397</v>
      </c>
      <c r="H3" s="77">
        <v>213.826147529</v>
      </c>
      <c r="I3" s="77">
        <v>304.18359355500002</v>
      </c>
      <c r="J3" s="77">
        <v>267.71396774800002</v>
      </c>
      <c r="K3" s="77">
        <v>271.56201977656002</v>
      </c>
      <c r="L3" s="77">
        <v>273.92755385056</v>
      </c>
      <c r="M3" s="77">
        <v>217.74112548555999</v>
      </c>
      <c r="N3" s="77">
        <v>214.64977427055999</v>
      </c>
      <c r="O3" s="77">
        <v>207.36807721456</v>
      </c>
      <c r="P3" s="71"/>
    </row>
    <row r="4" spans="1:18">
      <c r="A4" s="14">
        <v>2</v>
      </c>
      <c r="B4" s="15" t="s">
        <v>118</v>
      </c>
      <c r="C4" s="77">
        <v>687.06276722400003</v>
      </c>
      <c r="D4" s="77">
        <v>793.08579330700002</v>
      </c>
      <c r="E4" s="77">
        <v>663.09330557999999</v>
      </c>
      <c r="F4" s="77">
        <v>791.24834623499999</v>
      </c>
      <c r="G4" s="77">
        <v>823.26495667699999</v>
      </c>
      <c r="H4" s="77">
        <v>786.06018231899998</v>
      </c>
      <c r="I4" s="77">
        <v>1278.47592353</v>
      </c>
      <c r="J4" s="77">
        <v>978.82314076700004</v>
      </c>
      <c r="K4" s="77">
        <v>797.51187430699997</v>
      </c>
      <c r="L4" s="77">
        <v>973.17481885799998</v>
      </c>
      <c r="M4" s="77">
        <v>1636.3591448760001</v>
      </c>
      <c r="N4" s="77">
        <v>1002.4517002269999</v>
      </c>
      <c r="O4" s="77">
        <v>844.75225740899998</v>
      </c>
      <c r="P4" s="71"/>
    </row>
    <row r="5" spans="1:18">
      <c r="A5" s="14">
        <v>3</v>
      </c>
      <c r="B5" s="15" t="s">
        <v>119</v>
      </c>
      <c r="C5" s="77">
        <v>17882.318504324001</v>
      </c>
      <c r="D5" s="77">
        <v>17695.743435801</v>
      </c>
      <c r="E5" s="77">
        <v>18262.656117637998</v>
      </c>
      <c r="F5" s="77">
        <v>18915.901339802</v>
      </c>
      <c r="G5" s="77">
        <v>17944.226888708999</v>
      </c>
      <c r="H5" s="77">
        <v>17423.940998490001</v>
      </c>
      <c r="I5" s="77">
        <v>16254.488821138</v>
      </c>
      <c r="J5" s="77">
        <v>15721.351492579</v>
      </c>
      <c r="K5" s="77">
        <v>15977.147010903</v>
      </c>
      <c r="L5" s="77">
        <v>16887.090337791</v>
      </c>
      <c r="M5" s="77">
        <v>16920.830680268002</v>
      </c>
      <c r="N5" s="77">
        <v>16019.385174155999</v>
      </c>
      <c r="O5" s="77">
        <v>16480.069302207001</v>
      </c>
      <c r="P5" s="71"/>
    </row>
    <row r="6" spans="1:18">
      <c r="A6" s="14">
        <v>4</v>
      </c>
      <c r="B6" s="15" t="s">
        <v>120</v>
      </c>
      <c r="C6" s="77">
        <v>14.886194732</v>
      </c>
      <c r="D6" s="77">
        <v>9.7561563020000008</v>
      </c>
      <c r="E6" s="77">
        <v>9.8181165910000008</v>
      </c>
      <c r="F6" s="77">
        <v>9.8800768800000007</v>
      </c>
      <c r="G6" s="77">
        <v>9.9380397269999996</v>
      </c>
      <c r="H6" s="77">
        <v>10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1"/>
    </row>
    <row r="7" spans="1:18">
      <c r="A7" s="14">
        <v>5</v>
      </c>
      <c r="B7" s="15" t="s">
        <v>121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1"/>
      <c r="R7" t="s">
        <v>142</v>
      </c>
    </row>
    <row r="8" spans="1:18">
      <c r="A8" s="14">
        <v>6</v>
      </c>
      <c r="B8" s="15" t="s">
        <v>122</v>
      </c>
      <c r="C8" s="77">
        <v>40851.833358324518</v>
      </c>
      <c r="D8" s="77">
        <v>41166.604884754001</v>
      </c>
      <c r="E8" s="77">
        <v>41436.176282598048</v>
      </c>
      <c r="F8" s="77">
        <v>41920.442699362189</v>
      </c>
      <c r="G8" s="77">
        <v>41696.81277099991</v>
      </c>
      <c r="H8" s="77">
        <v>41163.466903769993</v>
      </c>
      <c r="I8" s="77">
        <v>41931.557745038685</v>
      </c>
      <c r="J8" s="77">
        <v>42466.144212081279</v>
      </c>
      <c r="K8" s="77">
        <v>43716.718180992502</v>
      </c>
      <c r="L8" s="77">
        <v>43868.090544685787</v>
      </c>
      <c r="M8" s="77">
        <v>44324.842261778052</v>
      </c>
      <c r="N8" s="77">
        <v>44549.355516142779</v>
      </c>
      <c r="O8" s="77">
        <v>44938.298948503791</v>
      </c>
      <c r="P8" s="71"/>
    </row>
    <row r="9" spans="1:18">
      <c r="A9" s="14">
        <v>7</v>
      </c>
      <c r="B9" s="15" t="s">
        <v>123</v>
      </c>
      <c r="C9" s="77">
        <v>20400.8374475942</v>
      </c>
      <c r="D9" s="77">
        <v>19168.5370062572</v>
      </c>
      <c r="E9" s="77">
        <v>19944.1612203802</v>
      </c>
      <c r="F9" s="77">
        <v>18923.609252743197</v>
      </c>
      <c r="G9" s="77">
        <v>17372.6584370782</v>
      </c>
      <c r="H9" s="77">
        <v>13902.636580214999</v>
      </c>
      <c r="I9" s="77">
        <v>14405.072527508921</v>
      </c>
      <c r="J9" s="77">
        <v>14624.251963220278</v>
      </c>
      <c r="K9" s="77">
        <v>15438.346710919999</v>
      </c>
      <c r="L9" s="77">
        <v>16372.365184028089</v>
      </c>
      <c r="M9" s="77">
        <v>17147.280269756098</v>
      </c>
      <c r="N9" s="77">
        <v>15630.766735114397</v>
      </c>
      <c r="O9" s="77">
        <v>16662.637378546995</v>
      </c>
      <c r="P9" s="71"/>
    </row>
    <row r="10" spans="1:18">
      <c r="A10" s="14">
        <v>8</v>
      </c>
      <c r="B10" s="15" t="s">
        <v>124</v>
      </c>
      <c r="C10" s="77">
        <v>39039.664947635334</v>
      </c>
      <c r="D10" s="77">
        <v>39678.211061969727</v>
      </c>
      <c r="E10" s="77">
        <v>39275.743356810948</v>
      </c>
      <c r="F10" s="77">
        <v>39112.54070045265</v>
      </c>
      <c r="G10" s="77">
        <v>40091.877238461428</v>
      </c>
      <c r="H10" s="77">
        <v>38989.694116989907</v>
      </c>
      <c r="I10" s="77">
        <v>39099.401755001847</v>
      </c>
      <c r="J10" s="77">
        <v>40449.989369129391</v>
      </c>
      <c r="K10" s="77">
        <v>40171.861364461125</v>
      </c>
      <c r="L10" s="77">
        <v>39834.224170445072</v>
      </c>
      <c r="M10" s="77">
        <v>40332.814481653862</v>
      </c>
      <c r="N10" s="77">
        <v>40838.457817942151</v>
      </c>
      <c r="O10" s="77">
        <v>40784.061568146091</v>
      </c>
      <c r="P10" s="71"/>
    </row>
    <row r="11" spans="1:18">
      <c r="A11" s="14">
        <v>9</v>
      </c>
      <c r="B11" s="15" t="s">
        <v>125</v>
      </c>
      <c r="C11" s="77">
        <v>2309.7609163120001</v>
      </c>
      <c r="D11" s="77">
        <v>2312.0572656710001</v>
      </c>
      <c r="E11" s="77">
        <v>2331.4964473199998</v>
      </c>
      <c r="F11" s="77">
        <v>2321.3401440990001</v>
      </c>
      <c r="G11" s="77">
        <v>2447.3306146690002</v>
      </c>
      <c r="H11" s="77">
        <v>2313.7316407500002</v>
      </c>
      <c r="I11" s="77">
        <v>2319.0296703939998</v>
      </c>
      <c r="J11" s="77">
        <v>2356.2054634249998</v>
      </c>
      <c r="K11" s="77">
        <v>2368.3800905090002</v>
      </c>
      <c r="L11" s="77">
        <v>2505.2923850070001</v>
      </c>
      <c r="M11" s="77">
        <v>2496.1718317250002</v>
      </c>
      <c r="N11" s="77">
        <v>2634.9974606835499</v>
      </c>
      <c r="O11" s="77">
        <v>2653.7408862935499</v>
      </c>
      <c r="P11" s="71"/>
    </row>
    <row r="12" spans="1:18">
      <c r="A12" s="14">
        <v>10</v>
      </c>
      <c r="B12" s="15" t="s">
        <v>126</v>
      </c>
      <c r="C12" s="77">
        <v>2.0568233999999999</v>
      </c>
      <c r="D12" s="77">
        <v>2.0576276600000001</v>
      </c>
      <c r="E12" s="77">
        <v>2.0553094000000001</v>
      </c>
      <c r="F12" s="77">
        <v>2.0573144999999999</v>
      </c>
      <c r="G12" s="77">
        <v>2.0589852400000002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1"/>
    </row>
    <row r="13" spans="1:18">
      <c r="A13" s="14">
        <v>11</v>
      </c>
      <c r="B13" s="15" t="s">
        <v>127</v>
      </c>
      <c r="C13" s="78">
        <v>10140.246113788902</v>
      </c>
      <c r="D13" s="78">
        <v>9649.1089656271688</v>
      </c>
      <c r="E13" s="78">
        <v>9751.0171082128618</v>
      </c>
      <c r="F13" s="78">
        <v>9277.6232347132645</v>
      </c>
      <c r="G13" s="78">
        <v>8583.6316450419581</v>
      </c>
      <c r="H13" s="78">
        <v>7317.5763827489955</v>
      </c>
      <c r="I13" s="78">
        <v>7424.9339689825165</v>
      </c>
      <c r="J13" s="78">
        <v>7431.1182111140224</v>
      </c>
      <c r="K13" s="78">
        <v>7778.89917240471</v>
      </c>
      <c r="L13" s="78">
        <v>8006.5268102597438</v>
      </c>
      <c r="M13" s="78">
        <v>8058.6349577986621</v>
      </c>
      <c r="N13" s="78">
        <v>7472.0748439401796</v>
      </c>
      <c r="O13" s="78">
        <v>7799.0860151549305</v>
      </c>
      <c r="P13" s="71"/>
    </row>
    <row r="14" spans="1:18">
      <c r="A14" s="14">
        <v>12</v>
      </c>
      <c r="B14" s="15" t="s">
        <v>10</v>
      </c>
      <c r="C14" s="78">
        <v>65.169507929999995</v>
      </c>
      <c r="D14" s="78">
        <v>115.2264639</v>
      </c>
      <c r="E14" s="78">
        <v>117.19979116</v>
      </c>
      <c r="F14" s="78">
        <v>117.88213189</v>
      </c>
      <c r="G14" s="78">
        <v>126.2264009</v>
      </c>
      <c r="H14" s="78">
        <v>124.84302034</v>
      </c>
      <c r="I14" s="78">
        <v>124.71649762</v>
      </c>
      <c r="J14" s="78">
        <v>115.85171556</v>
      </c>
      <c r="K14" s="78">
        <v>127.32137712471</v>
      </c>
      <c r="L14" s="78">
        <v>128.07009135058999</v>
      </c>
      <c r="M14" s="78">
        <v>128.53901994647001</v>
      </c>
      <c r="N14" s="78">
        <v>127.33431336765</v>
      </c>
      <c r="O14" s="78">
        <v>89.447018823530001</v>
      </c>
      <c r="P14" s="71"/>
    </row>
    <row r="15" spans="1:18">
      <c r="A15" s="14">
        <v>13</v>
      </c>
      <c r="B15" s="15" t="s">
        <v>113</v>
      </c>
      <c r="C15" s="78">
        <v>639.27776433765962</v>
      </c>
      <c r="D15" s="78">
        <v>634.19452992156391</v>
      </c>
      <c r="E15" s="78">
        <v>611.3479945420213</v>
      </c>
      <c r="F15" s="78">
        <v>607.8943247692082</v>
      </c>
      <c r="G15" s="78">
        <v>603.94652751170031</v>
      </c>
      <c r="H15" s="78">
        <v>571.53197806460344</v>
      </c>
      <c r="I15" s="78">
        <v>566.52194992639033</v>
      </c>
      <c r="J15" s="78">
        <v>561.43338623642717</v>
      </c>
      <c r="K15" s="78">
        <v>540.92289499618039</v>
      </c>
      <c r="L15" s="78">
        <v>539.05497920098026</v>
      </c>
      <c r="M15" s="78">
        <v>502.57786806479987</v>
      </c>
      <c r="N15" s="78">
        <v>467.42093668676983</v>
      </c>
      <c r="O15" s="78">
        <v>462.113749479869</v>
      </c>
      <c r="P15" s="71"/>
    </row>
    <row r="16" spans="1:18">
      <c r="A16" s="14">
        <v>14</v>
      </c>
      <c r="B16" s="15" t="s">
        <v>114</v>
      </c>
      <c r="C16" s="78">
        <v>4.2960380540000003</v>
      </c>
      <c r="D16" s="78">
        <v>4.8031208540000003</v>
      </c>
      <c r="E16" s="78">
        <v>4.8876346540000002</v>
      </c>
      <c r="F16" s="78">
        <v>4.7608639540000004</v>
      </c>
      <c r="G16" s="78">
        <v>4.7436928539999998</v>
      </c>
      <c r="H16" s="78">
        <v>4.7186070659999997</v>
      </c>
      <c r="I16" s="78">
        <v>3.7186070663599997</v>
      </c>
      <c r="J16" s="78">
        <v>3.7608641120000001</v>
      </c>
      <c r="K16" s="78">
        <v>3.8031069843599998</v>
      </c>
      <c r="L16" s="78">
        <v>3.6763362843599996</v>
      </c>
      <c r="M16" s="78">
        <v>3.5495655833599997</v>
      </c>
      <c r="N16" s="78">
        <v>3.3805379823599995</v>
      </c>
      <c r="O16" s="78">
        <v>3.5918224833599997</v>
      </c>
      <c r="P16" s="71"/>
    </row>
    <row r="17" spans="1:16">
      <c r="A17" s="14">
        <v>15</v>
      </c>
      <c r="B17" s="15" t="s">
        <v>115</v>
      </c>
      <c r="C17" s="77">
        <v>30</v>
      </c>
      <c r="D17" s="77">
        <v>30</v>
      </c>
      <c r="E17" s="77">
        <v>40</v>
      </c>
      <c r="F17" s="77">
        <v>40</v>
      </c>
      <c r="G17" s="77">
        <v>40</v>
      </c>
      <c r="H17" s="77">
        <v>40</v>
      </c>
      <c r="I17" s="77">
        <v>38.027999999999999</v>
      </c>
      <c r="J17" s="77">
        <v>37.027999999999999</v>
      </c>
      <c r="K17" s="77">
        <v>37.027999999999999</v>
      </c>
      <c r="L17" s="78">
        <v>37.027999999999999</v>
      </c>
      <c r="M17" s="78">
        <v>37.027999999999999</v>
      </c>
      <c r="N17" s="78">
        <v>37.027999999999999</v>
      </c>
      <c r="O17" s="78">
        <v>37.027999999999999</v>
      </c>
      <c r="P17" s="71"/>
    </row>
    <row r="18" spans="1:16">
      <c r="A18" s="14">
        <v>16</v>
      </c>
      <c r="B18" s="15" t="s">
        <v>116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1"/>
    </row>
    <row r="19" spans="1:16">
      <c r="A19" s="14">
        <v>17</v>
      </c>
      <c r="B19" s="15" t="s">
        <v>11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1"/>
    </row>
    <row r="20" spans="1:16">
      <c r="A20" s="14">
        <v>18</v>
      </c>
      <c r="B20" s="15" t="s">
        <v>12</v>
      </c>
      <c r="C20" s="78">
        <v>7632.4295122659514</v>
      </c>
      <c r="D20" s="78">
        <v>8019.7391202075014</v>
      </c>
      <c r="E20" s="78">
        <v>8299.6102243141104</v>
      </c>
      <c r="F20" s="78">
        <v>8334.9316593571111</v>
      </c>
      <c r="G20" s="78">
        <v>8378.1786256511095</v>
      </c>
      <c r="H20" s="78">
        <v>8375.26140640011</v>
      </c>
      <c r="I20" s="78">
        <v>8339.48939853911</v>
      </c>
      <c r="J20" s="78">
        <v>8345.7984113331095</v>
      </c>
      <c r="K20" s="78">
        <v>8336.5284831261106</v>
      </c>
      <c r="L20" s="78">
        <v>8311.6518309331095</v>
      </c>
      <c r="M20" s="78">
        <v>8305.65919493211</v>
      </c>
      <c r="N20" s="78">
        <v>8401.79799791611</v>
      </c>
      <c r="O20" s="78">
        <v>8466.8491090581101</v>
      </c>
      <c r="P20" s="71"/>
    </row>
    <row r="21" spans="1:16">
      <c r="A21" s="14">
        <v>19</v>
      </c>
      <c r="B21" s="15" t="s">
        <v>128</v>
      </c>
      <c r="C21" s="78">
        <v>3808.0994973460301</v>
      </c>
      <c r="D21" s="78">
        <v>3803.1676984856895</v>
      </c>
      <c r="E21" s="78">
        <v>3846.6855875589999</v>
      </c>
      <c r="F21" s="78">
        <v>3894.0831545589999</v>
      </c>
      <c r="G21" s="78">
        <v>3893.0063607050001</v>
      </c>
      <c r="H21" s="78">
        <v>3892.6942423549999</v>
      </c>
      <c r="I21" s="78">
        <v>3887.2287755430002</v>
      </c>
      <c r="J21" s="78">
        <v>3881.5555029040002</v>
      </c>
      <c r="K21" s="78">
        <v>3912.9445600529998</v>
      </c>
      <c r="L21" s="78">
        <v>4405.3357717600002</v>
      </c>
      <c r="M21" s="78">
        <v>4408.3881895949999</v>
      </c>
      <c r="N21" s="78">
        <v>4396.4942515949997</v>
      </c>
      <c r="O21" s="78">
        <v>4392.5183359430002</v>
      </c>
      <c r="P21" s="71"/>
    </row>
    <row r="22" spans="1:16">
      <c r="A22" s="14">
        <v>20</v>
      </c>
      <c r="B22" s="15" t="s">
        <v>129</v>
      </c>
      <c r="C22" s="78">
        <v>1625.662173858</v>
      </c>
      <c r="D22" s="78">
        <v>1625.5553853480001</v>
      </c>
      <c r="E22" s="78">
        <v>1499.8074640980001</v>
      </c>
      <c r="F22" s="78">
        <v>1500.2812955869999</v>
      </c>
      <c r="G22" s="78">
        <v>1499.8128495020001</v>
      </c>
      <c r="H22" s="78">
        <v>1469.5521609909999</v>
      </c>
      <c r="I22" s="78">
        <v>1475.848493981</v>
      </c>
      <c r="J22" s="78">
        <v>1482.139391015</v>
      </c>
      <c r="K22" s="78">
        <v>1486.5896282819999</v>
      </c>
      <c r="L22" s="78">
        <v>1495.777867666</v>
      </c>
      <c r="M22" s="78">
        <v>1495.3339783189999</v>
      </c>
      <c r="N22" s="78">
        <v>1495.327755586</v>
      </c>
      <c r="O22" s="78">
        <v>1495.321532853</v>
      </c>
      <c r="P22" s="71"/>
    </row>
    <row r="23" spans="1:16">
      <c r="A23" s="14">
        <v>21</v>
      </c>
      <c r="B23" s="15" t="s">
        <v>130</v>
      </c>
      <c r="C23" s="78">
        <v>7077.5007714097901</v>
      </c>
      <c r="D23" s="78">
        <v>7232.9816275140192</v>
      </c>
      <c r="E23" s="78">
        <v>7512.4093377535901</v>
      </c>
      <c r="F23" s="78">
        <v>7429.2945810498204</v>
      </c>
      <c r="G23" s="78">
        <v>7455.74477217205</v>
      </c>
      <c r="H23" s="78">
        <v>7472.1652775552802</v>
      </c>
      <c r="I23" s="78">
        <v>7502.3570682045101</v>
      </c>
      <c r="J23" s="78">
        <v>7493.3989851448705</v>
      </c>
      <c r="K23" s="78">
        <v>7447.5429484258702</v>
      </c>
      <c r="L23" s="78">
        <v>7442.16155423487</v>
      </c>
      <c r="M23" s="78">
        <v>7441.8603062708698</v>
      </c>
      <c r="N23" s="78">
        <v>7372.1825673938702</v>
      </c>
      <c r="O23" s="78">
        <v>7374.4116517248704</v>
      </c>
      <c r="P23" s="71"/>
    </row>
    <row r="24" spans="1:16">
      <c r="A24" s="14">
        <v>22</v>
      </c>
      <c r="B24" s="17" t="s">
        <v>13</v>
      </c>
      <c r="C24" s="79">
        <v>152413.41726484994</v>
      </c>
      <c r="D24" s="79">
        <v>152242.10163261031</v>
      </c>
      <c r="E24" s="79">
        <v>153793.34799182366</v>
      </c>
      <c r="F24" s="79">
        <v>153422.6597766178</v>
      </c>
      <c r="G24" s="79">
        <v>151235.78404997339</v>
      </c>
      <c r="H24" s="79">
        <v>144071.6996455839</v>
      </c>
      <c r="I24" s="79">
        <v>144955.05279602934</v>
      </c>
      <c r="J24" s="79">
        <v>146216.5640763694</v>
      </c>
      <c r="K24" s="79">
        <v>148413.10742326619</v>
      </c>
      <c r="L24" s="79">
        <v>151083.44823635515</v>
      </c>
      <c r="M24" s="79">
        <v>153457.61087605284</v>
      </c>
      <c r="N24" s="79">
        <v>150663.10538300438</v>
      </c>
      <c r="O24" s="79">
        <v>152691.29565384172</v>
      </c>
      <c r="P24" s="71"/>
    </row>
    <row r="25" spans="1:16">
      <c r="A25" s="14">
        <v>23</v>
      </c>
      <c r="B25" s="15" t="s">
        <v>14</v>
      </c>
      <c r="C25" s="78">
        <v>1075.4006481410399</v>
      </c>
      <c r="D25" s="78">
        <v>649.51630986043995</v>
      </c>
      <c r="E25" s="78">
        <v>1055.0190521680101</v>
      </c>
      <c r="F25" s="78">
        <v>751.27020224112994</v>
      </c>
      <c r="G25" s="78">
        <v>674.75625403551987</v>
      </c>
      <c r="H25" s="78">
        <v>881.63569345405006</v>
      </c>
      <c r="I25" s="78">
        <v>796.88427711996997</v>
      </c>
      <c r="J25" s="78">
        <v>753.33603305564009</v>
      </c>
      <c r="K25" s="78">
        <v>967.4147153092299</v>
      </c>
      <c r="L25" s="78">
        <v>1143.59284054312</v>
      </c>
      <c r="M25" s="78">
        <v>981.92241716555986</v>
      </c>
      <c r="N25" s="78">
        <v>905.45351673075015</v>
      </c>
      <c r="O25" s="78">
        <v>861.48475981491993</v>
      </c>
      <c r="P25" s="71"/>
    </row>
    <row r="26" spans="1:16">
      <c r="A26" s="14">
        <v>24</v>
      </c>
      <c r="B26" s="16" t="s">
        <v>15</v>
      </c>
      <c r="C26" s="78">
        <v>248.87104870944</v>
      </c>
      <c r="D26" s="78">
        <v>256.50431753944002</v>
      </c>
      <c r="E26" s="78">
        <v>237.59455936322001</v>
      </c>
      <c r="F26" s="78">
        <v>268.52266688821999</v>
      </c>
      <c r="G26" s="78">
        <v>249.17303801272001</v>
      </c>
      <c r="H26" s="78">
        <v>251.84211666687</v>
      </c>
      <c r="I26" s="78">
        <v>271.82547642587002</v>
      </c>
      <c r="J26" s="78">
        <v>262.57075909286999</v>
      </c>
      <c r="K26" s="78">
        <v>258.65114541687001</v>
      </c>
      <c r="L26" s="78">
        <v>258.80851460688001</v>
      </c>
      <c r="M26" s="78">
        <v>259.74140690292</v>
      </c>
      <c r="N26" s="78">
        <v>254.26606632791999</v>
      </c>
      <c r="O26" s="78">
        <v>264.29009822042997</v>
      </c>
      <c r="P26" s="71"/>
    </row>
    <row r="27" spans="1:16">
      <c r="A27" s="14">
        <v>25</v>
      </c>
      <c r="B27" s="16" t="s">
        <v>16</v>
      </c>
      <c r="C27" s="78">
        <v>35.118383785479999</v>
      </c>
      <c r="D27" s="78">
        <v>39.165201215479996</v>
      </c>
      <c r="E27" s="78">
        <v>33.875876517000002</v>
      </c>
      <c r="F27" s="78">
        <v>38.852296858999999</v>
      </c>
      <c r="G27" s="78">
        <v>38.369438856999999</v>
      </c>
      <c r="H27" s="78">
        <v>40.110710020839996</v>
      </c>
      <c r="I27" s="78">
        <v>40.86273116484</v>
      </c>
      <c r="J27" s="78">
        <v>41.454718889839995</v>
      </c>
      <c r="K27" s="78">
        <v>38.992537759839998</v>
      </c>
      <c r="L27" s="78">
        <v>38.785581692459999</v>
      </c>
      <c r="M27" s="78">
        <v>36.027858224949995</v>
      </c>
      <c r="N27" s="78">
        <v>106.49674854494999</v>
      </c>
      <c r="O27" s="78">
        <v>39.022490744469998</v>
      </c>
      <c r="P27" s="71"/>
    </row>
    <row r="28" spans="1:16">
      <c r="A28" s="14">
        <v>26</v>
      </c>
      <c r="B28" s="16" t="s">
        <v>132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8">
        <v>0</v>
      </c>
      <c r="M28" s="78">
        <v>0</v>
      </c>
      <c r="N28" s="78">
        <v>0</v>
      </c>
      <c r="O28" s="78">
        <v>0</v>
      </c>
      <c r="P28" s="71"/>
    </row>
    <row r="29" spans="1:16">
      <c r="A29" s="14">
        <v>27</v>
      </c>
      <c r="B29" s="16" t="s">
        <v>17</v>
      </c>
      <c r="C29" s="78">
        <v>2354.1111960759199</v>
      </c>
      <c r="D29" s="78">
        <v>2034.7668170509198</v>
      </c>
      <c r="E29" s="78">
        <v>2081.8804546679198</v>
      </c>
      <c r="F29" s="78">
        <v>2219.2145654269198</v>
      </c>
      <c r="G29" s="78">
        <v>2167.8708526274199</v>
      </c>
      <c r="H29" s="78">
        <v>2266.0554150509201</v>
      </c>
      <c r="I29" s="78">
        <v>2325.5766365609197</v>
      </c>
      <c r="J29" s="78">
        <v>2389.8664272529199</v>
      </c>
      <c r="K29" s="78">
        <v>2374.5936264019201</v>
      </c>
      <c r="L29" s="78">
        <v>2365.9034637171098</v>
      </c>
      <c r="M29" s="78">
        <v>2521.0691505671098</v>
      </c>
      <c r="N29" s="78">
        <v>2463.32837888311</v>
      </c>
      <c r="O29" s="78">
        <v>2308.0155186809197</v>
      </c>
      <c r="P29" s="71"/>
    </row>
    <row r="30" spans="1:16">
      <c r="A30" s="14">
        <v>28</v>
      </c>
      <c r="B30" s="15" t="s">
        <v>18</v>
      </c>
      <c r="C30" s="78">
        <v>186.78451026900001</v>
      </c>
      <c r="D30" s="78">
        <v>192.06145866899999</v>
      </c>
      <c r="E30" s="78">
        <v>196.792466692</v>
      </c>
      <c r="F30" s="78">
        <v>109.227199512</v>
      </c>
      <c r="G30" s="78">
        <v>110.62896877199999</v>
      </c>
      <c r="H30" s="78">
        <v>112.275671102</v>
      </c>
      <c r="I30" s="78">
        <v>113.068204881</v>
      </c>
      <c r="J30" s="78">
        <v>118.541109111</v>
      </c>
      <c r="K30" s="78">
        <v>119.956820292</v>
      </c>
      <c r="L30" s="78">
        <v>121.442520878</v>
      </c>
      <c r="M30" s="78">
        <v>122.760587817</v>
      </c>
      <c r="N30" s="78">
        <v>121.33096617699999</v>
      </c>
      <c r="O30" s="78">
        <v>123.29423737899999</v>
      </c>
      <c r="P30" s="71"/>
    </row>
    <row r="31" spans="1:16">
      <c r="A31" s="14">
        <v>29</v>
      </c>
      <c r="B31" s="15" t="s">
        <v>19</v>
      </c>
      <c r="C31" s="78">
        <v>496.54141344283778</v>
      </c>
      <c r="D31" s="78">
        <v>515.19903617493776</v>
      </c>
      <c r="E31" s="78">
        <v>269.10351479270997</v>
      </c>
      <c r="F31" s="78">
        <v>261.08286519971995</v>
      </c>
      <c r="G31" s="78">
        <v>338.22953628281005</v>
      </c>
      <c r="H31" s="78">
        <v>343.57071138399999</v>
      </c>
      <c r="I31" s="78">
        <v>364.23903925239784</v>
      </c>
      <c r="J31" s="78">
        <v>361.91256004807775</v>
      </c>
      <c r="K31" s="78">
        <v>362.55316721834777</v>
      </c>
      <c r="L31" s="78">
        <v>372.97087127520768</v>
      </c>
      <c r="M31" s="78">
        <v>374.58012993159775</v>
      </c>
      <c r="N31" s="78">
        <v>387.43014065258785</v>
      </c>
      <c r="O31" s="78">
        <v>404.19139105319789</v>
      </c>
      <c r="P31" s="71"/>
    </row>
    <row r="32" spans="1:16">
      <c r="A32" s="14">
        <v>30</v>
      </c>
      <c r="B32" s="15" t="s">
        <v>20</v>
      </c>
      <c r="C32" s="78">
        <v>567.87312915435996</v>
      </c>
      <c r="D32" s="78">
        <v>253.48795010241997</v>
      </c>
      <c r="E32" s="78">
        <v>332.82570454250003</v>
      </c>
      <c r="F32" s="78">
        <v>203.87881191642987</v>
      </c>
      <c r="G32" s="78">
        <v>297.04140001149028</v>
      </c>
      <c r="H32" s="78">
        <v>252.87943064048042</v>
      </c>
      <c r="I32" s="78">
        <v>246.09299958206262</v>
      </c>
      <c r="J32" s="78">
        <v>248.04403914658261</v>
      </c>
      <c r="K32" s="78">
        <v>203.06208881530259</v>
      </c>
      <c r="L32" s="78">
        <v>213.31156660931521</v>
      </c>
      <c r="M32" s="78">
        <v>255.53216785861261</v>
      </c>
      <c r="N32" s="78">
        <v>200.24877434231522</v>
      </c>
      <c r="O32" s="78">
        <v>257.3677115314826</v>
      </c>
      <c r="P32" s="71"/>
    </row>
    <row r="33" spans="1:16">
      <c r="A33" s="14">
        <v>31</v>
      </c>
      <c r="B33" s="15" t="s">
        <v>21</v>
      </c>
      <c r="C33" s="78">
        <v>1705.3110723813177</v>
      </c>
      <c r="D33" s="78">
        <v>1396.1541700662681</v>
      </c>
      <c r="E33" s="78">
        <v>1455.646585396358</v>
      </c>
      <c r="F33" s="78">
        <v>1518.4605802757292</v>
      </c>
      <c r="G33" s="78">
        <v>1706.0483270274833</v>
      </c>
      <c r="H33" s="78">
        <v>1563.7211140778688</v>
      </c>
      <c r="I33" s="78">
        <v>1757.5737229336967</v>
      </c>
      <c r="J33" s="78">
        <v>1450.090932536611</v>
      </c>
      <c r="K33" s="78">
        <v>1629.6558298283101</v>
      </c>
      <c r="L33" s="78">
        <v>1606.808893131612</v>
      </c>
      <c r="M33" s="78">
        <v>1621.8585626289871</v>
      </c>
      <c r="N33" s="78">
        <v>1570.4008748521262</v>
      </c>
      <c r="O33" s="78">
        <v>1747.1616712234877</v>
      </c>
      <c r="P33" s="71"/>
    </row>
    <row r="34" spans="1:16">
      <c r="A34" s="14">
        <v>32</v>
      </c>
      <c r="B34" s="15" t="s">
        <v>22</v>
      </c>
      <c r="C34" s="78">
        <v>108.23354834964999</v>
      </c>
      <c r="D34" s="78">
        <v>106.39207969464999</v>
      </c>
      <c r="E34" s="78">
        <v>110.739782116</v>
      </c>
      <c r="F34" s="78">
        <v>95.946671972000004</v>
      </c>
      <c r="G34" s="78">
        <v>102.083972172</v>
      </c>
      <c r="H34" s="78">
        <v>106.270550532</v>
      </c>
      <c r="I34" s="78">
        <v>113.69404439900001</v>
      </c>
      <c r="J34" s="78">
        <v>99.786232859999998</v>
      </c>
      <c r="K34" s="78">
        <v>108.96703213799999</v>
      </c>
      <c r="L34" s="78">
        <v>112.69300308699999</v>
      </c>
      <c r="M34" s="78">
        <v>124.479735569</v>
      </c>
      <c r="N34" s="78">
        <v>122.99791207299</v>
      </c>
      <c r="O34" s="78">
        <v>119.33169828399001</v>
      </c>
      <c r="P34" s="71"/>
    </row>
    <row r="35" spans="1:16">
      <c r="A35" s="14">
        <v>33</v>
      </c>
      <c r="B35" s="17" t="s">
        <v>23</v>
      </c>
      <c r="C35" s="80">
        <v>6778.2449503090465</v>
      </c>
      <c r="D35" s="80">
        <v>5443.2473403735567</v>
      </c>
      <c r="E35" s="80">
        <v>5773.4779962557186</v>
      </c>
      <c r="F35" s="80">
        <v>5466.4558602911493</v>
      </c>
      <c r="G35" s="80">
        <v>5684.2017877984426</v>
      </c>
      <c r="H35" s="80">
        <v>5818.361412929029</v>
      </c>
      <c r="I35" s="80">
        <v>6029.8171323197566</v>
      </c>
      <c r="J35" s="80">
        <v>5725.6028119935399</v>
      </c>
      <c r="K35" s="80">
        <v>6063.8469631798207</v>
      </c>
      <c r="L35" s="80">
        <v>6234.3172555407045</v>
      </c>
      <c r="M35" s="80">
        <v>6297.9720166657362</v>
      </c>
      <c r="N35" s="80">
        <v>6131.9533785837502</v>
      </c>
      <c r="O35" s="80">
        <v>6124.1595769319001</v>
      </c>
      <c r="P35" s="71"/>
    </row>
    <row r="36" spans="1:16">
      <c r="A36" s="14">
        <v>34</v>
      </c>
      <c r="B36" s="15" t="s">
        <v>24</v>
      </c>
      <c r="C36" s="78">
        <v>266.58664013902001</v>
      </c>
      <c r="D36" s="78">
        <v>272.53350748499997</v>
      </c>
      <c r="E36" s="78">
        <v>299.68898370699998</v>
      </c>
      <c r="F36" s="78">
        <v>299.06858117899998</v>
      </c>
      <c r="G36" s="78">
        <v>298.13419435100002</v>
      </c>
      <c r="H36" s="78">
        <v>307.31867073400002</v>
      </c>
      <c r="I36" s="78">
        <v>306.44612973800002</v>
      </c>
      <c r="J36" s="78">
        <v>314.16559755499998</v>
      </c>
      <c r="K36" s="78">
        <v>323.06174443499998</v>
      </c>
      <c r="L36" s="78">
        <v>327.765391604</v>
      </c>
      <c r="M36" s="78">
        <v>329.32510115600002</v>
      </c>
      <c r="N36" s="78">
        <v>329.76316246099998</v>
      </c>
      <c r="O36" s="78">
        <v>329.15305277499999</v>
      </c>
      <c r="P36" s="71"/>
    </row>
    <row r="37" spans="1:16">
      <c r="A37" s="14">
        <v>35</v>
      </c>
      <c r="B37" s="15" t="s">
        <v>25</v>
      </c>
      <c r="C37" s="78">
        <v>17.63814964644444</v>
      </c>
      <c r="D37" s="78">
        <v>17.976835757781114</v>
      </c>
      <c r="E37" s="78">
        <v>18.166756699711112</v>
      </c>
      <c r="F37" s="78">
        <v>18.626230665444428</v>
      </c>
      <c r="G37" s="78">
        <v>18.471326641749993</v>
      </c>
      <c r="H37" s="78">
        <v>18.095719176666673</v>
      </c>
      <c r="I37" s="78">
        <v>17.474150791583341</v>
      </c>
      <c r="J37" s="78">
        <v>17.086226042499991</v>
      </c>
      <c r="K37" s="78">
        <v>16.63482106141667</v>
      </c>
      <c r="L37" s="78">
        <v>16.632629912416668</v>
      </c>
      <c r="M37" s="78">
        <v>17.13110541733333</v>
      </c>
      <c r="N37" s="78">
        <v>16.74735413583333</v>
      </c>
      <c r="O37" s="78">
        <v>17.061801377083341</v>
      </c>
      <c r="P37" s="71"/>
    </row>
    <row r="38" spans="1:16">
      <c r="A38" s="14">
        <v>36</v>
      </c>
      <c r="B38" s="15" t="s">
        <v>26</v>
      </c>
      <c r="C38" s="78">
        <v>15.67815017962088</v>
      </c>
      <c r="D38" s="78">
        <v>15.998276294996661</v>
      </c>
      <c r="E38" s="78">
        <v>27.596538899225639</v>
      </c>
      <c r="F38" s="78">
        <v>27.083582456888994</v>
      </c>
      <c r="G38" s="78">
        <v>27.344688311583322</v>
      </c>
      <c r="H38" s="78">
        <v>27.107351562222167</v>
      </c>
      <c r="I38" s="78">
        <v>26.812453530194372</v>
      </c>
      <c r="J38" s="78">
        <v>26.298539871249869</v>
      </c>
      <c r="K38" s="78">
        <v>26.017700169805419</v>
      </c>
      <c r="L38" s="78">
        <v>25.514469830694598</v>
      </c>
      <c r="M38" s="78">
        <v>25.121600793611222</v>
      </c>
      <c r="N38" s="78">
        <v>24.81167220659562</v>
      </c>
      <c r="O38" s="78">
        <v>24.562681342876708</v>
      </c>
      <c r="P38" s="71"/>
    </row>
    <row r="39" spans="1:16">
      <c r="A39" s="14">
        <v>37</v>
      </c>
      <c r="B39" s="15" t="s">
        <v>27</v>
      </c>
      <c r="C39" s="78">
        <v>9.3085318089929014</v>
      </c>
      <c r="D39" s="78">
        <v>9.3645150763851213</v>
      </c>
      <c r="E39" s="78">
        <v>10.943954566909701</v>
      </c>
      <c r="F39" s="78">
        <v>10.919477292430681</v>
      </c>
      <c r="G39" s="78">
        <v>10.655048874397902</v>
      </c>
      <c r="H39" s="78">
        <v>12.379684239618459</v>
      </c>
      <c r="I39" s="78">
        <v>12.118616265417351</v>
      </c>
      <c r="J39" s="78">
        <v>11.74210507055289</v>
      </c>
      <c r="K39" s="78">
        <v>11.514607485358459</v>
      </c>
      <c r="L39" s="78">
        <v>11.326783881327351</v>
      </c>
      <c r="M39" s="78">
        <v>11.239790448212901</v>
      </c>
      <c r="N39" s="78">
        <v>12.88207027114678</v>
      </c>
      <c r="O39" s="78">
        <v>12.756847143155682</v>
      </c>
      <c r="P39" s="71"/>
    </row>
    <row r="40" spans="1:16">
      <c r="A40" s="14">
        <v>38</v>
      </c>
      <c r="B40" s="15" t="s">
        <v>28</v>
      </c>
      <c r="C40" s="78">
        <v>7.7433383741999995</v>
      </c>
      <c r="D40" s="78">
        <v>7.5623531390799998</v>
      </c>
      <c r="E40" s="78">
        <v>7.4371795279999997</v>
      </c>
      <c r="F40" s="78">
        <v>8.0313909280000004</v>
      </c>
      <c r="G40" s="78">
        <v>6.2944181558299999</v>
      </c>
      <c r="H40" s="78">
        <v>6.1170062787499999</v>
      </c>
      <c r="I40" s="78">
        <v>6.2669422060000004</v>
      </c>
      <c r="J40" s="78">
        <v>5.9818236230000004</v>
      </c>
      <c r="K40" s="78">
        <v>5.8129893199999998</v>
      </c>
      <c r="L40" s="78">
        <v>5.6396159130000001</v>
      </c>
      <c r="M40" s="78">
        <v>5.5455647340000001</v>
      </c>
      <c r="N40" s="78">
        <v>5.8490936639999997</v>
      </c>
      <c r="O40" s="78">
        <v>9.7752372679999997</v>
      </c>
      <c r="P40" s="71"/>
    </row>
    <row r="41" spans="1:16">
      <c r="A41" s="14">
        <v>39</v>
      </c>
      <c r="B41" s="17" t="s">
        <v>29</v>
      </c>
      <c r="C41" s="79">
        <v>316.95481014827828</v>
      </c>
      <c r="D41" s="79">
        <v>323.43548775324285</v>
      </c>
      <c r="E41" s="79">
        <v>363.83341340084644</v>
      </c>
      <c r="F41" s="79">
        <v>363.7292625217641</v>
      </c>
      <c r="G41" s="79">
        <v>360.89967633456121</v>
      </c>
      <c r="H41" s="79">
        <v>371.01843199125727</v>
      </c>
      <c r="I41" s="79">
        <v>369.1182925311951</v>
      </c>
      <c r="J41" s="79">
        <v>375.27429216230274</v>
      </c>
      <c r="K41" s="79">
        <v>383.04186247158049</v>
      </c>
      <c r="L41" s="79">
        <v>386.8788911414386</v>
      </c>
      <c r="M41" s="79">
        <v>388.36316254915744</v>
      </c>
      <c r="N41" s="79">
        <v>390.05335273857577</v>
      </c>
      <c r="O41" s="79">
        <v>393.30961990611564</v>
      </c>
      <c r="P41" s="71"/>
    </row>
    <row r="42" spans="1:16">
      <c r="A42" s="14">
        <v>40</v>
      </c>
      <c r="B42" s="17" t="s">
        <v>30</v>
      </c>
      <c r="C42" s="79">
        <v>414.33496567812006</v>
      </c>
      <c r="D42" s="79">
        <v>443.42345059350998</v>
      </c>
      <c r="E42" s="79">
        <v>436.23409702178003</v>
      </c>
      <c r="F42" s="79">
        <v>437.22933130478003</v>
      </c>
      <c r="G42" s="79">
        <v>433.03995032178005</v>
      </c>
      <c r="H42" s="79">
        <v>466.06619272778005</v>
      </c>
      <c r="I42" s="79">
        <v>454.85092078478004</v>
      </c>
      <c r="J42" s="79">
        <v>457.62019776378003</v>
      </c>
      <c r="K42" s="79">
        <v>365.16752555878003</v>
      </c>
      <c r="L42" s="79">
        <v>378.00467427678001</v>
      </c>
      <c r="M42" s="79">
        <v>376.33590463778</v>
      </c>
      <c r="N42" s="79">
        <v>390.12268037278005</v>
      </c>
      <c r="O42" s="79">
        <v>385.22241868578004</v>
      </c>
      <c r="P42" s="71"/>
    </row>
    <row r="43" spans="1:16">
      <c r="A43" s="14">
        <v>41</v>
      </c>
      <c r="B43" s="17" t="s">
        <v>31</v>
      </c>
      <c r="C43" s="79">
        <v>159922.9519909854</v>
      </c>
      <c r="D43" s="79">
        <v>158452.20791133563</v>
      </c>
      <c r="E43" s="79">
        <v>160366.89349850701</v>
      </c>
      <c r="F43" s="79">
        <v>159690.07423073548</v>
      </c>
      <c r="G43" s="79">
        <v>157713.92546442806</v>
      </c>
      <c r="H43" s="79">
        <v>150727.14568323194</v>
      </c>
      <c r="I43" s="79">
        <v>151808.83914166511</v>
      </c>
      <c r="J43" s="79">
        <v>152775.06137828901</v>
      </c>
      <c r="K43" s="79">
        <v>155225.16377447639</v>
      </c>
      <c r="L43" s="79">
        <v>158082.64905731403</v>
      </c>
      <c r="M43" s="79">
        <v>160520.28195990552</v>
      </c>
      <c r="N43" s="79">
        <v>157575.23479469947</v>
      </c>
      <c r="O43" s="79">
        <v>159593.98726936546</v>
      </c>
      <c r="P43" s="71"/>
    </row>
    <row r="44" spans="1:16">
      <c r="A44" s="14">
        <v>42</v>
      </c>
      <c r="B44" s="15" t="s">
        <v>134</v>
      </c>
      <c r="C44" s="78">
        <v>110.7591423654</v>
      </c>
      <c r="D44" s="78">
        <v>118.04206859186</v>
      </c>
      <c r="E44" s="78">
        <v>118.4048558665</v>
      </c>
      <c r="F44" s="78">
        <v>123.93596155786</v>
      </c>
      <c r="G44" s="78">
        <v>117.58233578482</v>
      </c>
      <c r="H44" s="78">
        <v>120.77982232174</v>
      </c>
      <c r="I44" s="78">
        <v>120.7658776479</v>
      </c>
      <c r="J44" s="78">
        <v>128.5570470575</v>
      </c>
      <c r="K44" s="78">
        <v>134.0020821011</v>
      </c>
      <c r="L44" s="78">
        <v>132.03945736469998</v>
      </c>
      <c r="M44" s="78">
        <v>122.52089457631</v>
      </c>
      <c r="N44" s="78">
        <v>113.91174052391</v>
      </c>
      <c r="O44" s="78">
        <v>119.20722363051</v>
      </c>
      <c r="P44" s="71"/>
    </row>
    <row r="45" spans="1:16">
      <c r="A45" s="14">
        <v>43</v>
      </c>
      <c r="B45" s="15" t="s">
        <v>135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1.6502779910000001</v>
      </c>
      <c r="I45" s="77">
        <v>1.6409398959999999</v>
      </c>
      <c r="J45" s="77">
        <v>1.5842671779999999</v>
      </c>
      <c r="K45" s="77">
        <v>1.342829375</v>
      </c>
      <c r="L45" s="78">
        <v>0</v>
      </c>
      <c r="M45" s="78">
        <v>0</v>
      </c>
      <c r="N45" s="78">
        <v>0</v>
      </c>
      <c r="O45" s="78">
        <v>0</v>
      </c>
      <c r="P45" s="71"/>
    </row>
    <row r="46" spans="1:16">
      <c r="A46" s="14">
        <v>44</v>
      </c>
      <c r="B46" s="15" t="s">
        <v>136</v>
      </c>
      <c r="C46" s="78">
        <v>187.84459162429002</v>
      </c>
      <c r="D46" s="78">
        <v>122.60408676658</v>
      </c>
      <c r="E46" s="78">
        <v>95.640545821630042</v>
      </c>
      <c r="F46" s="78">
        <v>192.51179598409021</v>
      </c>
      <c r="G46" s="78">
        <v>349.74282832557049</v>
      </c>
      <c r="H46" s="78">
        <v>253.85632412129038</v>
      </c>
      <c r="I46" s="78">
        <v>97.070199213789991</v>
      </c>
      <c r="J46" s="78">
        <v>102.94702540909</v>
      </c>
      <c r="K46" s="78">
        <v>104.49073755767</v>
      </c>
      <c r="L46" s="78">
        <v>63.945511426929997</v>
      </c>
      <c r="M46" s="78">
        <v>343.58015342609002</v>
      </c>
      <c r="N46" s="78">
        <v>102.0894147098</v>
      </c>
      <c r="O46" s="78">
        <v>87.893778082089995</v>
      </c>
      <c r="P46" s="71"/>
    </row>
    <row r="47" spans="1:16">
      <c r="A47" s="14">
        <v>45</v>
      </c>
      <c r="B47" s="15" t="s">
        <v>137</v>
      </c>
      <c r="C47" s="78">
        <v>346.93515938614996</v>
      </c>
      <c r="D47" s="78">
        <v>322.73135896333002</v>
      </c>
      <c r="E47" s="78">
        <v>322.04538250307996</v>
      </c>
      <c r="F47" s="78">
        <v>326.57404478172998</v>
      </c>
      <c r="G47" s="78">
        <v>350.78490682178005</v>
      </c>
      <c r="H47" s="78">
        <v>357.87779235995004</v>
      </c>
      <c r="I47" s="78">
        <v>416.99769350408008</v>
      </c>
      <c r="J47" s="78">
        <v>403.71955352112002</v>
      </c>
      <c r="K47" s="78">
        <v>387.03632355974997</v>
      </c>
      <c r="L47" s="78">
        <v>356.09328530635997</v>
      </c>
      <c r="M47" s="78">
        <v>352.45139899970997</v>
      </c>
      <c r="N47" s="78">
        <v>334.59654609517997</v>
      </c>
      <c r="O47" s="78">
        <v>304.28039563740003</v>
      </c>
      <c r="P47" s="71"/>
    </row>
    <row r="48" spans="1:16">
      <c r="A48" s="14">
        <v>46</v>
      </c>
      <c r="B48" s="15" t="s">
        <v>138</v>
      </c>
      <c r="C48" s="78">
        <v>411.83640301955</v>
      </c>
      <c r="D48" s="78">
        <v>420.01581948</v>
      </c>
      <c r="E48" s="78">
        <v>271.1231510219298</v>
      </c>
      <c r="F48" s="78">
        <v>253.15939236300432</v>
      </c>
      <c r="G48" s="78">
        <v>226.72457172302703</v>
      </c>
      <c r="H48" s="78">
        <v>225.94539802698063</v>
      </c>
      <c r="I48" s="78">
        <v>209.26048824995257</v>
      </c>
      <c r="J48" s="78">
        <v>168.13147378055032</v>
      </c>
      <c r="K48" s="78">
        <v>158.5366337437973</v>
      </c>
      <c r="L48" s="78">
        <v>158.12792472732559</v>
      </c>
      <c r="M48" s="78">
        <v>141.92004765771912</v>
      </c>
      <c r="N48" s="78">
        <v>147.1076442451558</v>
      </c>
      <c r="O48" s="78">
        <v>140.74646137488028</v>
      </c>
      <c r="P48" s="71"/>
    </row>
    <row r="49" spans="1:16">
      <c r="A49" s="14">
        <v>47</v>
      </c>
      <c r="B49" s="15" t="s">
        <v>139</v>
      </c>
      <c r="C49" s="78">
        <v>266.05435835344002</v>
      </c>
      <c r="D49" s="78">
        <v>239.70438338244423</v>
      </c>
      <c r="E49" s="78">
        <v>291.76530111134423</v>
      </c>
      <c r="F49" s="78">
        <v>281.94942255278005</v>
      </c>
      <c r="G49" s="78">
        <v>288.94212519196998</v>
      </c>
      <c r="H49" s="78">
        <v>284.73529050466004</v>
      </c>
      <c r="I49" s="78">
        <v>309.34929886222</v>
      </c>
      <c r="J49" s="78">
        <v>329.52993990560998</v>
      </c>
      <c r="K49" s="78">
        <v>321.44530159960999</v>
      </c>
      <c r="L49" s="78">
        <v>325.45421208814003</v>
      </c>
      <c r="M49" s="78">
        <v>330.55107651814001</v>
      </c>
      <c r="N49" s="78">
        <v>331.29454341890005</v>
      </c>
      <c r="O49" s="78">
        <v>350.52807292790004</v>
      </c>
      <c r="P49" s="71"/>
    </row>
    <row r="50" spans="1:16" ht="21">
      <c r="A50" s="14">
        <v>48</v>
      </c>
      <c r="B50" s="72" t="s">
        <v>133</v>
      </c>
      <c r="C50" s="79">
        <v>1323.42965474883</v>
      </c>
      <c r="D50" s="79">
        <v>1223.0977171842144</v>
      </c>
      <c r="E50" s="79">
        <v>1098.9792363244842</v>
      </c>
      <c r="F50" s="79">
        <v>1178.1306172394641</v>
      </c>
      <c r="G50" s="79">
        <v>1333.776767847168</v>
      </c>
      <c r="H50" s="79">
        <v>1244.8449053256211</v>
      </c>
      <c r="I50" s="79">
        <v>1155.0844973739427</v>
      </c>
      <c r="J50" s="79">
        <v>1134.4693068518704</v>
      </c>
      <c r="K50" s="79">
        <v>1106.8539079369273</v>
      </c>
      <c r="L50" s="79">
        <v>1035.6603909134556</v>
      </c>
      <c r="M50" s="79">
        <v>1291.0235711779692</v>
      </c>
      <c r="N50" s="79">
        <v>1028.9998889929457</v>
      </c>
      <c r="O50" s="79">
        <v>1002.6559316527803</v>
      </c>
      <c r="P50" s="71"/>
    </row>
    <row r="51" spans="1:16">
      <c r="A51" s="14">
        <v>49</v>
      </c>
      <c r="B51" s="17" t="s">
        <v>32</v>
      </c>
      <c r="C51" s="79">
        <v>158599.52233623655</v>
      </c>
      <c r="D51" s="79">
        <v>157229.11019415141</v>
      </c>
      <c r="E51" s="79">
        <v>159267.9142621826</v>
      </c>
      <c r="F51" s="79">
        <v>158511.94361349606</v>
      </c>
      <c r="G51" s="79">
        <v>156380.14869658096</v>
      </c>
      <c r="H51" s="79">
        <v>149482.30077790629</v>
      </c>
      <c r="I51" s="79">
        <v>150653.75464429118</v>
      </c>
      <c r="J51" s="79">
        <v>151640.59207143713</v>
      </c>
      <c r="K51" s="79">
        <v>154118.30986653944</v>
      </c>
      <c r="L51" s="79">
        <v>157046.98866640066</v>
      </c>
      <c r="M51" s="79">
        <v>159229.2583887275</v>
      </c>
      <c r="N51" s="79">
        <v>156546.2349057066</v>
      </c>
      <c r="O51" s="79">
        <v>158591.33133771268</v>
      </c>
      <c r="P51" s="7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724603-0DF7-47B8-B19E-0F7F323D62DE}"/>
</file>

<file path=customXml/itemProps2.xml><?xml version="1.0" encoding="utf-8"?>
<ds:datastoreItem xmlns:ds="http://schemas.openxmlformats.org/officeDocument/2006/customXml" ds:itemID="{75E2264A-70E0-4F2C-8091-D6BF0CA1D45A}"/>
</file>

<file path=customXml/itemProps3.xml><?xml version="1.0" encoding="utf-8"?>
<ds:datastoreItem xmlns:ds="http://schemas.openxmlformats.org/officeDocument/2006/customXml" ds:itemID="{5DFAD431-85C6-4DC7-AD1C-EEBF985F1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ThinkPad</cp:lastModifiedBy>
  <cp:lastPrinted>2018-02-22T06:36:28Z</cp:lastPrinted>
  <dcterms:created xsi:type="dcterms:W3CDTF">2016-02-26T02:07:15Z</dcterms:created>
  <dcterms:modified xsi:type="dcterms:W3CDTF">2020-11-24T08:15:24Z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