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YA\1. PENTING !!!\7. Statistik Bulanan\5. Meil 2020\"/>
    </mc:Choice>
  </mc:AlternateContent>
  <bookViews>
    <workbookView xWindow="10200" yWindow="135" windowWidth="10125" windowHeight="7455" tabRatio="941" activeTab="8"/>
  </bookViews>
  <sheets>
    <sheet name="Cover" sheetId="37" r:id="rId1"/>
    <sheet name="Notes" sheetId="38" r:id="rId2"/>
    <sheet name="PELAKU" sheetId="60" r:id="rId3"/>
    <sheet name="PROVINSI" sheetId="70" r:id="rId4"/>
    <sheet name="PESERTA" sheetId="74" r:id="rId5"/>
    <sheet name="RASIO" sheetId="59" r:id="rId6"/>
    <sheet name="LAN" sheetId="50" r:id="rId7"/>
    <sheet name="LPHU" sheetId="64" r:id="rId8"/>
    <sheet name="LAN-PPMP" sheetId="51" r:id="rId9"/>
    <sheet name="LAN-PPIP" sheetId="52" r:id="rId10"/>
    <sheet name="LAN-DPLK" sheetId="53" r:id="rId11"/>
    <sheet name="LPHU-PPMP" sheetId="58" r:id="rId12"/>
    <sheet name="LPHU-PPIP" sheetId="65" r:id="rId13"/>
    <sheet name="LPHU-DPLK" sheetId="66" r:id="rId14"/>
  </sheets>
  <externalReferences>
    <externalReference r:id="rId15"/>
    <externalReference r:id="rId16"/>
  </externalReferences>
  <definedNames>
    <definedName name="BESAR">[1]inv_06!$D$2:$D$44</definedName>
    <definedName name="MD">[2]ALAMAT!$B$1:$H$266</definedName>
    <definedName name="Slicer_Tipe">#N/A</definedName>
    <definedName name="Slicer_TotalInvestasiWajar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0" l="1"/>
  <c r="E6" i="60"/>
  <c r="F6" i="60"/>
  <c r="G6" i="60"/>
  <c r="H6" i="60"/>
  <c r="I6" i="60"/>
  <c r="J6" i="60"/>
  <c r="K6" i="60"/>
  <c r="L6" i="60"/>
  <c r="M6" i="60"/>
  <c r="N6" i="60"/>
  <c r="O6" i="60"/>
  <c r="C6" i="60"/>
  <c r="O3" i="59" l="1"/>
  <c r="P3" i="59"/>
  <c r="O2" i="64" l="1"/>
  <c r="N2" i="64"/>
  <c r="M2" i="64"/>
  <c r="L2" i="64"/>
  <c r="K2" i="64"/>
  <c r="J2" i="64"/>
  <c r="I2" i="64"/>
  <c r="H2" i="64"/>
  <c r="G2" i="64"/>
  <c r="F2" i="64"/>
  <c r="E2" i="64"/>
  <c r="D2" i="64"/>
  <c r="C2" i="64"/>
  <c r="D2" i="50"/>
  <c r="E2" i="50"/>
  <c r="F2" i="50"/>
  <c r="G2" i="50"/>
  <c r="H2" i="50"/>
  <c r="I2" i="50"/>
  <c r="J2" i="50"/>
  <c r="K2" i="50"/>
  <c r="L2" i="50"/>
  <c r="M2" i="50"/>
  <c r="N2" i="50"/>
  <c r="O2" i="50"/>
  <c r="C2" i="50"/>
  <c r="C13" i="64" l="1"/>
  <c r="D13" i="64"/>
  <c r="E13" i="64"/>
  <c r="F13" i="64"/>
  <c r="G13" i="64"/>
  <c r="H13" i="64"/>
  <c r="I13" i="64"/>
  <c r="J13" i="64"/>
  <c r="K13" i="64"/>
  <c r="L13" i="64"/>
  <c r="M13" i="64"/>
  <c r="N13" i="64"/>
  <c r="O13" i="64"/>
  <c r="C12" i="50" l="1"/>
  <c r="D12" i="50"/>
  <c r="E12" i="50"/>
  <c r="F12" i="50"/>
  <c r="G12" i="50"/>
  <c r="H12" i="50"/>
  <c r="I12" i="50"/>
  <c r="J12" i="50"/>
  <c r="K12" i="50"/>
  <c r="L12" i="50"/>
  <c r="M12" i="50"/>
  <c r="N12" i="50"/>
  <c r="O12" i="50"/>
  <c r="C45" i="50"/>
  <c r="D45" i="50"/>
  <c r="E45" i="50"/>
  <c r="F45" i="50"/>
  <c r="G45" i="50"/>
  <c r="H45" i="50"/>
  <c r="I45" i="50"/>
  <c r="J45" i="50"/>
  <c r="K45" i="50"/>
  <c r="L45" i="50"/>
  <c r="M45" i="50"/>
  <c r="N45" i="50"/>
  <c r="O45" i="50"/>
  <c r="C28" i="50"/>
  <c r="D28" i="50"/>
  <c r="E28" i="50"/>
  <c r="F28" i="50"/>
  <c r="G28" i="50"/>
  <c r="H28" i="50"/>
  <c r="I28" i="50"/>
  <c r="J28" i="50"/>
  <c r="K28" i="50"/>
  <c r="L28" i="50"/>
  <c r="M28" i="50"/>
  <c r="N28" i="50"/>
  <c r="O28" i="50"/>
  <c r="C17" i="50"/>
  <c r="D17" i="50"/>
  <c r="E17" i="50"/>
  <c r="F17" i="50"/>
  <c r="G17" i="50"/>
  <c r="H17" i="50"/>
  <c r="I17" i="50"/>
  <c r="J17" i="50"/>
  <c r="K17" i="50"/>
  <c r="L17" i="50"/>
  <c r="M17" i="50"/>
  <c r="N17" i="50"/>
  <c r="O17" i="50"/>
  <c r="K6" i="74" l="1"/>
  <c r="O32" i="64" l="1"/>
  <c r="N32" i="64"/>
  <c r="O31" i="64"/>
  <c r="N31" i="64"/>
  <c r="O30" i="64"/>
  <c r="N30" i="64"/>
  <c r="O29" i="64"/>
  <c r="N29" i="64"/>
  <c r="O28" i="64"/>
  <c r="N28" i="64"/>
  <c r="O27" i="64"/>
  <c r="N27" i="64"/>
  <c r="O26" i="64"/>
  <c r="N26" i="64"/>
  <c r="O25" i="64"/>
  <c r="N25" i="64"/>
  <c r="O24" i="64"/>
  <c r="N24" i="64"/>
  <c r="O23" i="64"/>
  <c r="N23" i="64"/>
  <c r="O22" i="64"/>
  <c r="N22" i="64"/>
  <c r="O21" i="64"/>
  <c r="N21" i="64"/>
  <c r="O20" i="64"/>
  <c r="N20" i="64"/>
  <c r="O19" i="64"/>
  <c r="N19" i="64"/>
  <c r="O18" i="64"/>
  <c r="N18" i="64"/>
  <c r="O17" i="64"/>
  <c r="N17" i="64"/>
  <c r="O16" i="64"/>
  <c r="N16" i="64"/>
  <c r="O15" i="64"/>
  <c r="N15" i="64"/>
  <c r="O14" i="64"/>
  <c r="N14" i="64"/>
  <c r="O12" i="64"/>
  <c r="N12" i="64"/>
  <c r="O11" i="64"/>
  <c r="N11" i="64"/>
  <c r="O10" i="64"/>
  <c r="N10" i="64"/>
  <c r="O9" i="64"/>
  <c r="N9" i="64"/>
  <c r="O8" i="64"/>
  <c r="N8" i="64"/>
  <c r="O7" i="64"/>
  <c r="N7" i="64"/>
  <c r="O6" i="64"/>
  <c r="N6" i="64"/>
  <c r="O5" i="64"/>
  <c r="N5" i="64"/>
  <c r="O4" i="64"/>
  <c r="N4" i="64"/>
  <c r="O3" i="64"/>
  <c r="N3" i="64"/>
  <c r="O51" i="50"/>
  <c r="O50" i="50"/>
  <c r="O49" i="50"/>
  <c r="O48" i="50"/>
  <c r="O47" i="50"/>
  <c r="O46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O30" i="50"/>
  <c r="O29" i="50"/>
  <c r="O27" i="50"/>
  <c r="O26" i="50"/>
  <c r="O25" i="50"/>
  <c r="O24" i="50"/>
  <c r="O23" i="50"/>
  <c r="O22" i="50"/>
  <c r="O21" i="50"/>
  <c r="O20" i="50"/>
  <c r="O19" i="50"/>
  <c r="O18" i="50"/>
  <c r="O16" i="50"/>
  <c r="O15" i="50"/>
  <c r="O14" i="50"/>
  <c r="O13" i="50"/>
  <c r="O11" i="50"/>
  <c r="O10" i="50"/>
  <c r="O9" i="50"/>
  <c r="O8" i="50"/>
  <c r="O7" i="50"/>
  <c r="O6" i="50"/>
  <c r="O5" i="50"/>
  <c r="O4" i="50"/>
  <c r="O3" i="50"/>
  <c r="E3" i="59" l="1"/>
  <c r="F3" i="59"/>
  <c r="G3" i="59"/>
  <c r="H3" i="59"/>
  <c r="I3" i="59"/>
  <c r="J3" i="59"/>
  <c r="K3" i="59"/>
  <c r="L3" i="59"/>
  <c r="M3" i="59"/>
  <c r="N3" i="59"/>
  <c r="D3" i="59"/>
  <c r="M32" i="64" l="1"/>
  <c r="L32" i="64"/>
  <c r="K32" i="64"/>
  <c r="J32" i="64"/>
  <c r="I32" i="64"/>
  <c r="H32" i="64"/>
  <c r="G32" i="64"/>
  <c r="F32" i="64"/>
  <c r="E32" i="64"/>
  <c r="D32" i="64"/>
  <c r="C32" i="64"/>
  <c r="M31" i="64"/>
  <c r="L31" i="64"/>
  <c r="K31" i="64"/>
  <c r="J31" i="64"/>
  <c r="I31" i="64"/>
  <c r="H31" i="64"/>
  <c r="G31" i="64"/>
  <c r="F31" i="64"/>
  <c r="E31" i="64"/>
  <c r="D31" i="64"/>
  <c r="C31" i="64"/>
  <c r="M30" i="64"/>
  <c r="L30" i="64"/>
  <c r="K30" i="64"/>
  <c r="J30" i="64"/>
  <c r="I30" i="64"/>
  <c r="H30" i="64"/>
  <c r="G30" i="64"/>
  <c r="F30" i="64"/>
  <c r="E30" i="64"/>
  <c r="D30" i="64"/>
  <c r="C30" i="64"/>
  <c r="M29" i="64"/>
  <c r="L29" i="64"/>
  <c r="K29" i="64"/>
  <c r="J29" i="64"/>
  <c r="I29" i="64"/>
  <c r="H29" i="64"/>
  <c r="G29" i="64"/>
  <c r="F29" i="64"/>
  <c r="E29" i="64"/>
  <c r="D29" i="64"/>
  <c r="C29" i="64"/>
  <c r="M28" i="64"/>
  <c r="L28" i="64"/>
  <c r="K28" i="64"/>
  <c r="J28" i="64"/>
  <c r="I28" i="64"/>
  <c r="H28" i="64"/>
  <c r="G28" i="64"/>
  <c r="F28" i="64"/>
  <c r="E28" i="64"/>
  <c r="D28" i="64"/>
  <c r="C28" i="64"/>
  <c r="M27" i="64"/>
  <c r="L27" i="64"/>
  <c r="K27" i="64"/>
  <c r="J27" i="64"/>
  <c r="I27" i="64"/>
  <c r="H27" i="64"/>
  <c r="G27" i="64"/>
  <c r="F27" i="64"/>
  <c r="E27" i="64"/>
  <c r="D27" i="64"/>
  <c r="C27" i="64"/>
  <c r="M26" i="64"/>
  <c r="L26" i="64"/>
  <c r="K26" i="64"/>
  <c r="J26" i="64"/>
  <c r="I26" i="64"/>
  <c r="H26" i="64"/>
  <c r="G26" i="64"/>
  <c r="F26" i="64"/>
  <c r="E26" i="64"/>
  <c r="D26" i="64"/>
  <c r="C26" i="64"/>
  <c r="M25" i="64"/>
  <c r="L25" i="64"/>
  <c r="K25" i="64"/>
  <c r="J25" i="64"/>
  <c r="I25" i="64"/>
  <c r="H25" i="64"/>
  <c r="G25" i="64"/>
  <c r="F25" i="64"/>
  <c r="E25" i="64"/>
  <c r="D25" i="64"/>
  <c r="C25" i="64"/>
  <c r="M24" i="64"/>
  <c r="L24" i="64"/>
  <c r="K24" i="64"/>
  <c r="J24" i="64"/>
  <c r="I24" i="64"/>
  <c r="H24" i="64"/>
  <c r="G24" i="64"/>
  <c r="F24" i="64"/>
  <c r="E24" i="64"/>
  <c r="D24" i="64"/>
  <c r="C24" i="64"/>
  <c r="M23" i="64"/>
  <c r="L23" i="64"/>
  <c r="K23" i="64"/>
  <c r="J23" i="64"/>
  <c r="I23" i="64"/>
  <c r="H23" i="64"/>
  <c r="G23" i="64"/>
  <c r="F23" i="64"/>
  <c r="E23" i="64"/>
  <c r="D23" i="64"/>
  <c r="C23" i="64"/>
  <c r="M22" i="64"/>
  <c r="L22" i="64"/>
  <c r="K22" i="64"/>
  <c r="J22" i="64"/>
  <c r="I22" i="64"/>
  <c r="H22" i="64"/>
  <c r="G22" i="64"/>
  <c r="F22" i="64"/>
  <c r="E22" i="64"/>
  <c r="D22" i="64"/>
  <c r="C22" i="64"/>
  <c r="M21" i="64"/>
  <c r="L21" i="64"/>
  <c r="K21" i="64"/>
  <c r="J21" i="64"/>
  <c r="I21" i="64"/>
  <c r="H21" i="64"/>
  <c r="G21" i="64"/>
  <c r="F21" i="64"/>
  <c r="E21" i="64"/>
  <c r="D21" i="64"/>
  <c r="C21" i="64"/>
  <c r="M20" i="64"/>
  <c r="L20" i="64"/>
  <c r="K20" i="64"/>
  <c r="J20" i="64"/>
  <c r="I20" i="64"/>
  <c r="H20" i="64"/>
  <c r="G20" i="64"/>
  <c r="F20" i="64"/>
  <c r="E20" i="64"/>
  <c r="D20" i="64"/>
  <c r="C20" i="64"/>
  <c r="M19" i="64"/>
  <c r="L19" i="64"/>
  <c r="K19" i="64"/>
  <c r="J19" i="64"/>
  <c r="I19" i="64"/>
  <c r="H19" i="64"/>
  <c r="G19" i="64"/>
  <c r="F19" i="64"/>
  <c r="E19" i="64"/>
  <c r="D19" i="64"/>
  <c r="C19" i="64"/>
  <c r="M18" i="64"/>
  <c r="L18" i="64"/>
  <c r="K18" i="64"/>
  <c r="J18" i="64"/>
  <c r="I18" i="64"/>
  <c r="H18" i="64"/>
  <c r="G18" i="64"/>
  <c r="F18" i="64"/>
  <c r="E18" i="64"/>
  <c r="D18" i="64"/>
  <c r="C18" i="64"/>
  <c r="M17" i="64"/>
  <c r="L17" i="64"/>
  <c r="K17" i="64"/>
  <c r="J17" i="64"/>
  <c r="I17" i="64"/>
  <c r="H17" i="64"/>
  <c r="G17" i="64"/>
  <c r="F17" i="64"/>
  <c r="E17" i="64"/>
  <c r="D17" i="64"/>
  <c r="C17" i="64"/>
  <c r="M16" i="64"/>
  <c r="L16" i="64"/>
  <c r="K16" i="64"/>
  <c r="J16" i="64"/>
  <c r="I16" i="64"/>
  <c r="H16" i="64"/>
  <c r="G16" i="64"/>
  <c r="F16" i="64"/>
  <c r="E16" i="64"/>
  <c r="D16" i="64"/>
  <c r="C16" i="64"/>
  <c r="M15" i="64"/>
  <c r="L15" i="64"/>
  <c r="K15" i="64"/>
  <c r="J15" i="64"/>
  <c r="I15" i="64"/>
  <c r="H15" i="64"/>
  <c r="G15" i="64"/>
  <c r="F15" i="64"/>
  <c r="E15" i="64"/>
  <c r="D15" i="64"/>
  <c r="C15" i="64"/>
  <c r="M14" i="64"/>
  <c r="L14" i="64"/>
  <c r="K14" i="64"/>
  <c r="J14" i="64"/>
  <c r="I14" i="64"/>
  <c r="H14" i="64"/>
  <c r="G14" i="64"/>
  <c r="F14" i="64"/>
  <c r="E14" i="64"/>
  <c r="D14" i="64"/>
  <c r="C14" i="64"/>
  <c r="M12" i="64"/>
  <c r="L12" i="64"/>
  <c r="K12" i="64"/>
  <c r="J12" i="64"/>
  <c r="I12" i="64"/>
  <c r="H12" i="64"/>
  <c r="G12" i="64"/>
  <c r="F12" i="64"/>
  <c r="E12" i="64"/>
  <c r="D12" i="64"/>
  <c r="C12" i="64"/>
  <c r="M11" i="64"/>
  <c r="L11" i="64"/>
  <c r="K11" i="64"/>
  <c r="J11" i="64"/>
  <c r="I11" i="64"/>
  <c r="H11" i="64"/>
  <c r="G11" i="64"/>
  <c r="F11" i="64"/>
  <c r="E11" i="64"/>
  <c r="D11" i="64"/>
  <c r="C11" i="64"/>
  <c r="M10" i="64"/>
  <c r="L10" i="64"/>
  <c r="K10" i="64"/>
  <c r="J10" i="64"/>
  <c r="I10" i="64"/>
  <c r="H10" i="64"/>
  <c r="G10" i="64"/>
  <c r="F10" i="64"/>
  <c r="E10" i="64"/>
  <c r="D10" i="64"/>
  <c r="C10" i="64"/>
  <c r="M9" i="64"/>
  <c r="L9" i="64"/>
  <c r="K9" i="64"/>
  <c r="J9" i="64"/>
  <c r="I9" i="64"/>
  <c r="H9" i="64"/>
  <c r="G9" i="64"/>
  <c r="F9" i="64"/>
  <c r="E9" i="64"/>
  <c r="D9" i="64"/>
  <c r="C9" i="64"/>
  <c r="M8" i="64"/>
  <c r="L8" i="64"/>
  <c r="K8" i="64"/>
  <c r="J8" i="64"/>
  <c r="I8" i="64"/>
  <c r="H8" i="64"/>
  <c r="G8" i="64"/>
  <c r="F8" i="64"/>
  <c r="E8" i="64"/>
  <c r="D8" i="64"/>
  <c r="C8" i="64"/>
  <c r="M7" i="64"/>
  <c r="L7" i="64"/>
  <c r="K7" i="64"/>
  <c r="J7" i="64"/>
  <c r="I7" i="64"/>
  <c r="H7" i="64"/>
  <c r="G7" i="64"/>
  <c r="F7" i="64"/>
  <c r="E7" i="64"/>
  <c r="D7" i="64"/>
  <c r="C7" i="64"/>
  <c r="M6" i="64"/>
  <c r="L6" i="64"/>
  <c r="K6" i="64"/>
  <c r="J6" i="64"/>
  <c r="I6" i="64"/>
  <c r="H6" i="64"/>
  <c r="G6" i="64"/>
  <c r="F6" i="64"/>
  <c r="E6" i="64"/>
  <c r="D6" i="64"/>
  <c r="C6" i="64"/>
  <c r="M5" i="64"/>
  <c r="L5" i="64"/>
  <c r="K5" i="64"/>
  <c r="J5" i="64"/>
  <c r="I5" i="64"/>
  <c r="H5" i="64"/>
  <c r="G5" i="64"/>
  <c r="F5" i="64"/>
  <c r="E5" i="64"/>
  <c r="D5" i="64"/>
  <c r="C5" i="64"/>
  <c r="M4" i="64"/>
  <c r="L4" i="64"/>
  <c r="K4" i="64"/>
  <c r="J4" i="64"/>
  <c r="I4" i="64"/>
  <c r="H4" i="64"/>
  <c r="G4" i="64"/>
  <c r="F4" i="64"/>
  <c r="E4" i="64"/>
  <c r="D4" i="64"/>
  <c r="C4" i="64"/>
  <c r="C3" i="64"/>
  <c r="D3" i="64"/>
  <c r="E3" i="64"/>
  <c r="F3" i="64"/>
  <c r="G3" i="64"/>
  <c r="H3" i="64"/>
  <c r="I3" i="64"/>
  <c r="J3" i="64"/>
  <c r="K3" i="64"/>
  <c r="L3" i="64"/>
  <c r="M3" i="64"/>
  <c r="N51" i="50"/>
  <c r="M51" i="50"/>
  <c r="L51" i="50"/>
  <c r="K51" i="50"/>
  <c r="J51" i="50"/>
  <c r="I51" i="50"/>
  <c r="H51" i="50"/>
  <c r="G51" i="50"/>
  <c r="F51" i="50"/>
  <c r="E51" i="50"/>
  <c r="D51" i="50"/>
  <c r="C51" i="50"/>
  <c r="N50" i="50"/>
  <c r="M50" i="50"/>
  <c r="L50" i="50"/>
  <c r="K50" i="50"/>
  <c r="J50" i="50"/>
  <c r="I50" i="50"/>
  <c r="H50" i="50"/>
  <c r="G50" i="50"/>
  <c r="F50" i="50"/>
  <c r="E50" i="50"/>
  <c r="D50" i="50"/>
  <c r="C50" i="50"/>
  <c r="N49" i="50"/>
  <c r="M49" i="50"/>
  <c r="L49" i="50"/>
  <c r="K49" i="50"/>
  <c r="J49" i="50"/>
  <c r="I49" i="50"/>
  <c r="H49" i="50"/>
  <c r="G49" i="50"/>
  <c r="F49" i="50"/>
  <c r="E49" i="50"/>
  <c r="D49" i="50"/>
  <c r="C49" i="50"/>
  <c r="N48" i="50"/>
  <c r="M48" i="50"/>
  <c r="L48" i="50"/>
  <c r="K48" i="50"/>
  <c r="J48" i="50"/>
  <c r="I48" i="50"/>
  <c r="H48" i="50"/>
  <c r="G48" i="50"/>
  <c r="F48" i="50"/>
  <c r="E48" i="50"/>
  <c r="D48" i="50"/>
  <c r="C48" i="50"/>
  <c r="N47" i="50"/>
  <c r="M47" i="50"/>
  <c r="L47" i="50"/>
  <c r="K47" i="50"/>
  <c r="J47" i="50"/>
  <c r="I47" i="50"/>
  <c r="H47" i="50"/>
  <c r="G47" i="50"/>
  <c r="F47" i="50"/>
  <c r="E47" i="50"/>
  <c r="D47" i="50"/>
  <c r="C47" i="50"/>
  <c r="N46" i="50"/>
  <c r="M46" i="50"/>
  <c r="L46" i="50"/>
  <c r="K46" i="50"/>
  <c r="J46" i="50"/>
  <c r="I46" i="50"/>
  <c r="H46" i="50"/>
  <c r="G46" i="50"/>
  <c r="F46" i="50"/>
  <c r="E46" i="50"/>
  <c r="D46" i="50"/>
  <c r="C46" i="50"/>
  <c r="N44" i="50"/>
  <c r="M44" i="50"/>
  <c r="L44" i="50"/>
  <c r="K44" i="50"/>
  <c r="J44" i="50"/>
  <c r="I44" i="50"/>
  <c r="H44" i="50"/>
  <c r="G44" i="50"/>
  <c r="F44" i="50"/>
  <c r="E44" i="50"/>
  <c r="D44" i="50"/>
  <c r="C44" i="50"/>
  <c r="C43" i="50"/>
  <c r="D43" i="50"/>
  <c r="E43" i="50"/>
  <c r="F43" i="50"/>
  <c r="G43" i="50"/>
  <c r="H43" i="50"/>
  <c r="I43" i="50"/>
  <c r="J43" i="50"/>
  <c r="K43" i="50"/>
  <c r="L43" i="50"/>
  <c r="M43" i="50"/>
  <c r="N43" i="50"/>
  <c r="C42" i="50"/>
  <c r="D42" i="50"/>
  <c r="E42" i="50"/>
  <c r="F42" i="50"/>
  <c r="G42" i="50"/>
  <c r="H42" i="50"/>
  <c r="I42" i="50"/>
  <c r="J42" i="50"/>
  <c r="K42" i="50"/>
  <c r="L42" i="50"/>
  <c r="M42" i="50"/>
  <c r="N42" i="50"/>
  <c r="N41" i="50"/>
  <c r="M41" i="50"/>
  <c r="L41" i="50"/>
  <c r="K41" i="50"/>
  <c r="J41" i="50"/>
  <c r="I41" i="50"/>
  <c r="H41" i="50"/>
  <c r="G41" i="50"/>
  <c r="F41" i="50"/>
  <c r="E41" i="50"/>
  <c r="D41" i="50"/>
  <c r="C41" i="50"/>
  <c r="C37" i="50"/>
  <c r="D37" i="50"/>
  <c r="E37" i="50"/>
  <c r="F37" i="50"/>
  <c r="G37" i="50"/>
  <c r="H37" i="50"/>
  <c r="I37" i="50"/>
  <c r="J37" i="50"/>
  <c r="K37" i="50"/>
  <c r="L37" i="50"/>
  <c r="M37" i="50"/>
  <c r="N37" i="50"/>
  <c r="C38" i="50"/>
  <c r="D38" i="50"/>
  <c r="E38" i="50"/>
  <c r="F38" i="50"/>
  <c r="G38" i="50"/>
  <c r="H38" i="50"/>
  <c r="I38" i="50"/>
  <c r="J38" i="50"/>
  <c r="K38" i="50"/>
  <c r="L38" i="50"/>
  <c r="M38" i="50"/>
  <c r="N38" i="50"/>
  <c r="C39" i="50"/>
  <c r="D39" i="50"/>
  <c r="E39" i="50"/>
  <c r="F39" i="50"/>
  <c r="G39" i="50"/>
  <c r="H39" i="50"/>
  <c r="I39" i="50"/>
  <c r="J39" i="50"/>
  <c r="K39" i="50"/>
  <c r="L39" i="50"/>
  <c r="M39" i="50"/>
  <c r="N39" i="50"/>
  <c r="C40" i="50"/>
  <c r="D40" i="50"/>
  <c r="E40" i="50"/>
  <c r="F40" i="50"/>
  <c r="G40" i="50"/>
  <c r="H40" i="50"/>
  <c r="I40" i="50"/>
  <c r="J40" i="50"/>
  <c r="K40" i="50"/>
  <c r="L40" i="50"/>
  <c r="M40" i="50"/>
  <c r="N40" i="50"/>
  <c r="C36" i="50"/>
  <c r="D36" i="50"/>
  <c r="E36" i="50"/>
  <c r="F36" i="50"/>
  <c r="G36" i="50"/>
  <c r="H36" i="50"/>
  <c r="I36" i="50"/>
  <c r="J36" i="50"/>
  <c r="K36" i="50"/>
  <c r="L36" i="50"/>
  <c r="M36" i="50"/>
  <c r="N36" i="50"/>
  <c r="N35" i="50"/>
  <c r="M35" i="50"/>
  <c r="L35" i="50"/>
  <c r="K35" i="50"/>
  <c r="J35" i="50"/>
  <c r="I35" i="50"/>
  <c r="H35" i="50"/>
  <c r="G35" i="50"/>
  <c r="F35" i="50"/>
  <c r="E35" i="50"/>
  <c r="D35" i="50"/>
  <c r="C35" i="50"/>
  <c r="C32" i="50"/>
  <c r="D32" i="50"/>
  <c r="E32" i="50"/>
  <c r="F32" i="50"/>
  <c r="G32" i="50"/>
  <c r="H32" i="50"/>
  <c r="I32" i="50"/>
  <c r="J32" i="50"/>
  <c r="K32" i="50"/>
  <c r="L32" i="50"/>
  <c r="M32" i="50"/>
  <c r="N32" i="50"/>
  <c r="C33" i="50"/>
  <c r="D33" i="50"/>
  <c r="E33" i="50"/>
  <c r="F33" i="50"/>
  <c r="G33" i="50"/>
  <c r="H33" i="50"/>
  <c r="I33" i="50"/>
  <c r="J33" i="50"/>
  <c r="K33" i="50"/>
  <c r="L33" i="50"/>
  <c r="M33" i="50"/>
  <c r="N33" i="50"/>
  <c r="C34" i="50"/>
  <c r="D34" i="50"/>
  <c r="E34" i="50"/>
  <c r="F34" i="50"/>
  <c r="G34" i="50"/>
  <c r="H34" i="50"/>
  <c r="I34" i="50"/>
  <c r="J34" i="50"/>
  <c r="K34" i="50"/>
  <c r="L34" i="50"/>
  <c r="M34" i="50"/>
  <c r="N34" i="50"/>
  <c r="C31" i="50"/>
  <c r="D31" i="50"/>
  <c r="E31" i="50"/>
  <c r="F31" i="50"/>
  <c r="G31" i="50"/>
  <c r="H31" i="50"/>
  <c r="I31" i="50"/>
  <c r="J31" i="50"/>
  <c r="K31" i="50"/>
  <c r="L31" i="50"/>
  <c r="M31" i="50"/>
  <c r="N31" i="50"/>
  <c r="C30" i="50"/>
  <c r="D30" i="50"/>
  <c r="E30" i="50"/>
  <c r="F30" i="50"/>
  <c r="G30" i="50"/>
  <c r="H30" i="50"/>
  <c r="I30" i="50"/>
  <c r="J30" i="50"/>
  <c r="K30" i="50"/>
  <c r="L30" i="50"/>
  <c r="M30" i="50"/>
  <c r="N30" i="50"/>
  <c r="C29" i="50"/>
  <c r="D29" i="50"/>
  <c r="E29" i="50"/>
  <c r="F29" i="50"/>
  <c r="G29" i="50"/>
  <c r="H29" i="50"/>
  <c r="I29" i="50"/>
  <c r="J29" i="50"/>
  <c r="K29" i="50"/>
  <c r="L29" i="50"/>
  <c r="M29" i="50"/>
  <c r="N29" i="50"/>
  <c r="C27" i="50"/>
  <c r="D27" i="50"/>
  <c r="E27" i="50"/>
  <c r="F27" i="50"/>
  <c r="G27" i="50"/>
  <c r="H27" i="50"/>
  <c r="I27" i="50"/>
  <c r="J27" i="50"/>
  <c r="K27" i="50"/>
  <c r="L27" i="50"/>
  <c r="M27" i="50"/>
  <c r="N27" i="50"/>
  <c r="C26" i="50"/>
  <c r="D26" i="50"/>
  <c r="E26" i="50"/>
  <c r="F26" i="50"/>
  <c r="G26" i="50"/>
  <c r="H26" i="50"/>
  <c r="I26" i="50"/>
  <c r="J26" i="50"/>
  <c r="K26" i="50"/>
  <c r="L26" i="50"/>
  <c r="M26" i="50"/>
  <c r="N26" i="50"/>
  <c r="N25" i="50"/>
  <c r="M25" i="50"/>
  <c r="L25" i="50"/>
  <c r="K25" i="50"/>
  <c r="J25" i="50"/>
  <c r="I25" i="50"/>
  <c r="H25" i="50"/>
  <c r="G25" i="50"/>
  <c r="F25" i="50"/>
  <c r="E25" i="50"/>
  <c r="D25" i="50"/>
  <c r="C25" i="50"/>
  <c r="N24" i="50"/>
  <c r="M24" i="50"/>
  <c r="L24" i="50"/>
  <c r="K24" i="50"/>
  <c r="J24" i="50"/>
  <c r="I24" i="50"/>
  <c r="H24" i="50"/>
  <c r="G24" i="50"/>
  <c r="F24" i="50"/>
  <c r="E24" i="50"/>
  <c r="D24" i="50"/>
  <c r="C24" i="50"/>
  <c r="C4" i="50"/>
  <c r="D4" i="50"/>
  <c r="E4" i="50"/>
  <c r="F4" i="50"/>
  <c r="G4" i="50"/>
  <c r="H4" i="50"/>
  <c r="I4" i="50"/>
  <c r="J4" i="50"/>
  <c r="K4" i="50"/>
  <c r="L4" i="50"/>
  <c r="M4" i="50"/>
  <c r="N4" i="50"/>
  <c r="C5" i="50"/>
  <c r="D5" i="50"/>
  <c r="E5" i="50"/>
  <c r="F5" i="50"/>
  <c r="G5" i="50"/>
  <c r="H5" i="50"/>
  <c r="I5" i="50"/>
  <c r="J5" i="50"/>
  <c r="K5" i="50"/>
  <c r="L5" i="50"/>
  <c r="M5" i="50"/>
  <c r="N5" i="50"/>
  <c r="C6" i="50"/>
  <c r="D6" i="50"/>
  <c r="E6" i="50"/>
  <c r="F6" i="50"/>
  <c r="G6" i="50"/>
  <c r="H6" i="50"/>
  <c r="I6" i="50"/>
  <c r="J6" i="50"/>
  <c r="K6" i="50"/>
  <c r="L6" i="50"/>
  <c r="M6" i="50"/>
  <c r="N6" i="50"/>
  <c r="C7" i="50"/>
  <c r="D7" i="50"/>
  <c r="E7" i="50"/>
  <c r="F7" i="50"/>
  <c r="G7" i="50"/>
  <c r="H7" i="50"/>
  <c r="I7" i="50"/>
  <c r="J7" i="50"/>
  <c r="K7" i="50"/>
  <c r="L7" i="50"/>
  <c r="M7" i="50"/>
  <c r="N7" i="50"/>
  <c r="C8" i="50"/>
  <c r="D8" i="50"/>
  <c r="E8" i="50"/>
  <c r="F8" i="50"/>
  <c r="G8" i="50"/>
  <c r="H8" i="50"/>
  <c r="I8" i="50"/>
  <c r="J8" i="50"/>
  <c r="K8" i="50"/>
  <c r="L8" i="50"/>
  <c r="M8" i="50"/>
  <c r="N8" i="50"/>
  <c r="C9" i="50"/>
  <c r="D9" i="50"/>
  <c r="E9" i="50"/>
  <c r="F9" i="50"/>
  <c r="G9" i="50"/>
  <c r="H9" i="50"/>
  <c r="I9" i="50"/>
  <c r="J9" i="50"/>
  <c r="K9" i="50"/>
  <c r="L9" i="50"/>
  <c r="M9" i="50"/>
  <c r="N9" i="50"/>
  <c r="C10" i="50"/>
  <c r="D10" i="50"/>
  <c r="E10" i="50"/>
  <c r="F10" i="50"/>
  <c r="G10" i="50"/>
  <c r="H10" i="50"/>
  <c r="I10" i="50"/>
  <c r="J10" i="50"/>
  <c r="K10" i="50"/>
  <c r="L10" i="50"/>
  <c r="M10" i="50"/>
  <c r="N10" i="50"/>
  <c r="C11" i="50"/>
  <c r="D11" i="50"/>
  <c r="E11" i="50"/>
  <c r="F11" i="50"/>
  <c r="G11" i="50"/>
  <c r="H11" i="50"/>
  <c r="I11" i="50"/>
  <c r="J11" i="50"/>
  <c r="K11" i="50"/>
  <c r="L11" i="50"/>
  <c r="M11" i="50"/>
  <c r="N11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C14" i="50"/>
  <c r="D14" i="50"/>
  <c r="E14" i="50"/>
  <c r="F14" i="50"/>
  <c r="G14" i="50"/>
  <c r="H14" i="50"/>
  <c r="I14" i="50"/>
  <c r="J14" i="50"/>
  <c r="K14" i="50"/>
  <c r="L14" i="50"/>
  <c r="M14" i="50"/>
  <c r="N14" i="50"/>
  <c r="C15" i="50"/>
  <c r="D15" i="50"/>
  <c r="E15" i="50"/>
  <c r="F15" i="50"/>
  <c r="G15" i="50"/>
  <c r="H15" i="50"/>
  <c r="I15" i="50"/>
  <c r="J15" i="50"/>
  <c r="K15" i="50"/>
  <c r="L15" i="50"/>
  <c r="M15" i="50"/>
  <c r="N15" i="50"/>
  <c r="C16" i="50"/>
  <c r="D16" i="50"/>
  <c r="E16" i="50"/>
  <c r="F16" i="50"/>
  <c r="G16" i="50"/>
  <c r="H16" i="50"/>
  <c r="I16" i="50"/>
  <c r="J16" i="50"/>
  <c r="K16" i="50"/>
  <c r="L16" i="50"/>
  <c r="M16" i="50"/>
  <c r="N16" i="50"/>
  <c r="C18" i="50"/>
  <c r="D18" i="50"/>
  <c r="E18" i="50"/>
  <c r="F18" i="50"/>
  <c r="G18" i="50"/>
  <c r="H18" i="50"/>
  <c r="I18" i="50"/>
  <c r="J18" i="50"/>
  <c r="K18" i="50"/>
  <c r="L18" i="50"/>
  <c r="M18" i="50"/>
  <c r="N18" i="50"/>
  <c r="C19" i="50"/>
  <c r="D19" i="50"/>
  <c r="E19" i="50"/>
  <c r="F19" i="50"/>
  <c r="G19" i="50"/>
  <c r="H19" i="50"/>
  <c r="I19" i="50"/>
  <c r="J19" i="50"/>
  <c r="K19" i="50"/>
  <c r="L19" i="50"/>
  <c r="M19" i="50"/>
  <c r="N19" i="50"/>
  <c r="C20" i="50"/>
  <c r="D20" i="50"/>
  <c r="E20" i="50"/>
  <c r="F20" i="50"/>
  <c r="G20" i="50"/>
  <c r="H20" i="50"/>
  <c r="I20" i="50"/>
  <c r="J20" i="50"/>
  <c r="K20" i="50"/>
  <c r="L20" i="50"/>
  <c r="M20" i="50"/>
  <c r="N20" i="50"/>
  <c r="C21" i="50"/>
  <c r="D21" i="50"/>
  <c r="E21" i="50"/>
  <c r="F21" i="50"/>
  <c r="G21" i="50"/>
  <c r="H21" i="50"/>
  <c r="I21" i="50"/>
  <c r="J21" i="50"/>
  <c r="K21" i="50"/>
  <c r="L21" i="50"/>
  <c r="M21" i="50"/>
  <c r="N21" i="50"/>
  <c r="C22" i="50"/>
  <c r="D22" i="50"/>
  <c r="E22" i="50"/>
  <c r="F22" i="50"/>
  <c r="G22" i="50"/>
  <c r="H22" i="50"/>
  <c r="I22" i="50"/>
  <c r="J22" i="50"/>
  <c r="K22" i="50"/>
  <c r="L22" i="50"/>
  <c r="M22" i="50"/>
  <c r="N22" i="50"/>
  <c r="C23" i="50"/>
  <c r="D23" i="50"/>
  <c r="E23" i="50"/>
  <c r="F23" i="50"/>
  <c r="G23" i="50"/>
  <c r="H23" i="50"/>
  <c r="I23" i="50"/>
  <c r="J23" i="50"/>
  <c r="K23" i="50"/>
  <c r="L23" i="50"/>
  <c r="M23" i="50"/>
  <c r="N23" i="50"/>
  <c r="C3" i="50"/>
  <c r="D3" i="50"/>
  <c r="E3" i="50"/>
  <c r="F3" i="50"/>
  <c r="G3" i="50"/>
  <c r="H3" i="50"/>
  <c r="I3" i="50"/>
  <c r="J3" i="50"/>
  <c r="K3" i="50"/>
  <c r="L3" i="50"/>
  <c r="M3" i="50"/>
  <c r="N3" i="50"/>
  <c r="C2" i="65"/>
  <c r="I2" i="66" l="1"/>
  <c r="D2" i="65"/>
  <c r="H2" i="65"/>
  <c r="I2" i="65"/>
  <c r="L2" i="65"/>
  <c r="D2" i="58"/>
  <c r="H2" i="58"/>
  <c r="C2" i="58"/>
  <c r="E2" i="52"/>
  <c r="F2" i="52"/>
  <c r="M2" i="52"/>
  <c r="N2" i="52"/>
  <c r="H2" i="51"/>
  <c r="I2" i="51"/>
  <c r="C2" i="51"/>
  <c r="D2" i="66"/>
  <c r="E2" i="53"/>
  <c r="F2" i="58"/>
  <c r="G2" i="65"/>
  <c r="H2" i="66"/>
  <c r="I2" i="53"/>
  <c r="J2" i="58"/>
  <c r="K2" i="65"/>
  <c r="L2" i="66"/>
  <c r="M2" i="53"/>
  <c r="N2" i="58"/>
  <c r="O2" i="65"/>
  <c r="C2" i="66"/>
  <c r="N2" i="66" l="1"/>
  <c r="E2" i="51"/>
  <c r="J2" i="52"/>
  <c r="M2" i="66"/>
  <c r="L2" i="51"/>
  <c r="D2" i="51"/>
  <c r="I2" i="52"/>
  <c r="L2" i="58"/>
  <c r="M2" i="65"/>
  <c r="E2" i="65"/>
  <c r="J2" i="66"/>
  <c r="F2" i="66"/>
  <c r="M2" i="51"/>
  <c r="E2" i="66"/>
  <c r="K2" i="53"/>
  <c r="N2" i="53"/>
  <c r="F2" i="53"/>
  <c r="O2" i="58"/>
  <c r="K2" i="58"/>
  <c r="N2" i="51"/>
  <c r="J2" i="51"/>
  <c r="F2" i="51"/>
  <c r="O2" i="52"/>
  <c r="K2" i="52"/>
  <c r="G2" i="52"/>
  <c r="C2" i="53"/>
  <c r="L2" i="53"/>
  <c r="H2" i="53"/>
  <c r="D2" i="53"/>
  <c r="M2" i="58"/>
  <c r="I2" i="58"/>
  <c r="E2" i="58"/>
  <c r="N2" i="65"/>
  <c r="J2" i="65"/>
  <c r="F2" i="65"/>
  <c r="O2" i="66"/>
  <c r="K2" i="66"/>
  <c r="G2" i="66"/>
  <c r="O2" i="53"/>
  <c r="G2" i="53"/>
  <c r="J2" i="53"/>
  <c r="G2" i="58"/>
  <c r="O2" i="51"/>
  <c r="K2" i="51"/>
  <c r="G2" i="51"/>
  <c r="C2" i="52"/>
  <c r="L2" i="52"/>
  <c r="H2" i="52"/>
  <c r="D2" i="52"/>
  <c r="J6" i="74" l="1"/>
  <c r="D6" i="74" l="1"/>
  <c r="E6" i="74"/>
  <c r="F6" i="74"/>
  <c r="G6" i="74"/>
  <c r="H6" i="74"/>
  <c r="I6" i="74"/>
  <c r="C6" i="74"/>
</calcChain>
</file>

<file path=xl/sharedStrings.xml><?xml version="1.0" encoding="utf-8"?>
<sst xmlns="http://schemas.openxmlformats.org/spreadsheetml/2006/main" count="410" uniqueCount="148">
  <si>
    <t>No.</t>
  </si>
  <si>
    <t>Pertanyaan :</t>
  </si>
  <si>
    <t>Enquiries :</t>
  </si>
  <si>
    <t>Untuk informasi lebih lanjut mengenai statistik dalam publikasi ini :</t>
  </si>
  <si>
    <t>For more information about the statistics in this publication:</t>
  </si>
  <si>
    <t>Direktorat Statistik dan Informasi IKNB</t>
  </si>
  <si>
    <t>Directorate Of Statistics and Information NBFI</t>
  </si>
  <si>
    <t>Email : statistics@ojk.go.id</t>
  </si>
  <si>
    <t>Statistik Dana Pensiun Konvensional Indonesia / Indonesia Pension Statistics</t>
  </si>
  <si>
    <t>Gedung Wisma Mulia 2 Lantai 11
Jl. Jenderal Gatot Subroto No.42, Kuningan Barat, Mampang Prapatan, Jakarta Selatan, 12710</t>
  </si>
  <si>
    <t>LAPORAN ASET NETO</t>
  </si>
  <si>
    <t>MTN</t>
  </si>
  <si>
    <t>REPO</t>
  </si>
  <si>
    <t>Penyertaan langsung</t>
  </si>
  <si>
    <t>TOTAL INVESTASI</t>
  </si>
  <si>
    <t xml:space="preserve">Kas dan Bank </t>
  </si>
  <si>
    <t>- Iuran Normal Pemberi Kerja</t>
  </si>
  <si>
    <t>- Iuran Normal Peserta</t>
  </si>
  <si>
    <t>- Iuran Tambahan</t>
  </si>
  <si>
    <t xml:space="preserve">Piutang Bunga Keterlambatan Iuran </t>
  </si>
  <si>
    <t xml:space="preserve">Beban Dibayar Di Muka </t>
  </si>
  <si>
    <t xml:space="preserve">Piutang Investasi </t>
  </si>
  <si>
    <t xml:space="preserve">Piutang Hasil Investasi </t>
  </si>
  <si>
    <t xml:space="preserve">Piutang Lain-lain </t>
  </si>
  <si>
    <t xml:space="preserve">TOTAL ASET LANCAR DI LUAR INVESTASI </t>
  </si>
  <si>
    <t xml:space="preserve">Tanah dan Bangunan </t>
  </si>
  <si>
    <t xml:space="preserve">Kendaraan </t>
  </si>
  <si>
    <t xml:space="preserve">Peralatan Komputer </t>
  </si>
  <si>
    <t xml:space="preserve">Peralatan Kantor  </t>
  </si>
  <si>
    <t xml:space="preserve">Aset Operasional Lain </t>
  </si>
  <si>
    <t>TOTAL ASET OPERASIONAL</t>
  </si>
  <si>
    <t xml:space="preserve">ASET LAIN-LAIN </t>
  </si>
  <si>
    <t xml:space="preserve">ASET TERSEDIA </t>
  </si>
  <si>
    <t>ASET NETO</t>
  </si>
  <si>
    <t>TOTAL LIABILITAS DI LUAR  LIABILITAS MANFAAT PENSIUN</t>
  </si>
  <si>
    <t>RASIO</t>
  </si>
  <si>
    <t>Dana Pensiun</t>
  </si>
  <si>
    <t>DPPK-PPMP</t>
  </si>
  <si>
    <t>DPPK-PPIP</t>
  </si>
  <si>
    <t>DPLK</t>
  </si>
  <si>
    <t>Rasio Investasi terhadap Aset</t>
  </si>
  <si>
    <t>DISAJIKAN DALAM SATUAN MILIAR RUPIAH</t>
  </si>
  <si>
    <t>Jenis
Program</t>
  </si>
  <si>
    <t xml:space="preserve">Jumlah Pelaku Dana Pensiun </t>
  </si>
  <si>
    <t>LAPORAN PERHITUNGAN HASIL USAHA</t>
  </si>
  <si>
    <t>Bunga/Bagi Hasil</t>
  </si>
  <si>
    <t>Dividen</t>
  </si>
  <si>
    <t>Sewa</t>
  </si>
  <si>
    <t>Laba (Rugi) Pelepasan Investasi</t>
  </si>
  <si>
    <t xml:space="preserve">Pendapatan Investasi Lain </t>
  </si>
  <si>
    <t>Total Pendapatan Investasi</t>
  </si>
  <si>
    <t>Beban Transaksi</t>
  </si>
  <si>
    <t>Beban Pemeliharaan Tanah dan Bangunan</t>
  </si>
  <si>
    <t>Beban Penyusutan Bangunan</t>
  </si>
  <si>
    <t>Beban Manajer Investasi</t>
  </si>
  <si>
    <t>Beban Investasi Lain</t>
  </si>
  <si>
    <t>Total Beban Investasi</t>
  </si>
  <si>
    <t>HASIL USAHA INVESTASI</t>
  </si>
  <si>
    <t>Gaji/Honor Karyawan, Pengurus, dan Dewan Pengawas</t>
  </si>
  <si>
    <t>Beban Kantor</t>
  </si>
  <si>
    <t>Beban Pemeliharaan</t>
  </si>
  <si>
    <t>Beban Penyusutan</t>
  </si>
  <si>
    <t>Beban Jasa Pihak Ketiga</t>
  </si>
  <si>
    <t>Beban Operasional Lain</t>
  </si>
  <si>
    <t>Total Beban Operasional</t>
  </si>
  <si>
    <t>Bunga Keterlambatan Iuran</t>
  </si>
  <si>
    <t>Laba (Rugi) Penjualan Aset Operasional</t>
  </si>
  <si>
    <t>Laba (Rugi) Penjualan Aset Lain-Lain</t>
  </si>
  <si>
    <t>Pendapatan Lain di Luar Investasi</t>
  </si>
  <si>
    <t xml:space="preserve">Beban Lain di Luar Investasi dan Operasional </t>
  </si>
  <si>
    <t>Total Pendapatan dan Beban Lain-lain</t>
  </si>
  <si>
    <t>HASIL USAHA SEBELUM PAJAK</t>
  </si>
  <si>
    <t>PAJAK PENGHASILAN</t>
  </si>
  <si>
    <t>HASIL USAHA SETELAH PAJAK</t>
  </si>
  <si>
    <t>Nama Provinsi</t>
  </si>
  <si>
    <t>Jumlah
Dana Pensiun</t>
  </si>
  <si>
    <t>Investasi
(Rupiah)</t>
  </si>
  <si>
    <t>Aset Neto
(Rupiah)</t>
  </si>
  <si>
    <t>Aset
(Rupiah)</t>
  </si>
  <si>
    <t>Bali</t>
  </si>
  <si>
    <t>Banten</t>
  </si>
  <si>
    <t>Bengkulu</t>
  </si>
  <si>
    <t>DKI Jakarta</t>
  </si>
  <si>
    <t>Jambi</t>
  </si>
  <si>
    <t>Jawa Barat</t>
  </si>
  <si>
    <t>Jawa Timur</t>
  </si>
  <si>
    <t>Kalimantan Barat</t>
  </si>
  <si>
    <t>Kalimantan Selatan</t>
  </si>
  <si>
    <t>Kalimantan Tengah</t>
  </si>
  <si>
    <t>Kalimantan Timur</t>
  </si>
  <si>
    <t>Kepulauan Riau</t>
  </si>
  <si>
    <t>Lampung</t>
  </si>
  <si>
    <t>Maluku</t>
  </si>
  <si>
    <t>Nusa Tenggara Barat</t>
  </si>
  <si>
    <t>Nusa Tenggara Timur</t>
  </si>
  <si>
    <t>Papua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</si>
  <si>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</si>
  <si>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</si>
  <si>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</si>
  <si>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</si>
  <si>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</si>
  <si>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</si>
  <si>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</si>
  <si>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</si>
  <si>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Total</t>
  </si>
  <si>
    <t xml:space="preserve">Keterangan : </t>
  </si>
  <si>
    <t>realized (R), unrealized (U)</t>
  </si>
  <si>
    <t>ROI (R)</t>
  </si>
  <si>
    <t>Jenis Dana Pensiun</t>
  </si>
  <si>
    <t>TOTAL</t>
  </si>
  <si>
    <t>ROI (R+U)</t>
  </si>
  <si>
    <t>ROA</t>
  </si>
  <si>
    <t>Gedung Wisma Mulia 2 Lantai 11
Jl. Jenderal Gatot Subroto No.42, Kuningan Barat, Mampang Prapatan,
Jakarta Selatan, 12710</t>
  </si>
  <si>
    <t>Telp. 021 29600000 ext 6257</t>
  </si>
  <si>
    <t>Jawa Tengah</t>
  </si>
  <si>
    <t>KIK-EBA</t>
  </si>
  <si>
    <t>DIRE-KIK</t>
  </si>
  <si>
    <t>DINFRA-KIK</t>
  </si>
  <si>
    <t>Kontrak Opsi saham</t>
  </si>
  <si>
    <t>Tabungan</t>
  </si>
  <si>
    <t>Deposito on call</t>
  </si>
  <si>
    <t>Deposito berjangka</t>
  </si>
  <si>
    <t>Sertifikat deposito</t>
  </si>
  <si>
    <t>Surat berharga BI</t>
  </si>
  <si>
    <t>SBN</t>
  </si>
  <si>
    <t>Saham</t>
  </si>
  <si>
    <t>Obligasi korporasi</t>
  </si>
  <si>
    <t>Sukuk korporasi</t>
  </si>
  <si>
    <t>Obligasi/Sukuk daerah</t>
  </si>
  <si>
    <t>Reksadana</t>
  </si>
  <si>
    <t>Tanah</t>
  </si>
  <si>
    <t>Bangunan</t>
  </si>
  <si>
    <t>Tanah dan bangunan</t>
  </si>
  <si>
    <r>
      <t xml:space="preserve">Deposito </t>
    </r>
    <r>
      <rPr>
        <i/>
        <sz val="8"/>
        <color rgb="FF000000"/>
        <rFont val="Tahoma"/>
        <family val="2"/>
      </rPr>
      <t>on call</t>
    </r>
  </si>
  <si>
    <t>- Iuran Sukarela Peserta</t>
  </si>
  <si>
    <t>TOTAL LIABILITAS DI LUAR NILAI KINI AKTUARIA/LIABILITAS MANFAAT PENSIUN</t>
  </si>
  <si>
    <t>Utang manfaat pensiun dan manfaat lain jatuh tempo</t>
  </si>
  <si>
    <t>Utang manfaat sukarela</t>
  </si>
  <si>
    <t>Utang investasi</t>
  </si>
  <si>
    <t>Pendapatan diterima dimuka</t>
  </si>
  <si>
    <t>Beban yang masih harus dibayar</t>
  </si>
  <si>
    <t>Utang lain</t>
  </si>
  <si>
    <t>Beban Kustodi</t>
  </si>
  <si>
    <t>Beban Kostudi</t>
  </si>
  <si>
    <t xml:space="preserve"> </t>
  </si>
  <si>
    <t>Aceh</t>
  </si>
  <si>
    <t>Daerah Istimewa Yogyakarta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</si>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</sst>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21]mmm\ yyyy;@"/>
    <numFmt numFmtId="167" formatCode="0.00\ ;\(0.00\)"/>
    <numFmt numFmtId="168" formatCode="_(&quot;$&quot;* #,##0_);_(&quot;$&quot;* \(#,##0\);_(&quot;$&quot;* &quot;-&quot;_);_(@_)"/>
    <numFmt numFmtId="169" formatCode="_-&quot;$&quot;* #,##0.00_-;\-&quot;$&quot;* #,##0.00_-;_-&quot;$&quot;* &quot;-&quot;??_-;_-@_-"/>
    <numFmt numFmtId="170" formatCode="_(&quot;$&quot;* #,##0.00_);_(&quot;$&quot;* \(#,##0.00\);_(&quot;$&quot;* &quot;-&quot;??_);_(@_)"/>
    <numFmt numFmtId="171" formatCode="mmm\ yyyy"/>
    <numFmt numFmtId="172" formatCode="#,##0;[Red]\(#,##0\)"/>
    <numFmt numFmtId="173" formatCode="###\ ###\ ####"/>
    <numFmt numFmtId="174" formatCode="_([$€-2]* #,##0.00_);_([$€-2]* \(#,##0.00\);_([$€-2]* &quot;-&quot;??_)"/>
    <numFmt numFmtId="175" formatCode="0.00_)"/>
    <numFmt numFmtId="176" formatCode="[$-10409]dd\ mmm\ yyyy"/>
    <numFmt numFmtId="177" formatCode="#,##0.00;\(#,##0\)"/>
    <numFmt numFmtId="178" formatCode="##,###,##0.00"/>
    <numFmt numFmtId="179" formatCode="_-&quot;\&quot;* #,##0_-;\-&quot;\&quot;* #,##0_-;_-&quot;\&quot;* &quot;-&quot;_-;_-@_-"/>
    <numFmt numFmtId="180" formatCode="_-&quot;\&quot;* #,##0.00_-;\-&quot;\&quot;* #,##0.00_-;_-&quot;\&quot;* &quot;-&quot;??_-;_-@_-"/>
    <numFmt numFmtId="181" formatCode="_(* #,##0.00_);_(* \(#,##0.00\);_(* &quot;-&quot;_);_(@_)"/>
  </numFmts>
  <fonts count="6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charset val="1"/>
      <scheme val="minor"/>
    </font>
    <font>
      <sz val="36"/>
      <color theme="1"/>
      <name val="Calibri Light"/>
      <family val="1"/>
      <scheme val="major"/>
    </font>
    <font>
      <sz val="22"/>
      <color theme="5" tint="-0.249977111117893"/>
      <name val="Calibri Light"/>
      <family val="1"/>
      <scheme val="major"/>
    </font>
    <font>
      <sz val="22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sz val="10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2"/>
      <name val="SWISS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sz val="12"/>
      <name val="Helv"/>
    </font>
    <font>
      <sz val="11"/>
      <color indexed="8"/>
      <name val="Calibri"/>
      <family val="2"/>
      <charset val="1"/>
    </font>
    <font>
      <sz val="12"/>
      <name val="新細明體"/>
      <family val="2"/>
      <charset val="136"/>
    </font>
    <font>
      <sz val="11"/>
      <color indexed="8"/>
      <name val="Calibri"/>
      <family val="2"/>
    </font>
    <font>
      <sz val="9"/>
      <color theme="1"/>
      <name val="Comic Sans MS"/>
      <family val="2"/>
      <charset val="1"/>
    </font>
    <font>
      <sz val="10"/>
      <name val="Tahoma"/>
      <family val="2"/>
    </font>
    <font>
      <sz val="12"/>
      <name val="Tms Rmn"/>
    </font>
    <font>
      <b/>
      <sz val="8"/>
      <name val="Helv"/>
    </font>
    <font>
      <sz val="11"/>
      <name val="Calibri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Geneva"/>
    </font>
    <font>
      <u/>
      <sz val="10.45"/>
      <color indexed="12"/>
      <name val="SWISS"/>
    </font>
    <font>
      <u/>
      <sz val="10"/>
      <color indexed="12"/>
      <name val="Arial"/>
      <family val="2"/>
    </font>
    <font>
      <b/>
      <sz val="14"/>
      <name val="Frutiger 87ExtraBlackCn"/>
      <family val="2"/>
    </font>
    <font>
      <sz val="7"/>
      <name val="Small Fonts"/>
      <family val="2"/>
    </font>
    <font>
      <b/>
      <i/>
      <sz val="16"/>
      <name val="Helv"/>
    </font>
    <font>
      <sz val="8"/>
      <name val="Trebuchet MS"/>
      <family val="2"/>
    </font>
    <font>
      <sz val="11"/>
      <name val="Calibri"/>
      <family val="2"/>
    </font>
    <font>
      <sz val="11"/>
      <name val="Century Gothic"/>
      <family val="2"/>
    </font>
    <font>
      <b/>
      <i/>
      <sz val="12"/>
      <name val="Frutiger 45 Light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sz val="12"/>
      <name val="MS Sans Serif"/>
      <family val="2"/>
    </font>
    <font>
      <b/>
      <sz val="12"/>
      <name val="Frutiger 45 Light"/>
      <family val="2"/>
    </font>
    <font>
      <sz val="10"/>
      <name val="Frutige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26"/>
      <color theme="5" tint="-0.249977111117893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8"/>
      <color theme="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u/>
      <sz val="10"/>
      <color theme="1"/>
      <name val="Tahoma"/>
      <family val="2"/>
    </font>
    <font>
      <i/>
      <sz val="9"/>
      <color theme="1"/>
      <name val="Tahoma"/>
      <family val="2"/>
    </font>
    <font>
      <i/>
      <sz val="11"/>
      <color theme="1"/>
      <name val="Cambria"/>
      <family val="1"/>
    </font>
    <font>
      <b/>
      <sz val="11"/>
      <color theme="1"/>
      <name val="Tahoma"/>
      <family val="2"/>
    </font>
    <font>
      <sz val="11"/>
      <name val="Tahoma"/>
      <family val="2"/>
    </font>
    <font>
      <i/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03A38"/>
        <bgColor rgb="FFB03A3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01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3" fillId="3" borderId="0" applyNumberFormat="0" applyBorder="0" applyAlignment="0" applyProtection="0"/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166" fontId="15" fillId="2" borderId="0" applyNumberFormat="0" applyBorder="0" applyAlignment="0" applyProtection="0"/>
    <xf numFmtId="0" fontId="16" fillId="0" borderId="0" applyFill="0" applyBorder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1">
      <alignment horizontal="center"/>
    </xf>
    <xf numFmtId="0" fontId="18" fillId="0" borderId="4">
      <alignment horizontal="left" wrapText="1" indent="2"/>
    </xf>
    <xf numFmtId="0" fontId="16" fillId="0" borderId="0"/>
    <xf numFmtId="0" fontId="19" fillId="0" borderId="0">
      <alignment wrapText="1"/>
    </xf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6" fillId="0" borderId="5" applyFont="0" applyFill="0" applyAlignment="0">
      <protection locked="0"/>
    </xf>
    <xf numFmtId="164" fontId="13" fillId="0" borderId="0" applyFont="0" applyFill="0" applyBorder="0" applyAlignment="0" applyProtection="0"/>
    <xf numFmtId="167" fontId="16" fillId="0" borderId="6" applyFill="0" applyAlignment="0">
      <protection locked="0"/>
    </xf>
    <xf numFmtId="164" fontId="1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2" fillId="0" borderId="0" applyFont="0" applyFill="0" applyBorder="0" applyAlignment="0" applyProtection="0"/>
    <xf numFmtId="39" fontId="16" fillId="0" borderId="5" applyFont="0" applyFill="0" applyAlignment="0">
      <protection locked="0"/>
    </xf>
    <xf numFmtId="164" fontId="16" fillId="0" borderId="0" applyFont="0" applyFill="0" applyBorder="0" applyAlignment="0" applyProtection="0"/>
    <xf numFmtId="39" fontId="16" fillId="0" borderId="5" applyFont="0" applyFill="0" applyAlignment="0">
      <protection locked="0"/>
    </xf>
    <xf numFmtId="164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6" fillId="0" borderId="5" applyFont="0" applyFill="0" applyAlignment="0">
      <protection locked="0"/>
    </xf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6" fillId="0" borderId="0"/>
    <xf numFmtId="0" fontId="26" fillId="0" borderId="0"/>
    <xf numFmtId="168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7" fillId="0" borderId="0">
      <alignment horizontal="center"/>
    </xf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28" fillId="0" borderId="0"/>
    <xf numFmtId="38" fontId="29" fillId="5" borderId="0" applyNumberFormat="0" applyBorder="0" applyAlignment="0" applyProtection="0"/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27" fillId="0" borderId="0">
      <alignment horizont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9" fillId="6" borderId="1" applyNumberFormat="0" applyBorder="0" applyAlignment="0" applyProtection="0"/>
    <xf numFmtId="10" fontId="29" fillId="6" borderId="1" applyNumberFormat="0" applyBorder="0" applyAlignment="0" applyProtection="0"/>
    <xf numFmtId="0" fontId="34" fillId="0" borderId="0"/>
    <xf numFmtId="37" fontId="35" fillId="0" borderId="0"/>
    <xf numFmtId="175" fontId="3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6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6" fillId="0" borderId="0"/>
    <xf numFmtId="0" fontId="16" fillId="0" borderId="0"/>
    <xf numFmtId="166" fontId="16" fillId="0" borderId="0"/>
    <xf numFmtId="166" fontId="13" fillId="0" borderId="0"/>
    <xf numFmtId="166" fontId="13" fillId="0" borderId="0"/>
    <xf numFmtId="166" fontId="13" fillId="0" borderId="0"/>
    <xf numFmtId="176" fontId="13" fillId="0" borderId="0"/>
    <xf numFmtId="0" fontId="12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38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8" fillId="0" borderId="0"/>
    <xf numFmtId="0" fontId="12" fillId="0" borderId="0"/>
    <xf numFmtId="0" fontId="2" fillId="0" borderId="0"/>
    <xf numFmtId="0" fontId="38" fillId="0" borderId="0"/>
    <xf numFmtId="0" fontId="11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166" fontId="13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23" fillId="0" borderId="0"/>
    <xf numFmtId="0" fontId="11" fillId="0" borderId="0" applyNumberFormat="0" applyFill="0" applyBorder="0" applyAlignment="0" applyProtection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40" fillId="0" borderId="9">
      <alignment horizontal="left" wrapText="1" indent="1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41" fillId="0" borderId="1">
      <alignment horizontal="center"/>
    </xf>
    <xf numFmtId="0" fontId="42" fillId="0" borderId="0">
      <alignment vertical="top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0">
      <alignment horizontal="center" vertical="center"/>
    </xf>
    <xf numFmtId="0" fontId="43" fillId="7" borderId="0" applyNumberFormat="0" applyFill="0">
      <alignment horizontal="left" vertical="center"/>
    </xf>
    <xf numFmtId="0" fontId="44" fillId="0" borderId="11">
      <alignment vertical="center" wrapText="1"/>
    </xf>
    <xf numFmtId="41" fontId="16" fillId="0" borderId="0" applyFont="0" applyFill="0" applyBorder="0" applyAlignment="0" applyProtection="0"/>
    <xf numFmtId="0" fontId="45" fillId="0" borderId="12">
      <alignment horizontal="center"/>
    </xf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9" fillId="0" borderId="0" applyFill="0" applyBorder="0">
      <alignment vertical="center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5" applyFont="0" applyFill="0" applyAlignment="0">
      <protection locked="0"/>
    </xf>
    <xf numFmtId="167" fontId="9" fillId="0" borderId="6" applyFill="0" applyAlignment="0">
      <protection locked="0"/>
    </xf>
    <xf numFmtId="164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4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5" applyFont="0" applyFill="0" applyAlignment="0">
      <protection locked="0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1"/>
    <xf numFmtId="0" fontId="8" fillId="4" borderId="0" xfId="2" applyNumberFormat="1" applyFont="1" applyFill="1" applyBorder="1" applyAlignment="1">
      <alignment horizontal="center" vertical="top" wrapText="1" readingOrder="1"/>
    </xf>
    <xf numFmtId="0" fontId="8" fillId="0" borderId="0" xfId="2" applyNumberFormat="1" applyFont="1" applyFill="1" applyBorder="1" applyAlignment="1">
      <alignment horizontal="center" vertical="top" wrapText="1" readingOrder="1"/>
    </xf>
    <xf numFmtId="0" fontId="10" fillId="0" borderId="0" xfId="3" applyFont="1" applyAlignment="1">
      <alignment vertical="top" wrapText="1"/>
    </xf>
    <xf numFmtId="0" fontId="0" fillId="0" borderId="0" xfId="0" applyFill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wrapText="1"/>
    </xf>
    <xf numFmtId="0" fontId="51" fillId="8" borderId="0" xfId="0" applyFont="1" applyFill="1" applyAlignment="1">
      <alignment horizontal="center" vertical="center"/>
    </xf>
    <xf numFmtId="17" fontId="51" fillId="8" borderId="0" xfId="985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quotePrefix="1" applyFont="1" applyAlignment="1">
      <alignment vertical="center"/>
    </xf>
    <xf numFmtId="0" fontId="53" fillId="9" borderId="0" xfId="0" applyFont="1" applyFill="1" applyAlignment="1">
      <alignment vertical="center"/>
    </xf>
    <xf numFmtId="17" fontId="56" fillId="10" borderId="13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10" fontId="55" fillId="0" borderId="0" xfId="987" applyNumberFormat="1" applyFont="1" applyBorder="1" applyAlignment="1">
      <alignment horizontal="center" vertical="center"/>
    </xf>
    <xf numFmtId="10" fontId="57" fillId="11" borderId="0" xfId="987" applyNumberFormat="1" applyFont="1" applyFill="1" applyBorder="1" applyAlignment="1">
      <alignment horizontal="center" vertical="center"/>
    </xf>
    <xf numFmtId="10" fontId="55" fillId="0" borderId="4" xfId="987" applyNumberFormat="1" applyFont="1" applyBorder="1" applyAlignment="1">
      <alignment horizontal="center" vertical="center"/>
    </xf>
    <xf numFmtId="0" fontId="57" fillId="11" borderId="0" xfId="0" applyFont="1" applyFill="1" applyBorder="1" applyAlignment="1">
      <alignment vertical="center" wrapText="1"/>
    </xf>
    <xf numFmtId="0" fontId="58" fillId="11" borderId="0" xfId="0" applyFont="1" applyFill="1" applyBorder="1" applyAlignment="1">
      <alignment vertical="center" wrapText="1"/>
    </xf>
    <xf numFmtId="0" fontId="57" fillId="0" borderId="0" xfId="0" applyFont="1" applyBorder="1" applyAlignment="1">
      <alignment vertical="center" wrapText="1"/>
    </xf>
    <xf numFmtId="0" fontId="57" fillId="0" borderId="4" xfId="0" applyFont="1" applyBorder="1" applyAlignment="1">
      <alignment vertical="center" wrapText="1"/>
    </xf>
    <xf numFmtId="10" fontId="58" fillId="11" borderId="0" xfId="987" applyNumberFormat="1" applyFont="1" applyFill="1" applyBorder="1" applyAlignment="1">
      <alignment horizontal="center" vertical="center"/>
    </xf>
    <xf numFmtId="17" fontId="56" fillId="10" borderId="14" xfId="0" applyNumberFormat="1" applyFont="1" applyFill="1" applyBorder="1" applyAlignment="1">
      <alignment horizontal="center" vertical="center"/>
    </xf>
    <xf numFmtId="0" fontId="57" fillId="11" borderId="15" xfId="0" applyFont="1" applyFill="1" applyBorder="1" applyAlignment="1">
      <alignment vertical="center" wrapText="1"/>
    </xf>
    <xf numFmtId="10" fontId="57" fillId="11" borderId="5" xfId="987" applyNumberFormat="1" applyFont="1" applyFill="1" applyBorder="1" applyAlignment="1">
      <alignment horizontal="center" vertical="center"/>
    </xf>
    <xf numFmtId="0" fontId="55" fillId="0" borderId="15" xfId="0" applyFont="1" applyBorder="1" applyAlignment="1">
      <alignment vertical="center" wrapText="1"/>
    </xf>
    <xf numFmtId="10" fontId="55" fillId="0" borderId="5" xfId="987" applyNumberFormat="1" applyFont="1" applyBorder="1" applyAlignment="1">
      <alignment horizontal="center" vertical="center"/>
    </xf>
    <xf numFmtId="0" fontId="55" fillId="0" borderId="15" xfId="0" applyFont="1" applyBorder="1" applyAlignment="1">
      <alignment vertical="center"/>
    </xf>
    <xf numFmtId="0" fontId="58" fillId="11" borderId="15" xfId="0" applyFont="1" applyFill="1" applyBorder="1" applyAlignment="1">
      <alignment vertical="center" wrapText="1"/>
    </xf>
    <xf numFmtId="10" fontId="58" fillId="11" borderId="5" xfId="987" applyNumberFormat="1" applyFont="1" applyFill="1" applyBorder="1" applyAlignment="1">
      <alignment horizontal="center" vertical="center"/>
    </xf>
    <xf numFmtId="0" fontId="55" fillId="0" borderId="16" xfId="0" applyFont="1" applyBorder="1" applyAlignment="1">
      <alignment vertical="center"/>
    </xf>
    <xf numFmtId="10" fontId="55" fillId="0" borderId="17" xfId="987" applyNumberFormat="1" applyFont="1" applyBorder="1" applyAlignment="1">
      <alignment horizontal="center" vertical="center"/>
    </xf>
    <xf numFmtId="1" fontId="55" fillId="0" borderId="0" xfId="986" applyNumberFormat="1" applyFont="1" applyBorder="1" applyAlignment="1">
      <alignment horizontal="center" vertical="center"/>
    </xf>
    <xf numFmtId="17" fontId="56" fillId="10" borderId="14" xfId="0" applyNumberFormat="1" applyFont="1" applyFill="1" applyBorder="1" applyAlignment="1">
      <alignment horizontal="left" vertical="center" wrapText="1"/>
    </xf>
    <xf numFmtId="0" fontId="57" fillId="0" borderId="15" xfId="0" applyFont="1" applyBorder="1" applyAlignment="1">
      <alignment vertical="center" wrapText="1"/>
    </xf>
    <xf numFmtId="0" fontId="57" fillId="11" borderId="16" xfId="0" applyFont="1" applyFill="1" applyBorder="1" applyAlignment="1">
      <alignment vertical="center" wrapText="1"/>
    </xf>
    <xf numFmtId="1" fontId="57" fillId="11" borderId="4" xfId="986" applyNumberFormat="1" applyFont="1" applyFill="1" applyBorder="1" applyAlignment="1">
      <alignment horizontal="center" vertical="center"/>
    </xf>
    <xf numFmtId="0" fontId="53" fillId="9" borderId="0" xfId="0" quotePrefix="1" applyFont="1" applyFill="1" applyAlignment="1">
      <alignment vertical="center"/>
    </xf>
    <xf numFmtId="0" fontId="59" fillId="0" borderId="0" xfId="0" applyFont="1" applyAlignment="1">
      <alignment horizontal="center" vertical="center"/>
    </xf>
    <xf numFmtId="164" fontId="59" fillId="0" borderId="0" xfId="986" applyFont="1" applyAlignment="1">
      <alignment vertical="center"/>
    </xf>
    <xf numFmtId="0" fontId="59" fillId="0" borderId="0" xfId="0" applyFont="1" applyAlignment="1">
      <alignment vertical="center"/>
    </xf>
    <xf numFmtId="0" fontId="60" fillId="12" borderId="0" xfId="0" applyFont="1" applyFill="1" applyAlignment="1">
      <alignment horizontal="center" vertical="center" wrapText="1"/>
    </xf>
    <xf numFmtId="164" fontId="60" fillId="12" borderId="0" xfId="986" applyFont="1" applyFill="1" applyAlignment="1">
      <alignment horizontal="center" vertical="center" wrapText="1"/>
    </xf>
    <xf numFmtId="0" fontId="59" fillId="11" borderId="0" xfId="0" applyFont="1" applyFill="1" applyAlignment="1">
      <alignment vertical="center"/>
    </xf>
    <xf numFmtId="0" fontId="59" fillId="11" borderId="0" xfId="0" applyFont="1" applyFill="1" applyAlignment="1">
      <alignment horizontal="center" vertical="center"/>
    </xf>
    <xf numFmtId="164" fontId="59" fillId="11" borderId="0" xfId="986" applyFont="1" applyFill="1" applyAlignment="1">
      <alignment vertical="center"/>
    </xf>
    <xf numFmtId="0" fontId="60" fillId="13" borderId="0" xfId="0" applyFont="1" applyFill="1" applyAlignment="1">
      <alignment horizontal="center" vertical="center"/>
    </xf>
    <xf numFmtId="164" fontId="60" fillId="13" borderId="0" xfId="986" applyFont="1" applyFill="1" applyAlignment="1">
      <alignment vertical="center"/>
    </xf>
    <xf numFmtId="10" fontId="55" fillId="0" borderId="0" xfId="987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1" fontId="56" fillId="10" borderId="13" xfId="0" applyNumberFormat="1" applyFont="1" applyFill="1" applyBorder="1" applyAlignment="1">
      <alignment horizontal="center" vertical="center"/>
    </xf>
    <xf numFmtId="164" fontId="55" fillId="0" borderId="0" xfId="986" applyFont="1" applyBorder="1" applyAlignment="1">
      <alignment horizontal="center" vertical="center"/>
    </xf>
    <xf numFmtId="164" fontId="57" fillId="11" borderId="4" xfId="986" applyFont="1" applyFill="1" applyBorder="1" applyAlignment="1">
      <alignment vertical="center" wrapText="1"/>
    </xf>
    <xf numFmtId="164" fontId="55" fillId="0" borderId="0" xfId="986" applyFont="1" applyBorder="1" applyAlignment="1">
      <alignment vertical="center" wrapText="1"/>
    </xf>
    <xf numFmtId="17" fontId="51" fillId="8" borderId="0" xfId="985" applyNumberFormat="1" applyFont="1" applyFill="1" applyAlignment="1">
      <alignment horizontal="center" vertical="center" wrapText="1"/>
    </xf>
    <xf numFmtId="17" fontId="51" fillId="8" borderId="0" xfId="985" applyNumberFormat="1" applyFont="1" applyFill="1" applyAlignment="1">
      <alignment horizontal="center" vertical="center" wrapText="1"/>
    </xf>
    <xf numFmtId="0" fontId="63" fillId="0" borderId="0" xfId="0" applyFont="1"/>
    <xf numFmtId="0" fontId="13" fillId="0" borderId="0" xfId="0" applyFont="1"/>
    <xf numFmtId="164" fontId="59" fillId="0" borderId="0" xfId="986" applyFont="1" applyAlignment="1">
      <alignment horizontal="center" vertical="center"/>
    </xf>
    <xf numFmtId="164" fontId="59" fillId="0" borderId="0" xfId="0" applyNumberFormat="1" applyFont="1" applyAlignment="1">
      <alignment horizontal="center" vertical="center"/>
    </xf>
    <xf numFmtId="164" fontId="64" fillId="0" borderId="0" xfId="986" applyFont="1" applyAlignment="1">
      <alignment horizontal="center" vertical="center"/>
    </xf>
    <xf numFmtId="164" fontId="64" fillId="0" borderId="0" xfId="986" applyFont="1" applyAlignment="1">
      <alignment horizontal="center"/>
    </xf>
    <xf numFmtId="0" fontId="65" fillId="11" borderId="0" xfId="0" applyFont="1" applyFill="1" applyAlignment="1">
      <alignment horizontal="center" vertical="center"/>
    </xf>
    <xf numFmtId="164" fontId="65" fillId="11" borderId="0" xfId="986" applyFont="1" applyFill="1" applyAlignment="1">
      <alignment horizontal="right" vertical="center"/>
    </xf>
    <xf numFmtId="1" fontId="55" fillId="0" borderId="0" xfId="986" applyNumberFormat="1" applyFont="1" applyFill="1" applyBorder="1" applyAlignment="1">
      <alignment horizontal="center" vertical="center"/>
    </xf>
    <xf numFmtId="164" fontId="0" fillId="0" borderId="0" xfId="0" applyNumberFormat="1"/>
    <xf numFmtId="0" fontId="53" fillId="9" borderId="0" xfId="0" applyFont="1" applyFill="1" applyAlignment="1">
      <alignment vertical="center" wrapText="1"/>
    </xf>
    <xf numFmtId="164" fontId="0" fillId="0" borderId="0" xfId="986" applyFont="1"/>
    <xf numFmtId="181" fontId="0" fillId="0" borderId="0" xfId="986" applyNumberFormat="1" applyFont="1"/>
    <xf numFmtId="181" fontId="0" fillId="0" borderId="0" xfId="0" applyNumberFormat="1"/>
    <xf numFmtId="165" fontId="0" fillId="0" borderId="0" xfId="0" applyNumberFormat="1"/>
    <xf numFmtId="181" fontId="52" fillId="0" borderId="0" xfId="986" applyNumberFormat="1" applyFont="1" applyAlignment="1">
      <alignment horizontal="right" vertical="center"/>
    </xf>
    <xf numFmtId="181" fontId="52" fillId="0" borderId="0" xfId="986" applyNumberFormat="1" applyFont="1" applyAlignment="1">
      <alignment vertical="center"/>
    </xf>
    <xf numFmtId="181" fontId="53" fillId="9" borderId="0" xfId="986" applyNumberFormat="1" applyFont="1" applyFill="1" applyAlignment="1">
      <alignment vertical="center"/>
    </xf>
    <xf numFmtId="181" fontId="54" fillId="9" borderId="0" xfId="986" applyNumberFormat="1" applyFont="1" applyFill="1" applyBorder="1" applyAlignment="1">
      <alignment vertical="center"/>
    </xf>
    <xf numFmtId="181" fontId="52" fillId="0" borderId="0" xfId="986" applyNumberFormat="1" applyFont="1" applyFill="1" applyAlignment="1">
      <alignment vertical="center"/>
    </xf>
  </cellXfs>
  <cellStyles count="1001">
    <cellStyle name="_x0004_" xfId="4"/>
    <cellStyle name="_x0004_ 2" xfId="5"/>
    <cellStyle name="40% - Accent4 2" xfId="6"/>
    <cellStyle name="a1" xfId="7"/>
    <cellStyle name="a1 2" xfId="8"/>
    <cellStyle name="a1 2 2" xfId="9"/>
    <cellStyle name="a1 2 2 2" xfId="10"/>
    <cellStyle name="a1 2 3" xfId="11"/>
    <cellStyle name="a1 2 4" xfId="12"/>
    <cellStyle name="a1 3" xfId="13"/>
    <cellStyle name="a1 4" xfId="14"/>
    <cellStyle name="a2" xfId="15"/>
    <cellStyle name="a2 2" xfId="16"/>
    <cellStyle name="a2 2 2" xfId="17"/>
    <cellStyle name="a2 2 2 2" xfId="18"/>
    <cellStyle name="a2 2 3" xfId="19"/>
    <cellStyle name="a2 2 4" xfId="20"/>
    <cellStyle name="a2 3" xfId="21"/>
    <cellStyle name="a2 4" xfId="22"/>
    <cellStyle name="Accent4 2" xfId="23"/>
    <cellStyle name="Arial10" xfId="24"/>
    <cellStyle name="Arial10 2" xfId="837"/>
    <cellStyle name="ÄÞ¸¶ [0]_´ëÇü»çÃâ" xfId="25"/>
    <cellStyle name="ÄÞ¸¶_´ëÇü»çÃâ" xfId="26"/>
    <cellStyle name="AttribBox" xfId="27"/>
    <cellStyle name="Attribute" xfId="28"/>
    <cellStyle name="Ç¥ÁØ_´ëÇü»çÃâ" xfId="29"/>
    <cellStyle name="CategoryHeading" xfId="30"/>
    <cellStyle name="Comma  - Style1" xfId="31"/>
    <cellStyle name="Comma  - Style2" xfId="32"/>
    <cellStyle name="Comma  - Style3" xfId="33"/>
    <cellStyle name="Comma  - Style4" xfId="34"/>
    <cellStyle name="Comma  - Style5" xfId="35"/>
    <cellStyle name="Comma  - Style6" xfId="36"/>
    <cellStyle name="Comma  - Style7" xfId="37"/>
    <cellStyle name="Comma [0]" xfId="986" builtinId="6"/>
    <cellStyle name="Comma [0] 10" xfId="38"/>
    <cellStyle name="Comma [0] 11" xfId="39"/>
    <cellStyle name="Comma [0] 12" xfId="985"/>
    <cellStyle name="Comma [0] 143" xfId="40"/>
    <cellStyle name="Comma [0] 143 2" xfId="838"/>
    <cellStyle name="Comma [0] 150" xfId="41"/>
    <cellStyle name="Comma [0] 150 2" xfId="839"/>
    <cellStyle name="Comma [0] 151" xfId="42"/>
    <cellStyle name="Comma [0] 151 2" xfId="840"/>
    <cellStyle name="Comma [0] 2" xfId="43"/>
    <cellStyle name="Comma [0] 2 2" xfId="44"/>
    <cellStyle name="Comma [0] 2 2 2" xfId="45"/>
    <cellStyle name="Comma [0] 2 2 3" xfId="841"/>
    <cellStyle name="Comma [0] 2 3" xfId="46"/>
    <cellStyle name="Comma [0] 2 3 2" xfId="842"/>
    <cellStyle name="Comma [0] 2 4" xfId="47"/>
    <cellStyle name="Comma [0] 2 4 2" xfId="843"/>
    <cellStyle name="Comma [0] 2 5" xfId="48"/>
    <cellStyle name="Comma [0] 2 6" xfId="49"/>
    <cellStyle name="Comma [0] 2 7" xfId="993"/>
    <cellStyle name="Comma [0] 3" xfId="50"/>
    <cellStyle name="Comma [0] 3 2" xfId="51"/>
    <cellStyle name="Comma [0] 3 2 2" xfId="52"/>
    <cellStyle name="Comma [0] 3 2 2 2" xfId="846"/>
    <cellStyle name="Comma [0] 3 2 3" xfId="845"/>
    <cellStyle name="Comma [0] 3 3" xfId="53"/>
    <cellStyle name="Comma [0] 3 3 2" xfId="847"/>
    <cellStyle name="Comma [0] 3 4" xfId="844"/>
    <cellStyle name="Comma [0] 4" xfId="54"/>
    <cellStyle name="Comma [0] 4 2" xfId="55"/>
    <cellStyle name="Comma [0] 4 2 2" xfId="848"/>
    <cellStyle name="Comma [0] 4 3" xfId="56"/>
    <cellStyle name="Comma [0] 5" xfId="57"/>
    <cellStyle name="Comma [0] 5 2" xfId="58"/>
    <cellStyle name="Comma [0] 5 2 2" xfId="849"/>
    <cellStyle name="Comma [0] 6" xfId="59"/>
    <cellStyle name="Comma [0] 6 2" xfId="850"/>
    <cellStyle name="Comma [0] 7" xfId="60"/>
    <cellStyle name="Comma [0] 7 2" xfId="61"/>
    <cellStyle name="Comma [0] 7 3" xfId="62"/>
    <cellStyle name="Comma [0] 8" xfId="63"/>
    <cellStyle name="Comma [0] 8 2" xfId="64"/>
    <cellStyle name="Comma [0] 8 3" xfId="65"/>
    <cellStyle name="Comma [0] 9" xfId="66"/>
    <cellStyle name="Comma 10" xfId="67"/>
    <cellStyle name="Comma 10 2" xfId="68"/>
    <cellStyle name="Comma 10 2 2" xfId="69"/>
    <cellStyle name="Comma 10 2 3" xfId="70"/>
    <cellStyle name="Comma 10 3" xfId="71"/>
    <cellStyle name="Comma 10 4" xfId="72"/>
    <cellStyle name="Comma 10 5" xfId="73"/>
    <cellStyle name="Comma 11" xfId="74"/>
    <cellStyle name="Comma 11 2 3" xfId="75"/>
    <cellStyle name="Comma 12" xfId="76"/>
    <cellStyle name="Comma 12 2" xfId="77"/>
    <cellStyle name="Comma 12 2 2" xfId="851"/>
    <cellStyle name="Comma 13" xfId="78"/>
    <cellStyle name="Comma 14" xfId="79"/>
    <cellStyle name="Comma 15" xfId="80"/>
    <cellStyle name="Comma 16" xfId="81"/>
    <cellStyle name="Comma 17" xfId="82"/>
    <cellStyle name="Comma 18" xfId="83"/>
    <cellStyle name="Comma 19" xfId="84"/>
    <cellStyle name="Comma 2" xfId="85"/>
    <cellStyle name="Comma 2 2" xfId="86"/>
    <cellStyle name="Comma 2 2 2" xfId="87"/>
    <cellStyle name="Comma 2 2 2 2" xfId="88"/>
    <cellStyle name="Comma 2 2 2 2 2" xfId="89"/>
    <cellStyle name="Comma 2 2 2 2 2 2" xfId="90"/>
    <cellStyle name="Comma 2 2 2 2 2 3" xfId="91"/>
    <cellStyle name="Comma 2 2 2 2 3" xfId="92"/>
    <cellStyle name="Comma 2 2 2 2 4" xfId="93"/>
    <cellStyle name="Comma 2 2 2 3" xfId="94"/>
    <cellStyle name="Comma 2 2 2 3 2" xfId="95"/>
    <cellStyle name="Comma 2 2 2 3 3" xfId="96"/>
    <cellStyle name="Comma 2 2 2 4" xfId="97"/>
    <cellStyle name="Comma 2 2 2 5" xfId="98"/>
    <cellStyle name="Comma 2 2 3" xfId="99"/>
    <cellStyle name="Comma 2 2 3 2" xfId="100"/>
    <cellStyle name="Comma 2 2 3 2 2" xfId="101"/>
    <cellStyle name="Comma 2 2 3 2 3" xfId="102"/>
    <cellStyle name="Comma 2 2 3 3" xfId="103"/>
    <cellStyle name="Comma 2 2 3 4" xfId="104"/>
    <cellStyle name="Comma 2 2 4" xfId="105"/>
    <cellStyle name="Comma 2 2 4 2" xfId="106"/>
    <cellStyle name="Comma 2 2 4 3" xfId="107"/>
    <cellStyle name="Comma 2 2 5" xfId="108"/>
    <cellStyle name="Comma 2 2 6" xfId="109"/>
    <cellStyle name="Comma 2 2 7" xfId="110"/>
    <cellStyle name="Comma 2 2 7 2" xfId="853"/>
    <cellStyle name="Comma 2 3" xfId="111"/>
    <cellStyle name="Comma 2 3 2" xfId="112"/>
    <cellStyle name="Comma 2 3 2 2" xfId="855"/>
    <cellStyle name="Comma 2 3 3" xfId="113"/>
    <cellStyle name="Comma 2 3 4" xfId="854"/>
    <cellStyle name="Comma 2 4" xfId="114"/>
    <cellStyle name="Comma 2 4 2" xfId="856"/>
    <cellStyle name="Comma 2 5" xfId="115"/>
    <cellStyle name="Comma 2 6" xfId="852"/>
    <cellStyle name="Comma 2 7" xfId="995"/>
    <cellStyle name="Comma 20" xfId="116"/>
    <cellStyle name="Comma 21" xfId="117"/>
    <cellStyle name="Comma 22" xfId="118"/>
    <cellStyle name="Comma 23" xfId="119"/>
    <cellStyle name="Comma 24" xfId="120"/>
    <cellStyle name="Comma 25" xfId="121"/>
    <cellStyle name="Comma 26" xfId="122"/>
    <cellStyle name="Comma 27" xfId="123"/>
    <cellStyle name="Comma 28" xfId="124"/>
    <cellStyle name="Comma 29" xfId="125"/>
    <cellStyle name="Comma 3" xfId="126"/>
    <cellStyle name="Comma 3 2" xfId="127"/>
    <cellStyle name="Comma 3 2 2" xfId="128"/>
    <cellStyle name="Comma 3 2 2 2" xfId="129"/>
    <cellStyle name="Comma 3 2 2 2 2" xfId="860"/>
    <cellStyle name="Comma 3 2 2 3" xfId="130"/>
    <cellStyle name="Comma 3 2 2 4" xfId="859"/>
    <cellStyle name="Comma 3 2 3" xfId="131"/>
    <cellStyle name="Comma 3 2 3 2" xfId="861"/>
    <cellStyle name="Comma 3 2 4" xfId="858"/>
    <cellStyle name="Comma 3 3" xfId="132"/>
    <cellStyle name="Comma 3 3 2" xfId="133"/>
    <cellStyle name="Comma 3 3 2 2" xfId="863"/>
    <cellStyle name="Comma 3 3 3" xfId="134"/>
    <cellStyle name="Comma 3 3 4" xfId="862"/>
    <cellStyle name="Comma 3 4" xfId="135"/>
    <cellStyle name="Comma 3 4 2" xfId="136"/>
    <cellStyle name="Comma 3 4 3" xfId="864"/>
    <cellStyle name="Comma 3 5" xfId="857"/>
    <cellStyle name="Comma 30" xfId="137"/>
    <cellStyle name="Comma 31" xfId="138"/>
    <cellStyle name="Comma 32" xfId="139"/>
    <cellStyle name="Comma 33" xfId="140"/>
    <cellStyle name="Comma 34" xfId="141"/>
    <cellStyle name="Comma 35" xfId="142"/>
    <cellStyle name="Comma 36" xfId="143"/>
    <cellStyle name="Comma 37" xfId="144"/>
    <cellStyle name="Comma 38" xfId="145"/>
    <cellStyle name="Comma 39" xfId="146"/>
    <cellStyle name="Comma 4" xfId="147"/>
    <cellStyle name="Comma 4 2" xfId="148"/>
    <cellStyle name="Comma 4 2 2" xfId="149"/>
    <cellStyle name="Comma 4 2 2 2" xfId="150"/>
    <cellStyle name="Comma 4 2 2 2 2" xfId="868"/>
    <cellStyle name="Comma 4 2 2 3" xfId="867"/>
    <cellStyle name="Comma 4 2 3" xfId="151"/>
    <cellStyle name="Comma 4 2 3 2" xfId="869"/>
    <cellStyle name="Comma 4 2 4" xfId="152"/>
    <cellStyle name="Comma 4 2 5" xfId="866"/>
    <cellStyle name="Comma 4 3" xfId="153"/>
    <cellStyle name="Comma 4 3 2" xfId="154"/>
    <cellStyle name="Comma 4 3 2 2" xfId="155"/>
    <cellStyle name="Comma 4 3 2 3" xfId="871"/>
    <cellStyle name="Comma 4 3 3" xfId="870"/>
    <cellStyle name="Comma 4 4" xfId="156"/>
    <cellStyle name="Comma 4 4 2" xfId="157"/>
    <cellStyle name="Comma 4 4 3" xfId="872"/>
    <cellStyle name="Comma 4 5" xfId="158"/>
    <cellStyle name="Comma 4 6" xfId="865"/>
    <cellStyle name="Comma 40" xfId="159"/>
    <cellStyle name="Comma 41" xfId="160"/>
    <cellStyle name="Comma 42" xfId="161"/>
    <cellStyle name="Comma 43" xfId="162"/>
    <cellStyle name="Comma 44" xfId="163"/>
    <cellStyle name="Comma 45" xfId="164"/>
    <cellStyle name="Comma 46" xfId="165"/>
    <cellStyle name="Comma 47" xfId="166"/>
    <cellStyle name="Comma 48" xfId="167"/>
    <cellStyle name="Comma 49" xfId="168"/>
    <cellStyle name="Comma 5" xfId="169"/>
    <cellStyle name="Comma 5 2" xfId="170"/>
    <cellStyle name="Comma 5 2 2" xfId="171"/>
    <cellStyle name="Comma 5 2 2 2" xfId="172"/>
    <cellStyle name="Comma 5 2 2 2 2" xfId="876"/>
    <cellStyle name="Comma 5 2 2 3" xfId="875"/>
    <cellStyle name="Comma 5 2 3" xfId="173"/>
    <cellStyle name="Comma 5 2 3 2" xfId="877"/>
    <cellStyle name="Comma 5 2 4" xfId="174"/>
    <cellStyle name="Comma 5 2 5" xfId="874"/>
    <cellStyle name="Comma 5 3" xfId="175"/>
    <cellStyle name="Comma 5 3 2" xfId="176"/>
    <cellStyle name="Comma 5 3 2 2" xfId="879"/>
    <cellStyle name="Comma 5 3 3" xfId="177"/>
    <cellStyle name="Comma 5 3 4" xfId="878"/>
    <cellStyle name="Comma 5 4" xfId="178"/>
    <cellStyle name="Comma 5 4 2" xfId="880"/>
    <cellStyle name="Comma 5 5" xfId="873"/>
    <cellStyle name="Comma 50" xfId="179"/>
    <cellStyle name="Comma 51" xfId="180"/>
    <cellStyle name="Comma 52" xfId="181"/>
    <cellStyle name="Comma 53" xfId="182"/>
    <cellStyle name="Comma 54" xfId="183"/>
    <cellStyle name="Comma 55" xfId="184"/>
    <cellStyle name="Comma 56" xfId="185"/>
    <cellStyle name="Comma 57" xfId="186"/>
    <cellStyle name="Comma 58" xfId="187"/>
    <cellStyle name="Comma 59" xfId="188"/>
    <cellStyle name="Comma 6" xfId="189"/>
    <cellStyle name="Comma 6 2" xfId="190"/>
    <cellStyle name="Comma 6 2 2" xfId="191"/>
    <cellStyle name="Comma 6 2 2 2" xfId="192"/>
    <cellStyle name="Comma 6 2 2 2 2" xfId="884"/>
    <cellStyle name="Comma 6 2 2 3" xfId="883"/>
    <cellStyle name="Comma 6 2 3" xfId="193"/>
    <cellStyle name="Comma 6 2 3 2" xfId="885"/>
    <cellStyle name="Comma 6 2 4" xfId="882"/>
    <cellStyle name="Comma 6 3" xfId="194"/>
    <cellStyle name="Comma 6 3 2" xfId="195"/>
    <cellStyle name="Comma 6 3 2 2" xfId="196"/>
    <cellStyle name="Comma 6 3 2 2 2" xfId="888"/>
    <cellStyle name="Comma 6 3 2 3" xfId="887"/>
    <cellStyle name="Comma 6 3 3" xfId="197"/>
    <cellStyle name="Comma 6 3 3 2" xfId="889"/>
    <cellStyle name="Comma 6 3 4" xfId="886"/>
    <cellStyle name="Comma 6 4" xfId="198"/>
    <cellStyle name="Comma 6 4 2" xfId="199"/>
    <cellStyle name="Comma 6 4 2 2" xfId="891"/>
    <cellStyle name="Comma 6 4 3" xfId="890"/>
    <cellStyle name="Comma 6 5" xfId="200"/>
    <cellStyle name="Comma 6 5 2" xfId="892"/>
    <cellStyle name="Comma 6 6" xfId="201"/>
    <cellStyle name="Comma 6 7" xfId="881"/>
    <cellStyle name="Comma 60" xfId="202"/>
    <cellStyle name="Comma 61" xfId="203"/>
    <cellStyle name="Comma 62" xfId="204"/>
    <cellStyle name="Comma 63" xfId="205"/>
    <cellStyle name="Comma 64" xfId="206"/>
    <cellStyle name="Comma 65" xfId="207"/>
    <cellStyle name="Comma 66" xfId="208"/>
    <cellStyle name="Comma 67" xfId="209"/>
    <cellStyle name="Comma 68" xfId="210"/>
    <cellStyle name="Comma 69" xfId="211"/>
    <cellStyle name="Comma 7" xfId="212"/>
    <cellStyle name="Comma 7 2" xfId="213"/>
    <cellStyle name="Comma 7 2 2" xfId="214"/>
    <cellStyle name="Comma 7 2 2 2" xfId="215"/>
    <cellStyle name="Comma 7 2 2 2 2" xfId="896"/>
    <cellStyle name="Comma 7 2 2 3" xfId="895"/>
    <cellStyle name="Comma 7 2 3" xfId="216"/>
    <cellStyle name="Comma 7 2 3 2" xfId="897"/>
    <cellStyle name="Comma 7 2 4" xfId="217"/>
    <cellStyle name="Comma 7 2 5" xfId="894"/>
    <cellStyle name="Comma 7 3" xfId="218"/>
    <cellStyle name="Comma 7 3 2" xfId="219"/>
    <cellStyle name="Comma 7 3 2 2" xfId="220"/>
    <cellStyle name="Comma 7 3 2 2 2" xfId="900"/>
    <cellStyle name="Comma 7 3 2 3" xfId="899"/>
    <cellStyle name="Comma 7 3 3" xfId="221"/>
    <cellStyle name="Comma 7 3 3 2" xfId="901"/>
    <cellStyle name="Comma 7 3 4" xfId="898"/>
    <cellStyle name="Comma 7 4" xfId="222"/>
    <cellStyle name="Comma 7 4 2" xfId="223"/>
    <cellStyle name="Comma 7 4 2 2" xfId="903"/>
    <cellStyle name="Comma 7 4 3" xfId="902"/>
    <cellStyle name="Comma 7 5" xfId="224"/>
    <cellStyle name="Comma 7 5 2" xfId="904"/>
    <cellStyle name="Comma 7 6" xfId="893"/>
    <cellStyle name="Comma 70" xfId="225"/>
    <cellStyle name="Comma 71" xfId="226"/>
    <cellStyle name="Comma 72" xfId="227"/>
    <cellStyle name="Comma 73" xfId="228"/>
    <cellStyle name="Comma 74" xfId="229"/>
    <cellStyle name="Comma 75" xfId="230"/>
    <cellStyle name="Comma 76" xfId="231"/>
    <cellStyle name="Comma 77" xfId="232"/>
    <cellStyle name="Comma 78" xfId="233"/>
    <cellStyle name="Comma 79" xfId="234"/>
    <cellStyle name="Comma 8" xfId="235"/>
    <cellStyle name="Comma 8 2" xfId="236"/>
    <cellStyle name="Comma 8 2 2" xfId="237"/>
    <cellStyle name="Comma 8 2 2 2" xfId="238"/>
    <cellStyle name="Comma 8 2 2 2 2" xfId="239"/>
    <cellStyle name="Comma 8 2 2 2 3" xfId="240"/>
    <cellStyle name="Comma 8 2 2 3" xfId="241"/>
    <cellStyle name="Comma 8 2 2 4" xfId="242"/>
    <cellStyle name="Comma 8 2 3" xfId="243"/>
    <cellStyle name="Comma 8 2 3 2" xfId="244"/>
    <cellStyle name="Comma 8 2 3 3" xfId="245"/>
    <cellStyle name="Comma 8 2 4" xfId="246"/>
    <cellStyle name="Comma 8 2 5" xfId="247"/>
    <cellStyle name="Comma 8 3" xfId="248"/>
    <cellStyle name="Comma 8 3 2" xfId="249"/>
    <cellStyle name="Comma 8 3 2 2" xfId="250"/>
    <cellStyle name="Comma 8 3 2 3" xfId="251"/>
    <cellStyle name="Comma 8 3 3" xfId="252"/>
    <cellStyle name="Comma 8 3 4" xfId="253"/>
    <cellStyle name="Comma 8 4" xfId="254"/>
    <cellStyle name="Comma 8 4 2" xfId="255"/>
    <cellStyle name="Comma 8 4 3" xfId="256"/>
    <cellStyle name="Comma 8 5" xfId="257"/>
    <cellStyle name="Comma 8 6" xfId="258"/>
    <cellStyle name="Comma 8 7" xfId="259"/>
    <cellStyle name="Comma 9" xfId="260"/>
    <cellStyle name="Comma 9 2" xfId="261"/>
    <cellStyle name="Comma 9 2 2" xfId="262"/>
    <cellStyle name="Comma 9 2 2 2" xfId="907"/>
    <cellStyle name="Comma 9 2 3" xfId="906"/>
    <cellStyle name="Comma 9 3" xfId="263"/>
    <cellStyle name="Comma 9 3 2" xfId="908"/>
    <cellStyle name="Comma 9 4" xfId="264"/>
    <cellStyle name="Comma 9 5" xfId="905"/>
    <cellStyle name="Curren - Style3" xfId="265"/>
    <cellStyle name="Curren - Style4" xfId="266"/>
    <cellStyle name="Currency [0] 2" xfId="267"/>
    <cellStyle name="Currency 2" xfId="268"/>
    <cellStyle name="Currency 2 2" xfId="269"/>
    <cellStyle name="Currency 2 2 2" xfId="270"/>
    <cellStyle name="Currency 2 2 2 2" xfId="911"/>
    <cellStyle name="Currency 2 2 3" xfId="910"/>
    <cellStyle name="Currency 2 3" xfId="271"/>
    <cellStyle name="Currency 2 3 2" xfId="912"/>
    <cellStyle name="Currency 2 4" xfId="909"/>
    <cellStyle name="Currency 3" xfId="272"/>
    <cellStyle name="Currency 3 2" xfId="273"/>
    <cellStyle name="Currency 3 2 2" xfId="274"/>
    <cellStyle name="Currency 3 2 2 2" xfId="915"/>
    <cellStyle name="Currency 3 2 3" xfId="914"/>
    <cellStyle name="Currency 3 3" xfId="275"/>
    <cellStyle name="Currency 3 3 2" xfId="916"/>
    <cellStyle name="Currency 3 4" xfId="913"/>
    <cellStyle name="Date" xfId="276"/>
    <cellStyle name="Dezimal [0]_35ERI8T2gbIEMixb4v26icuOo" xfId="277"/>
    <cellStyle name="Dezimal_35ERI8T2gbIEMixb4v26icuOo" xfId="278"/>
    <cellStyle name="Euro" xfId="279"/>
    <cellStyle name="Euro 2" xfId="917"/>
    <cellStyle name="Excel Built-in Normal" xfId="280"/>
    <cellStyle name="Grey" xfId="281"/>
    <cellStyle name="Header1" xfId="282"/>
    <cellStyle name="Header1 2" xfId="283"/>
    <cellStyle name="Header1 3" xfId="284"/>
    <cellStyle name="Header2" xfId="285"/>
    <cellStyle name="Header2 2" xfId="286"/>
    <cellStyle name="Header2 3" xfId="287"/>
    <cellStyle name="Heading2" xfId="288"/>
    <cellStyle name="Hyperlink" xfId="1" builtinId="8"/>
    <cellStyle name="Hyperlink 2" xfId="289"/>
    <cellStyle name="Hyperlink 2 2" xfId="290"/>
    <cellStyle name="Hyperlink 3" xfId="291"/>
    <cellStyle name="Hyperlink 4" xfId="292"/>
    <cellStyle name="Input [yellow]" xfId="293"/>
    <cellStyle name="Input [yellow] 2" xfId="294"/>
    <cellStyle name="MajorHeading" xfId="295"/>
    <cellStyle name="no dec" xfId="296"/>
    <cellStyle name="Normal" xfId="0" builtinId="0"/>
    <cellStyle name="Normal - Style1" xfId="297"/>
    <cellStyle name="Normal - Style5" xfId="298"/>
    <cellStyle name="Normal - Style6" xfId="299"/>
    <cellStyle name="Normal 10" xfId="300"/>
    <cellStyle name="Normal 10 2" xfId="301"/>
    <cellStyle name="Normal 10 2 2" xfId="302"/>
    <cellStyle name="Normal 10 2 3" xfId="919"/>
    <cellStyle name="Normal 10 3" xfId="303"/>
    <cellStyle name="Normal 10 4" xfId="304"/>
    <cellStyle name="Normal 10 5" xfId="918"/>
    <cellStyle name="Normal 11" xfId="305"/>
    <cellStyle name="Normal 11 2" xfId="306"/>
    <cellStyle name="Normal 11 2 2" xfId="307"/>
    <cellStyle name="Normal 11 2 3" xfId="921"/>
    <cellStyle name="Normal 11 3" xfId="308"/>
    <cellStyle name="Normal 11 4" xfId="309"/>
    <cellStyle name="Normal 11 5" xfId="920"/>
    <cellStyle name="Normal 12" xfId="310"/>
    <cellStyle name="Normal 12 2" xfId="311"/>
    <cellStyle name="Normal 12 2 2" xfId="312"/>
    <cellStyle name="Normal 12 2 2 2" xfId="313"/>
    <cellStyle name="Normal 12 2 2 3" xfId="314"/>
    <cellStyle name="Normal 12 2 3" xfId="315"/>
    <cellStyle name="Normal 12 2 4" xfId="316"/>
    <cellStyle name="Normal 12 3" xfId="317"/>
    <cellStyle name="Normal 12 3 2" xfId="318"/>
    <cellStyle name="Normal 12 3 3" xfId="319"/>
    <cellStyle name="Normal 12 4" xfId="320"/>
    <cellStyle name="Normal 12 5" xfId="321"/>
    <cellStyle name="Normal 12 6" xfId="322"/>
    <cellStyle name="Normal 13" xfId="323"/>
    <cellStyle name="Normal 13 2" xfId="324"/>
    <cellStyle name="Normal 13 2 2" xfId="325"/>
    <cellStyle name="Normal 13 2 3" xfId="326"/>
    <cellStyle name="Normal 13 2 3 2" xfId="327"/>
    <cellStyle name="Normal 13 2 3 3" xfId="328"/>
    <cellStyle name="Normal 13 2 4" xfId="329"/>
    <cellStyle name="Normal 13 2 5" xfId="330"/>
    <cellStyle name="Normal 13 2 6" xfId="331"/>
    <cellStyle name="Normal 13 3" xfId="332"/>
    <cellStyle name="Normal 13 3 2" xfId="333"/>
    <cellStyle name="Normal 13 3 3" xfId="334"/>
    <cellStyle name="Normal 13 3 4" xfId="335"/>
    <cellStyle name="Normal 13 4" xfId="336"/>
    <cellStyle name="Normal 13 5" xfId="337"/>
    <cellStyle name="Normal 13 6" xfId="338"/>
    <cellStyle name="Normal 14" xfId="339"/>
    <cellStyle name="Normal 14 2" xfId="340"/>
    <cellStyle name="Normal 14 2 2" xfId="341"/>
    <cellStyle name="Normal 14 2 3" xfId="342"/>
    <cellStyle name="Normal 14 2 4" xfId="343"/>
    <cellStyle name="Normal 14 3" xfId="344"/>
    <cellStyle name="Normal 14 3 2" xfId="345"/>
    <cellStyle name="Normal 14 4" xfId="346"/>
    <cellStyle name="Normal 14 5" xfId="347"/>
    <cellStyle name="Normal 15" xfId="348"/>
    <cellStyle name="Normal 15 2" xfId="349"/>
    <cellStyle name="Normal 15 3" xfId="922"/>
    <cellStyle name="Normal 16" xfId="350"/>
    <cellStyle name="Normal 16 2" xfId="351"/>
    <cellStyle name="Normal 16 2 2" xfId="352"/>
    <cellStyle name="Normal 16 2 3" xfId="353"/>
    <cellStyle name="Normal 16 2 4" xfId="354"/>
    <cellStyle name="Normal 16 3" xfId="355"/>
    <cellStyle name="Normal 16 3 2" xfId="356"/>
    <cellStyle name="Normal 16 4" xfId="357"/>
    <cellStyle name="Normal 16 5" xfId="358"/>
    <cellStyle name="Normal 17" xfId="359"/>
    <cellStyle name="Normal 17 2" xfId="360"/>
    <cellStyle name="Normal 17 2 2" xfId="361"/>
    <cellStyle name="Normal 17 2 3" xfId="362"/>
    <cellStyle name="Normal 17 2 4" xfId="363"/>
    <cellStyle name="Normal 17 3" xfId="364"/>
    <cellStyle name="Normal 17 3 2" xfId="365"/>
    <cellStyle name="Normal 17 4" xfId="366"/>
    <cellStyle name="Normal 17 4 2" xfId="367"/>
    <cellStyle name="Normal 17 5" xfId="368"/>
    <cellStyle name="Normal 18" xfId="369"/>
    <cellStyle name="Normal 18 2" xfId="370"/>
    <cellStyle name="Normal 18 2 2" xfId="371"/>
    <cellStyle name="Normal 18 2 3" xfId="372"/>
    <cellStyle name="Normal 18 3" xfId="373"/>
    <cellStyle name="Normal 18 4" xfId="374"/>
    <cellStyle name="Normal 18 5" xfId="375"/>
    <cellStyle name="Normal 19" xfId="376"/>
    <cellStyle name="Normal 19 2" xfId="377"/>
    <cellStyle name="Normal 19 2 2" xfId="378"/>
    <cellStyle name="Normal 19 2 3" xfId="379"/>
    <cellStyle name="Normal 19 3" xfId="380"/>
    <cellStyle name="Normal 19 4" xfId="381"/>
    <cellStyle name="Normal 19 5" xfId="382"/>
    <cellStyle name="Normal 2" xfId="2"/>
    <cellStyle name="Normal 2 10" xfId="992"/>
    <cellStyle name="Normal 2 2" xfId="383"/>
    <cellStyle name="Normal 2 2 2" xfId="384"/>
    <cellStyle name="Normal 2 2 2 2" xfId="385"/>
    <cellStyle name="Normal 2 2 2 2 2" xfId="925"/>
    <cellStyle name="Normal 2 2 2 3" xfId="924"/>
    <cellStyle name="Normal 2 2 3" xfId="386"/>
    <cellStyle name="Normal 2 2 3 2" xfId="387"/>
    <cellStyle name="Normal 2 2 4" xfId="388"/>
    <cellStyle name="Normal 2 2 5" xfId="389"/>
    <cellStyle name="Normal 2 2 6" xfId="390"/>
    <cellStyle name="Normal 2 2 7" xfId="923"/>
    <cellStyle name="Normal 2 3" xfId="391"/>
    <cellStyle name="Normal 2 3 2" xfId="392"/>
    <cellStyle name="Normal 2 3 2 2" xfId="927"/>
    <cellStyle name="Normal 2 3 3" xfId="393"/>
    <cellStyle name="Normal 2 3 4" xfId="926"/>
    <cellStyle name="Normal 2 4" xfId="394"/>
    <cellStyle name="Normal 2 4 2" xfId="395"/>
    <cellStyle name="Normal 2 4 2 2" xfId="929"/>
    <cellStyle name="Normal 2 4 3" xfId="396"/>
    <cellStyle name="Normal 2 4 4" xfId="928"/>
    <cellStyle name="Normal 2 5" xfId="397"/>
    <cellStyle name="Normal 2 5 2" xfId="398"/>
    <cellStyle name="Normal 2 5 2 2" xfId="399"/>
    <cellStyle name="Normal 2 5 2 3" xfId="931"/>
    <cellStyle name="Normal 2 5 3" xfId="400"/>
    <cellStyle name="Normal 2 5 4" xfId="930"/>
    <cellStyle name="Normal 2 6" xfId="401"/>
    <cellStyle name="Normal 2 6 2" xfId="402"/>
    <cellStyle name="Normal 2 6 2 2" xfId="403"/>
    <cellStyle name="Normal 2 6 2 2 2" xfId="404"/>
    <cellStyle name="Normal 2 6 2 2 2 2" xfId="405"/>
    <cellStyle name="Normal 2 6 2 2 2 3" xfId="406"/>
    <cellStyle name="Normal 2 6 2 2 3" xfId="407"/>
    <cellStyle name="Normal 2 6 2 2 4" xfId="408"/>
    <cellStyle name="Normal 2 6 2 3" xfId="409"/>
    <cellStyle name="Normal 2 6 2 3 2" xfId="410"/>
    <cellStyle name="Normal 2 6 2 3 2 2" xfId="411"/>
    <cellStyle name="Normal 2 6 2 3 2 3" xfId="412"/>
    <cellStyle name="Normal 2 6 2 3 3" xfId="413"/>
    <cellStyle name="Normal 2 6 2 3 4" xfId="414"/>
    <cellStyle name="Normal 2 6 2 4" xfId="415"/>
    <cellStyle name="Normal 2 6 2 4 2" xfId="416"/>
    <cellStyle name="Normal 2 6 2 4 3" xfId="417"/>
    <cellStyle name="Normal 2 6 2 5" xfId="418"/>
    <cellStyle name="Normal 2 6 2 6" xfId="419"/>
    <cellStyle name="Normal 2 6 3" xfId="420"/>
    <cellStyle name="Normal 2 6 3 2" xfId="421"/>
    <cellStyle name="Normal 2 6 3 2 2" xfId="422"/>
    <cellStyle name="Normal 2 6 3 2 3" xfId="423"/>
    <cellStyle name="Normal 2 6 3 3" xfId="424"/>
    <cellStyle name="Normal 2 6 3 4" xfId="425"/>
    <cellStyle name="Normal 2 6 4" xfId="426"/>
    <cellStyle name="Normal 2 6 4 2" xfId="427"/>
    <cellStyle name="Normal 2 6 4 2 2" xfId="428"/>
    <cellStyle name="Normal 2 6 4 2 3" xfId="429"/>
    <cellStyle name="Normal 2 6 4 3" xfId="430"/>
    <cellStyle name="Normal 2 6 4 4" xfId="431"/>
    <cellStyle name="Normal 2 6 5" xfId="432"/>
    <cellStyle name="Normal 2 6 5 2" xfId="433"/>
    <cellStyle name="Normal 2 6 5 3" xfId="434"/>
    <cellStyle name="Normal 2 6 6" xfId="435"/>
    <cellStyle name="Normal 2 6 7" xfId="436"/>
    <cellStyle name="Normal 2 7" xfId="437"/>
    <cellStyle name="Normal 2 7 2" xfId="932"/>
    <cellStyle name="Normal 2 8" xfId="438"/>
    <cellStyle name="Normal 2 8 2" xfId="933"/>
    <cellStyle name="Normal 2 9" xfId="439"/>
    <cellStyle name="Normal 2 9 2" xfId="934"/>
    <cellStyle name="Normal 20" xfId="440"/>
    <cellStyle name="Normal 20 2" xfId="441"/>
    <cellStyle name="Normal 20 2 2" xfId="442"/>
    <cellStyle name="Normal 20 2 3" xfId="443"/>
    <cellStyle name="Normal 20 3" xfId="444"/>
    <cellStyle name="Normal 20 4" xfId="445"/>
    <cellStyle name="Normal 20 5" xfId="446"/>
    <cellStyle name="Normal 21" xfId="447"/>
    <cellStyle name="Normal 21 2" xfId="448"/>
    <cellStyle name="Normal 21 2 2" xfId="449"/>
    <cellStyle name="Normal 21 2 3" xfId="450"/>
    <cellStyle name="Normal 21 3" xfId="451"/>
    <cellStyle name="Normal 21 4" xfId="452"/>
    <cellStyle name="Normal 21 5" xfId="453"/>
    <cellStyle name="Normal 22" xfId="454"/>
    <cellStyle name="Normal 22 2" xfId="455"/>
    <cellStyle name="Normal 22 2 2" xfId="456"/>
    <cellStyle name="Normal 22 2 3" xfId="457"/>
    <cellStyle name="Normal 22 3" xfId="458"/>
    <cellStyle name="Normal 22 4" xfId="459"/>
    <cellStyle name="Normal 22 5" xfId="460"/>
    <cellStyle name="Normal 23" xfId="461"/>
    <cellStyle name="Normal 23 2" xfId="462"/>
    <cellStyle name="Normal 23 2 2" xfId="463"/>
    <cellStyle name="Normal 23 2 3" xfId="464"/>
    <cellStyle name="Normal 23 3" xfId="465"/>
    <cellStyle name="Normal 23 4" xfId="466"/>
    <cellStyle name="Normal 23 5" xfId="467"/>
    <cellStyle name="Normal 24" xfId="468"/>
    <cellStyle name="Normal 24 2" xfId="469"/>
    <cellStyle name="Normal 24 2 2" xfId="470"/>
    <cellStyle name="Normal 24 2 3" xfId="471"/>
    <cellStyle name="Normal 24 3" xfId="472"/>
    <cellStyle name="Normal 24 4" xfId="473"/>
    <cellStyle name="Normal 24 5" xfId="474"/>
    <cellStyle name="Normal 25" xfId="475"/>
    <cellStyle name="Normal 25 2" xfId="476"/>
    <cellStyle name="Normal 25 2 2" xfId="477"/>
    <cellStyle name="Normal 25 2 3" xfId="478"/>
    <cellStyle name="Normal 25 3" xfId="479"/>
    <cellStyle name="Normal 25 4" xfId="480"/>
    <cellStyle name="Normal 25 5" xfId="481"/>
    <cellStyle name="Normal 26" xfId="482"/>
    <cellStyle name="Normal 26 2" xfId="483"/>
    <cellStyle name="Normal 26 2 2" xfId="484"/>
    <cellStyle name="Normal 26 2 3" xfId="485"/>
    <cellStyle name="Normal 26 3" xfId="486"/>
    <cellStyle name="Normal 26 4" xfId="487"/>
    <cellStyle name="Normal 26 5" xfId="488"/>
    <cellStyle name="Normal 27" xfId="489"/>
    <cellStyle name="Normal 27 2" xfId="490"/>
    <cellStyle name="Normal 27 2 2" xfId="491"/>
    <cellStyle name="Normal 27 2 3" xfId="492"/>
    <cellStyle name="Normal 27 3" xfId="493"/>
    <cellStyle name="Normal 27 4" xfId="494"/>
    <cellStyle name="Normal 27 5" xfId="495"/>
    <cellStyle name="Normal 28" xfId="496"/>
    <cellStyle name="Normal 28 2" xfId="497"/>
    <cellStyle name="Normal 28 2 2" xfId="498"/>
    <cellStyle name="Normal 28 2 3" xfId="499"/>
    <cellStyle name="Normal 28 3" xfId="500"/>
    <cellStyle name="Normal 28 4" xfId="501"/>
    <cellStyle name="Normal 28 5" xfId="502"/>
    <cellStyle name="Normal 29" xfId="503"/>
    <cellStyle name="Normal 29 2" xfId="504"/>
    <cellStyle name="Normal 29 2 2" xfId="505"/>
    <cellStyle name="Normal 29 2 3" xfId="506"/>
    <cellStyle name="Normal 29 3" xfId="507"/>
    <cellStyle name="Normal 29 4" xfId="508"/>
    <cellStyle name="Normal 29 5" xfId="509"/>
    <cellStyle name="Normal 3" xfId="510"/>
    <cellStyle name="Normal 3 2" xfId="511"/>
    <cellStyle name="Normal 3 2 2" xfId="512"/>
    <cellStyle name="Normal 3 2 2 2" xfId="937"/>
    <cellStyle name="Normal 3 2 3" xfId="936"/>
    <cellStyle name="Normal 3 3" xfId="513"/>
    <cellStyle name="Normal 3 3 2" xfId="514"/>
    <cellStyle name="Normal 3 3 3" xfId="938"/>
    <cellStyle name="Normal 3 4" xfId="515"/>
    <cellStyle name="Normal 3 4 2" xfId="516"/>
    <cellStyle name="Normal 3 5" xfId="517"/>
    <cellStyle name="Normal 3 6" xfId="518"/>
    <cellStyle name="Normal 3 7" xfId="519"/>
    <cellStyle name="Normal 3 8" xfId="935"/>
    <cellStyle name="Normal 3_Important" xfId="520"/>
    <cellStyle name="Normal 30" xfId="521"/>
    <cellStyle name="Normal 30 2" xfId="522"/>
    <cellStyle name="Normal 30 2 2" xfId="523"/>
    <cellStyle name="Normal 30 2 3" xfId="524"/>
    <cellStyle name="Normal 30 3" xfId="525"/>
    <cellStyle name="Normal 30 4" xfId="526"/>
    <cellStyle name="Normal 30 5" xfId="527"/>
    <cellStyle name="Normal 31" xfId="528"/>
    <cellStyle name="Normal 31 2" xfId="529"/>
    <cellStyle name="Normal 31 2 2" xfId="530"/>
    <cellStyle name="Normal 31 2 3" xfId="531"/>
    <cellStyle name="Normal 31 3" xfId="532"/>
    <cellStyle name="Normal 31 4" xfId="533"/>
    <cellStyle name="Normal 31 5" xfId="534"/>
    <cellStyle name="Normal 32" xfId="535"/>
    <cellStyle name="Normal 32 2" xfId="536"/>
    <cellStyle name="Normal 32 2 2" xfId="537"/>
    <cellStyle name="Normal 32 2 3" xfId="538"/>
    <cellStyle name="Normal 32 3" xfId="539"/>
    <cellStyle name="Normal 32 4" xfId="540"/>
    <cellStyle name="Normal 32 5" xfId="541"/>
    <cellStyle name="Normal 33" xfId="542"/>
    <cellStyle name="Normal 33 2" xfId="543"/>
    <cellStyle name="Normal 33 2 2" xfId="544"/>
    <cellStyle name="Normal 33 2 3" xfId="545"/>
    <cellStyle name="Normal 33 3" xfId="546"/>
    <cellStyle name="Normal 33 4" xfId="547"/>
    <cellStyle name="Normal 33 5" xfId="548"/>
    <cellStyle name="Normal 34" xfId="549"/>
    <cellStyle name="Normal 34 2" xfId="550"/>
    <cellStyle name="Normal 34 2 2" xfId="551"/>
    <cellStyle name="Normal 34 2 3" xfId="552"/>
    <cellStyle name="Normal 34 3" xfId="553"/>
    <cellStyle name="Normal 34 4" xfId="554"/>
    <cellStyle name="Normal 34 5" xfId="555"/>
    <cellStyle name="Normal 35" xfId="556"/>
    <cellStyle name="Normal 35 2" xfId="557"/>
    <cellStyle name="Normal 35 2 2" xfId="558"/>
    <cellStyle name="Normal 35 2 3" xfId="559"/>
    <cellStyle name="Normal 35 3" xfId="560"/>
    <cellStyle name="Normal 35 4" xfId="561"/>
    <cellStyle name="Normal 35 5" xfId="562"/>
    <cellStyle name="Normal 36" xfId="563"/>
    <cellStyle name="Normal 36 2" xfId="564"/>
    <cellStyle name="Normal 36 2 2" xfId="565"/>
    <cellStyle name="Normal 36 2 3" xfId="566"/>
    <cellStyle name="Normal 36 3" xfId="567"/>
    <cellStyle name="Normal 36 4" xfId="568"/>
    <cellStyle name="Normal 36 5" xfId="569"/>
    <cellStyle name="Normal 37" xfId="570"/>
    <cellStyle name="Normal 37 2" xfId="571"/>
    <cellStyle name="Normal 37 2 2" xfId="572"/>
    <cellStyle name="Normal 37 2 3" xfId="573"/>
    <cellStyle name="Normal 37 3" xfId="574"/>
    <cellStyle name="Normal 37 4" xfId="575"/>
    <cellStyle name="Normal 37 5" xfId="576"/>
    <cellStyle name="Normal 38" xfId="577"/>
    <cellStyle name="Normal 38 2" xfId="578"/>
    <cellStyle name="Normal 38 2 2" xfId="579"/>
    <cellStyle name="Normal 38 2 3" xfId="580"/>
    <cellStyle name="Normal 38 3" xfId="581"/>
    <cellStyle name="Normal 38 4" xfId="582"/>
    <cellStyle name="Normal 39" xfId="3"/>
    <cellStyle name="Normal 39 2" xfId="583"/>
    <cellStyle name="Normal 4" xfId="584"/>
    <cellStyle name="Normal 4 2" xfId="585"/>
    <cellStyle name="Normal 4 2 2" xfId="586"/>
    <cellStyle name="Normal 4 2 2 2" xfId="587"/>
    <cellStyle name="Normal 4 2 2 3" xfId="941"/>
    <cellStyle name="Normal 4 2 3" xfId="588"/>
    <cellStyle name="Normal 4 2 4" xfId="940"/>
    <cellStyle name="Normal 4 3" xfId="589"/>
    <cellStyle name="Normal 4 3 2" xfId="590"/>
    <cellStyle name="Normal 4 3 2 2" xfId="943"/>
    <cellStyle name="Normal 4 3 3" xfId="591"/>
    <cellStyle name="Normal 4 3 4" xfId="942"/>
    <cellStyle name="Normal 4 4" xfId="592"/>
    <cellStyle name="Normal 4 4 2" xfId="593"/>
    <cellStyle name="Normal 4 4 2 2" xfId="594"/>
    <cellStyle name="Normal 4 5" xfId="595"/>
    <cellStyle name="Normal 4 6" xfId="596"/>
    <cellStyle name="Normal 4 7" xfId="597"/>
    <cellStyle name="Normal 4 8" xfId="939"/>
    <cellStyle name="Normal 40" xfId="598"/>
    <cellStyle name="Normal 41" xfId="599"/>
    <cellStyle name="Normal 42" xfId="600"/>
    <cellStyle name="Normal 43" xfId="601"/>
    <cellStyle name="Normal 44" xfId="602"/>
    <cellStyle name="Normal 45" xfId="603"/>
    <cellStyle name="Normal 46" xfId="604"/>
    <cellStyle name="Normal 47" xfId="605"/>
    <cellStyle name="Normal 48" xfId="606"/>
    <cellStyle name="Normal 49" xfId="607"/>
    <cellStyle name="Normal 5" xfId="608"/>
    <cellStyle name="Normal 5 10" xfId="990"/>
    <cellStyle name="Normal 5 2" xfId="609"/>
    <cellStyle name="Normal 5 2 2" xfId="610"/>
    <cellStyle name="Normal 5 2 2 2" xfId="611"/>
    <cellStyle name="Normal 5 2 2 3" xfId="612"/>
    <cellStyle name="Normal 5 2 3" xfId="613"/>
    <cellStyle name="Normal 5 2 4" xfId="614"/>
    <cellStyle name="Normal 5 2 5" xfId="615"/>
    <cellStyle name="Normal 5 3" xfId="616"/>
    <cellStyle name="Normal 5 3 2" xfId="617"/>
    <cellStyle name="Normal 5 3 2 2" xfId="618"/>
    <cellStyle name="Normal 5 3 2 3" xfId="619"/>
    <cellStyle name="Normal 5 3 3" xfId="620"/>
    <cellStyle name="Normal 5 3 4" xfId="621"/>
    <cellStyle name="Normal 5 3 5" xfId="622"/>
    <cellStyle name="Normal 5 4" xfId="623"/>
    <cellStyle name="Normal 5 4 2" xfId="624"/>
    <cellStyle name="Normal 5 4 2 2" xfId="625"/>
    <cellStyle name="Normal 5 4 2 3" xfId="626"/>
    <cellStyle name="Normal 5 4 3" xfId="627"/>
    <cellStyle name="Normal 5 4 4" xfId="628"/>
    <cellStyle name="Normal 5 5" xfId="629"/>
    <cellStyle name="Normal 5 5 2" xfId="630"/>
    <cellStyle name="Normal 5 5 2 2" xfId="631"/>
    <cellStyle name="Normal 5 5 2 3" xfId="632"/>
    <cellStyle name="Normal 5 5 3" xfId="633"/>
    <cellStyle name="Normal 5 5 4" xfId="634"/>
    <cellStyle name="Normal 5 6" xfId="635"/>
    <cellStyle name="Normal 5 6 2" xfId="636"/>
    <cellStyle name="Normal 5 6 3" xfId="637"/>
    <cellStyle name="Normal 5 7" xfId="638"/>
    <cellStyle name="Normal 5 8" xfId="639"/>
    <cellStyle name="Normal 5 9" xfId="640"/>
    <cellStyle name="Normal 50" xfId="641"/>
    <cellStyle name="Normal 51" xfId="642"/>
    <cellStyle name="Normal 52" xfId="643"/>
    <cellStyle name="Normal 53" xfId="644"/>
    <cellStyle name="Normal 54" xfId="645"/>
    <cellStyle name="Normal 55" xfId="646"/>
    <cellStyle name="Normal 56" xfId="647"/>
    <cellStyle name="Normal 57" xfId="648"/>
    <cellStyle name="Normal 58" xfId="649"/>
    <cellStyle name="Normal 59" xfId="650"/>
    <cellStyle name="Normal 6" xfId="651"/>
    <cellStyle name="Normal 6 2" xfId="652"/>
    <cellStyle name="Normal 6 2 2" xfId="653"/>
    <cellStyle name="Normal 6 2 3" xfId="945"/>
    <cellStyle name="Normal 6 3" xfId="654"/>
    <cellStyle name="Normal 6 4" xfId="655"/>
    <cellStyle name="Normal 6 5" xfId="944"/>
    <cellStyle name="Normal 60" xfId="656"/>
    <cellStyle name="Normal 61" xfId="657"/>
    <cellStyle name="Normal 62" xfId="658"/>
    <cellStyle name="Normal 63" xfId="659"/>
    <cellStyle name="Normal 64" xfId="660"/>
    <cellStyle name="Normal 65" xfId="661"/>
    <cellStyle name="Normal 66" xfId="662"/>
    <cellStyle name="Normal 67" xfId="663"/>
    <cellStyle name="Normal 68" xfId="664"/>
    <cellStyle name="Normal 69" xfId="665"/>
    <cellStyle name="Normal 7" xfId="666"/>
    <cellStyle name="Normal 7 2" xfId="667"/>
    <cellStyle name="Normal 7 2 2" xfId="668"/>
    <cellStyle name="Normal 7 2 3" xfId="947"/>
    <cellStyle name="Normal 7 3" xfId="669"/>
    <cellStyle name="Normal 7 4" xfId="946"/>
    <cellStyle name="Normal 70" xfId="670"/>
    <cellStyle name="Normal 71" xfId="671"/>
    <cellStyle name="Normal 72" xfId="672"/>
    <cellStyle name="Normal 73" xfId="673"/>
    <cellStyle name="Normal 74" xfId="674"/>
    <cellStyle name="Normal 75" xfId="675"/>
    <cellStyle name="Normal 76" xfId="676"/>
    <cellStyle name="Normal 77" xfId="677"/>
    <cellStyle name="Normal 78" xfId="678"/>
    <cellStyle name="Normal 79" xfId="679"/>
    <cellStyle name="Normal 8" xfId="680"/>
    <cellStyle name="Normal 8 2" xfId="681"/>
    <cellStyle name="Normal 8 2 2" xfId="682"/>
    <cellStyle name="Normal 8 2 2 2" xfId="683"/>
    <cellStyle name="Normal 8 2 2 3" xfId="684"/>
    <cellStyle name="Normal 8 2 3" xfId="685"/>
    <cellStyle name="Normal 8 2 4" xfId="686"/>
    <cellStyle name="Normal 8 3" xfId="687"/>
    <cellStyle name="Normal 8 3 2" xfId="688"/>
    <cellStyle name="Normal 8 3 2 2" xfId="689"/>
    <cellStyle name="Normal 8 3 2 3" xfId="690"/>
    <cellStyle name="Normal 8 3 3" xfId="691"/>
    <cellStyle name="Normal 8 3 4" xfId="692"/>
    <cellStyle name="Normal 8 4" xfId="693"/>
    <cellStyle name="Normal 8 4 2" xfId="694"/>
    <cellStyle name="Normal 8 4 3" xfId="695"/>
    <cellStyle name="Normal 8 5" xfId="696"/>
    <cellStyle name="Normal 8 6" xfId="697"/>
    <cellStyle name="Normal 8 7" xfId="698"/>
    <cellStyle name="Normal 80" xfId="699"/>
    <cellStyle name="Normal 81" xfId="700"/>
    <cellStyle name="Normal 82" xfId="701"/>
    <cellStyle name="Normal 83" xfId="702"/>
    <cellStyle name="Normal 84" xfId="703"/>
    <cellStyle name="Normal 85" xfId="704"/>
    <cellStyle name="Normal 86" xfId="988"/>
    <cellStyle name="Normal 87" xfId="996"/>
    <cellStyle name="Normal 88" xfId="998"/>
    <cellStyle name="Normal 89" xfId="989"/>
    <cellStyle name="Normal 9" xfId="705"/>
    <cellStyle name="Normal 9 2" xfId="706"/>
    <cellStyle name="Normal 9 2 2" xfId="707"/>
    <cellStyle name="Normal 9 2 2 2" xfId="708"/>
    <cellStyle name="Normal 9 2 2 3" xfId="709"/>
    <cellStyle name="Normal 9 2 3" xfId="710"/>
    <cellStyle name="Normal 9 2 4" xfId="711"/>
    <cellStyle name="Normal 9 2 5" xfId="712"/>
    <cellStyle name="Normal 9 3" xfId="713"/>
    <cellStyle name="Normal 9 3 2" xfId="714"/>
    <cellStyle name="Normal 9 3 2 2" xfId="715"/>
    <cellStyle name="Normal 9 3 2 3" xfId="716"/>
    <cellStyle name="Normal 9 3 3" xfId="717"/>
    <cellStyle name="Normal 9 3 4" xfId="718"/>
    <cellStyle name="Normal 9 4" xfId="719"/>
    <cellStyle name="Normal 9 4 2" xfId="720"/>
    <cellStyle name="Normal 9 4 3" xfId="721"/>
    <cellStyle name="Normal 9 5" xfId="722"/>
    <cellStyle name="Normal 9 6" xfId="723"/>
    <cellStyle name="Normal 9 7" xfId="724"/>
    <cellStyle name="OfWhich" xfId="725"/>
    <cellStyle name="Percent" xfId="987" builtinId="5"/>
    <cellStyle name="Percent [2]" xfId="726"/>
    <cellStyle name="Percent [2] 2" xfId="948"/>
    <cellStyle name="Percent 10" xfId="727"/>
    <cellStyle name="Percent 10 2" xfId="728"/>
    <cellStyle name="Percent 10 3" xfId="729"/>
    <cellStyle name="Percent 10 4" xfId="730"/>
    <cellStyle name="Percent 10 5" xfId="949"/>
    <cellStyle name="Percent 11" xfId="731"/>
    <cellStyle name="Percent 11 2" xfId="732"/>
    <cellStyle name="Percent 11 3" xfId="733"/>
    <cellStyle name="Percent 11 4" xfId="950"/>
    <cellStyle name="Percent 12" xfId="734"/>
    <cellStyle name="Percent 13" xfId="735"/>
    <cellStyle name="Percent 13 2" xfId="736"/>
    <cellStyle name="Percent 13 2 2" xfId="951"/>
    <cellStyle name="Percent 14" xfId="737"/>
    <cellStyle name="Percent 15" xfId="738"/>
    <cellStyle name="Percent 16" xfId="739"/>
    <cellStyle name="Percent 17" xfId="740"/>
    <cellStyle name="Percent 18" xfId="741"/>
    <cellStyle name="Percent 19" xfId="742"/>
    <cellStyle name="Percent 2" xfId="743"/>
    <cellStyle name="Percent 2 2" xfId="744"/>
    <cellStyle name="Percent 2 2 2" xfId="745"/>
    <cellStyle name="Percent 2 2 2 2" xfId="746"/>
    <cellStyle name="Percent 2 2 2 2 2" xfId="955"/>
    <cellStyle name="Percent 2 2 2 3" xfId="954"/>
    <cellStyle name="Percent 2 2 3" xfId="747"/>
    <cellStyle name="Percent 2 2 3 2" xfId="956"/>
    <cellStyle name="Percent 2 2 4" xfId="748"/>
    <cellStyle name="Percent 2 2 5" xfId="749"/>
    <cellStyle name="Percent 2 2 5 2" xfId="957"/>
    <cellStyle name="Percent 2 2 6" xfId="953"/>
    <cellStyle name="Percent 2 3" xfId="750"/>
    <cellStyle name="Percent 2 3 2" xfId="958"/>
    <cellStyle name="Percent 2 4" xfId="751"/>
    <cellStyle name="Percent 2 5" xfId="752"/>
    <cellStyle name="Percent 2 6" xfId="753"/>
    <cellStyle name="Percent 2 7" xfId="952"/>
    <cellStyle name="Percent 2 8" xfId="994"/>
    <cellStyle name="Percent 20" xfId="754"/>
    <cellStyle name="Percent 21" xfId="755"/>
    <cellStyle name="Percent 22" xfId="756"/>
    <cellStyle name="Percent 23" xfId="757"/>
    <cellStyle name="Percent 24" xfId="758"/>
    <cellStyle name="Percent 25" xfId="759"/>
    <cellStyle name="Percent 26" xfId="760"/>
    <cellStyle name="Percent 27" xfId="761"/>
    <cellStyle name="Percent 28" xfId="762"/>
    <cellStyle name="Percent 29" xfId="763"/>
    <cellStyle name="Percent 3" xfId="764"/>
    <cellStyle name="Percent 3 2" xfId="765"/>
    <cellStyle name="Percent 3 2 2" xfId="766"/>
    <cellStyle name="Percent 3 2 2 2" xfId="767"/>
    <cellStyle name="Percent 3 2 2 2 2" xfId="962"/>
    <cellStyle name="Percent 3 2 2 3" xfId="961"/>
    <cellStyle name="Percent 3 2 3" xfId="768"/>
    <cellStyle name="Percent 3 2 4" xfId="960"/>
    <cellStyle name="Percent 3 3" xfId="769"/>
    <cellStyle name="Percent 3 3 2" xfId="770"/>
    <cellStyle name="Percent 3 3 2 2" xfId="964"/>
    <cellStyle name="Percent 3 3 3" xfId="963"/>
    <cellStyle name="Percent 3 4" xfId="771"/>
    <cellStyle name="Percent 3 5" xfId="959"/>
    <cellStyle name="Percent 30" xfId="772"/>
    <cellStyle name="Percent 31" xfId="773"/>
    <cellStyle name="Percent 32" xfId="774"/>
    <cellStyle name="Percent 33" xfId="775"/>
    <cellStyle name="Percent 34" xfId="776"/>
    <cellStyle name="Percent 35" xfId="777"/>
    <cellStyle name="Percent 36" xfId="778"/>
    <cellStyle name="Percent 37" xfId="779"/>
    <cellStyle name="Percent 38" xfId="780"/>
    <cellStyle name="Percent 39" xfId="781"/>
    <cellStyle name="Percent 4" xfId="782"/>
    <cellStyle name="Percent 4 2" xfId="783"/>
    <cellStyle name="Percent 4 2 2" xfId="784"/>
    <cellStyle name="Percent 4 2 2 2" xfId="785"/>
    <cellStyle name="Percent 4 2 2 3" xfId="967"/>
    <cellStyle name="Percent 4 2 3" xfId="786"/>
    <cellStyle name="Percent 4 2 4" xfId="966"/>
    <cellStyle name="Percent 4 3" xfId="787"/>
    <cellStyle name="Percent 4 3 2" xfId="788"/>
    <cellStyle name="Percent 4 3 3" xfId="968"/>
    <cellStyle name="Percent 4 4" xfId="965"/>
    <cellStyle name="Percent 40" xfId="789"/>
    <cellStyle name="Percent 41" xfId="790"/>
    <cellStyle name="Percent 42" xfId="791"/>
    <cellStyle name="Percent 43" xfId="792"/>
    <cellStyle name="Percent 44" xfId="793"/>
    <cellStyle name="Percent 45" xfId="794"/>
    <cellStyle name="Percent 46" xfId="795"/>
    <cellStyle name="Percent 47" xfId="796"/>
    <cellStyle name="Percent 48" xfId="991"/>
    <cellStyle name="Percent 49" xfId="997"/>
    <cellStyle name="Percent 5" xfId="797"/>
    <cellStyle name="Percent 5 2" xfId="798"/>
    <cellStyle name="Percent 5 2 2" xfId="799"/>
    <cellStyle name="Percent 5 2 2 2" xfId="971"/>
    <cellStyle name="Percent 5 2 3" xfId="970"/>
    <cellStyle name="Percent 5 3" xfId="800"/>
    <cellStyle name="Percent 5 3 2" xfId="972"/>
    <cellStyle name="Percent 5 4" xfId="801"/>
    <cellStyle name="Percent 5 5" xfId="969"/>
    <cellStyle name="Percent 50" xfId="999"/>
    <cellStyle name="Percent 51" xfId="1000"/>
    <cellStyle name="Percent 6" xfId="802"/>
    <cellStyle name="Percent 6 2" xfId="803"/>
    <cellStyle name="Percent 6 2 2" xfId="804"/>
    <cellStyle name="Percent 6 2 2 2" xfId="975"/>
    <cellStyle name="Percent 6 2 3" xfId="974"/>
    <cellStyle name="Percent 6 3" xfId="805"/>
    <cellStyle name="Percent 6 3 2" xfId="976"/>
    <cellStyle name="Percent 6 4" xfId="806"/>
    <cellStyle name="Percent 6 5" xfId="973"/>
    <cellStyle name="Percent 7" xfId="807"/>
    <cellStyle name="Percent 7 2" xfId="808"/>
    <cellStyle name="Percent 7 2 2" xfId="809"/>
    <cellStyle name="Percent 7 2 2 2" xfId="979"/>
    <cellStyle name="Percent 7 2 3" xfId="978"/>
    <cellStyle name="Percent 7 3" xfId="810"/>
    <cellStyle name="Percent 7 3 2" xfId="980"/>
    <cellStyle name="Percent 7 4" xfId="811"/>
    <cellStyle name="Percent 7 5" xfId="977"/>
    <cellStyle name="Percent 8" xfId="812"/>
    <cellStyle name="Percent 8 2" xfId="813"/>
    <cellStyle name="Percent 8 2 2" xfId="982"/>
    <cellStyle name="Percent 8 3" xfId="814"/>
    <cellStyle name="Percent 8 4" xfId="981"/>
    <cellStyle name="Percent 9" xfId="815"/>
    <cellStyle name="Percent 9 2" xfId="816"/>
    <cellStyle name="Percent 9 3" xfId="817"/>
    <cellStyle name="Percent 9 4" xfId="818"/>
    <cellStyle name="Percent 9 5" xfId="983"/>
    <cellStyle name="Standard_Data" xfId="819"/>
    <cellStyle name="style" xfId="820"/>
    <cellStyle name="Style 1" xfId="821"/>
    <cellStyle name="style 2" xfId="822"/>
    <cellStyle name="style 3" xfId="823"/>
    <cellStyle name="style 4" xfId="824"/>
    <cellStyle name="style1" xfId="825"/>
    <cellStyle name="style2" xfId="826"/>
    <cellStyle name="subtotals" xfId="827"/>
    <cellStyle name="þ_x001d_ð &amp;ý&amp;†ýG_x0008_ X_x000a__x0007__x0001__x0001_" xfId="828"/>
    <cellStyle name="þ_x001d_ð &amp;ý&amp;†ýG_x0008_ X_x000a__x0007__x0001__x0001_ 2" xfId="984"/>
    <cellStyle name="UnitValuation" xfId="829"/>
    <cellStyle name="Währung [0]_35ERI8T2gbIEMixb4v26icuOo" xfId="830"/>
    <cellStyle name="Währung_35ERI8T2gbIEMixb4v26icuOo" xfId="831"/>
    <cellStyle name="콤마 [0]_RESULTS" xfId="832"/>
    <cellStyle name="콤마_RESULTS" xfId="833"/>
    <cellStyle name="통화 [0]_RESULTS" xfId="834"/>
    <cellStyle name="통화_RESULTS" xfId="835"/>
    <cellStyle name="표준_12월 " xfId="836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2</xdr:col>
      <xdr:colOff>3028949</xdr:colOff>
      <xdr:row>6</xdr:row>
      <xdr:rowOff>132591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9525"/>
          <a:ext cx="3038474" cy="1266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kttip-fsiknb01\DSIN\Users\pcs.arya.aditiawanto\Desktop\KK%20MU%20DP\KK%20LB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kttip-fsiknb01\DSIN\Users\pcs.arya.aditiawanto\Downloads\Kertas%20Kerja%20Juni\Data%20Keuangan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10"/>
      <sheetName val="inv_10"/>
      <sheetName val="keu_09"/>
      <sheetName val="inv_09"/>
      <sheetName val="keu_12"/>
      <sheetName val="inv_12"/>
      <sheetName val="keu_11"/>
      <sheetName val="inv_11"/>
      <sheetName val="Januari"/>
      <sheetName val="Februari"/>
      <sheetName val="Maret"/>
      <sheetName val="April"/>
      <sheetName val="Mei"/>
      <sheetName val="Juni"/>
      <sheetName val="Juli"/>
      <sheetName val="keu_08"/>
      <sheetName val="inv_08"/>
      <sheetName val="keu_07"/>
      <sheetName val="inv_07"/>
      <sheetName val="Agustus"/>
      <sheetName val="September"/>
      <sheetName val="Oktober"/>
      <sheetName val="November "/>
      <sheetName val="Desember "/>
      <sheetName val="inv_06"/>
      <sheetName val="keu_06"/>
      <sheetName val="keu_05"/>
      <sheetName val="inv_05"/>
      <sheetName val="Keu_04"/>
      <sheetName val="Inv_04"/>
      <sheetName val="Inv_03"/>
      <sheetName val="Keu_03"/>
      <sheetName val="Keu_02"/>
      <sheetName val="Inv_02"/>
      <sheetName val="Keu_01"/>
      <sheetName val="Inv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 t="str">
            <v>PPMP</v>
          </cell>
        </row>
        <row r="3">
          <cell r="D3" t="str">
            <v>PPMP</v>
          </cell>
        </row>
        <row r="4">
          <cell r="D4" t="str">
            <v>PPMP</v>
          </cell>
        </row>
        <row r="5">
          <cell r="D5" t="str">
            <v>PPMP</v>
          </cell>
        </row>
        <row r="6">
          <cell r="D6" t="str">
            <v>PPMP</v>
          </cell>
        </row>
        <row r="7">
          <cell r="D7" t="str">
            <v>PPMP</v>
          </cell>
        </row>
        <row r="8">
          <cell r="D8" t="str">
            <v>PPMP</v>
          </cell>
        </row>
        <row r="9">
          <cell r="D9" t="str">
            <v>PPMP</v>
          </cell>
        </row>
        <row r="10">
          <cell r="D10" t="str">
            <v>PPMP</v>
          </cell>
        </row>
        <row r="11">
          <cell r="D11" t="str">
            <v>PPMP</v>
          </cell>
        </row>
        <row r="12">
          <cell r="D12" t="str">
            <v>PPMP</v>
          </cell>
        </row>
        <row r="13">
          <cell r="D13" t="str">
            <v>PPMP</v>
          </cell>
        </row>
        <row r="14">
          <cell r="D14" t="str">
            <v>PPIP</v>
          </cell>
        </row>
        <row r="15">
          <cell r="D15" t="str">
            <v>PPMP</v>
          </cell>
        </row>
        <row r="16">
          <cell r="D16" t="str">
            <v>PPMP</v>
          </cell>
        </row>
        <row r="17">
          <cell r="D17" t="str">
            <v>PPMP</v>
          </cell>
        </row>
        <row r="18">
          <cell r="D18" t="str">
            <v>PPMP</v>
          </cell>
        </row>
        <row r="19">
          <cell r="D19" t="str">
            <v>PPIP</v>
          </cell>
        </row>
        <row r="20">
          <cell r="D20" t="str">
            <v>PPMP</v>
          </cell>
        </row>
        <row r="21">
          <cell r="D21" t="str">
            <v>PPMP</v>
          </cell>
        </row>
        <row r="22">
          <cell r="D22" t="str">
            <v>PPMP</v>
          </cell>
        </row>
        <row r="23">
          <cell r="D23" t="str">
            <v>PPMP</v>
          </cell>
        </row>
        <row r="24">
          <cell r="D24" t="str">
            <v>PPMP</v>
          </cell>
        </row>
        <row r="25">
          <cell r="D25" t="str">
            <v>PPMP</v>
          </cell>
        </row>
        <row r="26">
          <cell r="D26" t="str">
            <v>PPMP</v>
          </cell>
        </row>
        <row r="27">
          <cell r="D27" t="str">
            <v>PPMP</v>
          </cell>
        </row>
        <row r="28">
          <cell r="D28" t="str">
            <v>PPMP</v>
          </cell>
        </row>
        <row r="29">
          <cell r="D29" t="str">
            <v>PPMP</v>
          </cell>
        </row>
        <row r="30">
          <cell r="D30" t="str">
            <v>PPIP</v>
          </cell>
        </row>
        <row r="31">
          <cell r="D31" t="str">
            <v>PPMP</v>
          </cell>
        </row>
        <row r="32">
          <cell r="D32" t="str">
            <v>PPMP</v>
          </cell>
        </row>
        <row r="33">
          <cell r="D33" t="str">
            <v>PPMP</v>
          </cell>
        </row>
        <row r="34">
          <cell r="D34" t="str">
            <v>PPMP</v>
          </cell>
        </row>
        <row r="35">
          <cell r="D35" t="str">
            <v>PPMP</v>
          </cell>
        </row>
        <row r="36">
          <cell r="D36" t="str">
            <v>PPMP</v>
          </cell>
        </row>
        <row r="37">
          <cell r="D37" t="str">
            <v>PPMP</v>
          </cell>
        </row>
        <row r="38">
          <cell r="D38" t="str">
            <v>PPMP</v>
          </cell>
        </row>
        <row r="39">
          <cell r="D39" t="str">
            <v>PPMP</v>
          </cell>
        </row>
        <row r="40">
          <cell r="D40" t="str">
            <v>PPMP</v>
          </cell>
        </row>
        <row r="41">
          <cell r="D41" t="str">
            <v>PPMP</v>
          </cell>
        </row>
        <row r="42">
          <cell r="D42" t="str">
            <v>PPMP</v>
          </cell>
        </row>
        <row r="43">
          <cell r="D43" t="str">
            <v>PPMP</v>
          </cell>
        </row>
        <row r="44">
          <cell r="D44" t="str">
            <v>PPMP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05 (2)"/>
      <sheetName val="GRAFIK_ALL(M)"/>
      <sheetName val="GRAFIK_ALL(T)"/>
      <sheetName val="Data Master"/>
      <sheetName val="Pelaporan_Januari 2015"/>
      <sheetName val="Keu_01"/>
      <sheetName val="Inv_01"/>
      <sheetName val="Keu_02"/>
      <sheetName val="Inv_02"/>
      <sheetName val="ALAMAT"/>
      <sheetName val="Piutang Pendiri"/>
      <sheetName val="DATI II"/>
      <sheetName val="DATI I_II"/>
      <sheetName val="Keu_03"/>
      <sheetName val="Inv_03"/>
      <sheetName val="Tabel Invest"/>
      <sheetName val="per KR"/>
      <sheetName val="cek aset april"/>
      <sheetName val="per KR (2)"/>
      <sheetName val="Sheet1"/>
      <sheetName val="Keu_04"/>
      <sheetName val="Inv_04"/>
      <sheetName val="inv_05"/>
      <sheetName val="keu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NBDU</v>
          </cell>
          <cell r="C1" t="str">
            <v>Nama Dana Pensiun</v>
          </cell>
          <cell r="D1" t="str">
            <v>Jenis Dana Pensiun</v>
          </cell>
          <cell r="E1" t="str">
            <v>Program Pensiun</v>
          </cell>
          <cell r="F1" t="str">
            <v>Alamat</v>
          </cell>
          <cell r="G1" t="str">
            <v xml:space="preserve"> Kota</v>
          </cell>
          <cell r="H1" t="str">
            <v>Propinsi</v>
          </cell>
        </row>
        <row r="2">
          <cell r="B2" t="str">
            <v>00001</v>
          </cell>
          <cell r="C2" t="str">
            <v>Bank Indonesia</v>
          </cell>
          <cell r="D2" t="str">
            <v>DPPK</v>
          </cell>
          <cell r="E2" t="str">
            <v>PPMP</v>
          </cell>
          <cell r="F2" t="str">
            <v>Gedung YKK-BI Lt.5   Jl. Deposito VI No. 12-14  Komplek Bidakara Pancoran</v>
          </cell>
          <cell r="G2" t="str">
            <v>Jakarta Selatan</v>
          </cell>
          <cell r="H2" t="str">
            <v>DKI Jakarta</v>
          </cell>
        </row>
        <row r="3">
          <cell r="B3" t="str">
            <v>00002</v>
          </cell>
          <cell r="C3" t="str">
            <v>Jakarta International Hotels &amp; Development</v>
          </cell>
          <cell r="D3" t="str">
            <v>DPPK</v>
          </cell>
          <cell r="E3" t="str">
            <v>PPMP</v>
          </cell>
          <cell r="F3" t="str">
            <v>Jl. Lapangan Banteng Selatan No.1</v>
          </cell>
          <cell r="G3" t="str">
            <v>Jakarta Pusat</v>
          </cell>
          <cell r="H3" t="str">
            <v>DKI Jakarta</v>
          </cell>
        </row>
        <row r="4">
          <cell r="B4" t="str">
            <v>00004</v>
          </cell>
          <cell r="C4" t="str">
            <v>Kompas Gramedia</v>
          </cell>
          <cell r="D4" t="str">
            <v>DPPK</v>
          </cell>
          <cell r="E4" t="str">
            <v>PPMP</v>
          </cell>
          <cell r="F4" t="str">
            <v>Griya Purnakarya  Jl. Palmerah Selatan Nomor 22-28</v>
          </cell>
          <cell r="G4" t="str">
            <v>Jakarta Pusat</v>
          </cell>
          <cell r="H4" t="str">
            <v>DKI Jakarta</v>
          </cell>
        </row>
        <row r="5">
          <cell r="B5" t="str">
            <v>00005</v>
          </cell>
          <cell r="C5" t="str">
            <v>Samudera Indonesia</v>
          </cell>
          <cell r="D5" t="str">
            <v>DPPK</v>
          </cell>
          <cell r="E5" t="str">
            <v>PPMP</v>
          </cell>
          <cell r="F5" t="str">
            <v>Gedung DPSI Lt. 1,   Jl. Anggrek Cendrawasih   Blok J-12 Slipi</v>
          </cell>
          <cell r="G5" t="str">
            <v>Jakarta Barat</v>
          </cell>
          <cell r="H5" t="str">
            <v>DKI Jakarta</v>
          </cell>
        </row>
        <row r="6">
          <cell r="B6" t="str">
            <v>00006</v>
          </cell>
          <cell r="C6" t="str">
            <v>Bank Tabungan Negara</v>
          </cell>
          <cell r="D6" t="str">
            <v>DPPK</v>
          </cell>
          <cell r="E6" t="str">
            <v>PPMP</v>
          </cell>
          <cell r="F6" t="str">
            <v>Wisma Purna Batara Lantai 3,  Jl.Kesehatan NO.56-58</v>
          </cell>
          <cell r="G6" t="str">
            <v>Jakarta Pusat</v>
          </cell>
          <cell r="H6" t="str">
            <v>DKI Jakarta</v>
          </cell>
        </row>
        <row r="7">
          <cell r="B7" t="str">
            <v>00008</v>
          </cell>
          <cell r="C7" t="str">
            <v>Bank Mandiri Dua</v>
          </cell>
          <cell r="D7" t="str">
            <v>DPPK</v>
          </cell>
          <cell r="E7" t="str">
            <v>PPMP</v>
          </cell>
          <cell r="F7" t="str">
            <v>Komplek Ruko Segitiga Senen Blok A 12-14  Jl. Senen Raya No. 135</v>
          </cell>
          <cell r="G7" t="str">
            <v>Jakarta Pusat</v>
          </cell>
          <cell r="H7" t="str">
            <v>DKI Jakarta</v>
          </cell>
        </row>
        <row r="8">
          <cell r="B8" t="str">
            <v>00010</v>
          </cell>
          <cell r="C8" t="str">
            <v>Inter Pacific</v>
          </cell>
          <cell r="D8" t="str">
            <v>DPPK</v>
          </cell>
          <cell r="E8" t="str">
            <v>PPMP</v>
          </cell>
          <cell r="F8" t="str">
            <v>Up. Bapak Bambang Purwono/Bapak Rocky S. Laurens  Gedung Artha Graha Lt. 3  Jl. Jend. Sudirman Kav. 52-53, SCBD</v>
          </cell>
          <cell r="G8" t="str">
            <v>Jakarta Selatan</v>
          </cell>
          <cell r="H8" t="str">
            <v>DKI Jakarta</v>
          </cell>
        </row>
        <row r="9">
          <cell r="B9" t="str">
            <v>00012</v>
          </cell>
          <cell r="C9" t="str">
            <v>Bank Pembangunan Daerah Riau</v>
          </cell>
          <cell r="D9" t="str">
            <v>DPPK</v>
          </cell>
          <cell r="E9" t="str">
            <v>PPMP</v>
          </cell>
          <cell r="F9" t="str">
            <v>Komp. Grand Sudirman Blok B.3  Jl. Setia Maharaja-</v>
          </cell>
          <cell r="G9" t="str">
            <v>Pekanbaru</v>
          </cell>
          <cell r="H9" t="str">
            <v>Riau</v>
          </cell>
        </row>
        <row r="10">
          <cell r="B10" t="str">
            <v>00013</v>
          </cell>
          <cell r="C10" t="str">
            <v>Gereja Kristen Indonesia</v>
          </cell>
          <cell r="D10" t="str">
            <v>DPPK</v>
          </cell>
          <cell r="E10" t="str">
            <v>PPMP</v>
          </cell>
          <cell r="F10" t="str">
            <v>Pusat Niaga Duta Mas Fatmawati Blok B1/21  Jl. RS.Fatmawati No.39</v>
          </cell>
          <cell r="G10" t="str">
            <v>Jakarta Selatan</v>
          </cell>
          <cell r="H10" t="str">
            <v>DKI Jakarta</v>
          </cell>
        </row>
        <row r="11">
          <cell r="B11" t="str">
            <v>00014</v>
          </cell>
          <cell r="C11" t="str">
            <v>Bank Mandiri Empat</v>
          </cell>
          <cell r="D11" t="str">
            <v>DPPK</v>
          </cell>
          <cell r="E11" t="str">
            <v>PPMP</v>
          </cell>
          <cell r="F11" t="str">
            <v>Gedung Dana Graha Lt. Dasar   Jl. Gondangdia Kecil No.12-14</v>
          </cell>
          <cell r="G11" t="str">
            <v>Jakarta Pusat</v>
          </cell>
          <cell r="H11" t="str">
            <v>DKI Jakarta</v>
          </cell>
        </row>
        <row r="12">
          <cell r="B12" t="str">
            <v>00015</v>
          </cell>
          <cell r="C12" t="str">
            <v>Danareksa</v>
          </cell>
          <cell r="D12" t="str">
            <v>DPPK</v>
          </cell>
          <cell r="E12" t="str">
            <v>PPMP</v>
          </cell>
          <cell r="F12" t="str">
            <v>Gd. Danareksa Lt. dasar   Jl. Merdeka Selatan No. 14</v>
          </cell>
          <cell r="G12" t="str">
            <v>Jakarta Pusat</v>
          </cell>
          <cell r="H12" t="str">
            <v>DKI Jakarta</v>
          </cell>
        </row>
        <row r="13">
          <cell r="B13" t="str">
            <v>00016</v>
          </cell>
          <cell r="C13" t="str">
            <v>PT Asuransi Jasa Indonesia</v>
          </cell>
          <cell r="D13" t="str">
            <v>DPPK</v>
          </cell>
          <cell r="E13" t="str">
            <v>PPMP</v>
          </cell>
          <cell r="F13" t="str">
            <v>Jl. Otto Iskandardinata 70/29 Taman Indah</v>
          </cell>
          <cell r="G13" t="str">
            <v>Jakarta Timur</v>
          </cell>
          <cell r="H13" t="str">
            <v>DKI Jakarta</v>
          </cell>
        </row>
        <row r="14">
          <cell r="B14" t="str">
            <v>00020</v>
          </cell>
          <cell r="C14" t="str">
            <v>Pegawai Pembangunan Jaya Group</v>
          </cell>
          <cell r="D14" t="str">
            <v>DPPK</v>
          </cell>
          <cell r="E14" t="str">
            <v>PPIP</v>
          </cell>
          <cell r="F14" t="str">
            <v>Gedung Jaya Lt.7 Jl. M.H. Thamrin No.12</v>
          </cell>
          <cell r="G14" t="str">
            <v>Jakarta Pusat</v>
          </cell>
          <cell r="H14" t="str">
            <v>DKI Jakarta</v>
          </cell>
        </row>
        <row r="15">
          <cell r="B15" t="str">
            <v>00021</v>
          </cell>
          <cell r="C15" t="str">
            <v>Konimex</v>
          </cell>
          <cell r="D15" t="str">
            <v>DPPK</v>
          </cell>
          <cell r="E15" t="str">
            <v>PPMP</v>
          </cell>
          <cell r="F15" t="str">
            <v>PT. Konimex, Sanggrahan, Cemani, Grogol</v>
          </cell>
          <cell r="G15" t="str">
            <v>Sukoharjo</v>
          </cell>
          <cell r="H15" t="str">
            <v>Jawa Tengah</v>
          </cell>
        </row>
        <row r="16">
          <cell r="B16" t="str">
            <v>00022</v>
          </cell>
          <cell r="C16" t="str">
            <v>PT Trakindo Utama</v>
          </cell>
          <cell r="D16" t="str">
            <v>DPPK</v>
          </cell>
          <cell r="E16" t="str">
            <v>PPMP</v>
          </cell>
          <cell r="F16" t="str">
            <v>PT Trakindo Utama / Lantai II  Jl. KKO Raya - Cilandak</v>
          </cell>
          <cell r="G16" t="str">
            <v>Jakarta Selatan</v>
          </cell>
          <cell r="H16" t="str">
            <v>DKI Jakarta</v>
          </cell>
        </row>
        <row r="17">
          <cell r="B17" t="str">
            <v>00023</v>
          </cell>
          <cell r="C17" t="str">
            <v>Jasa Raharja</v>
          </cell>
          <cell r="D17" t="str">
            <v>DPPK</v>
          </cell>
          <cell r="E17" t="str">
            <v>PPMP</v>
          </cell>
          <cell r="F17" t="str">
            <v>Wisma Raharja Lt. 8  Jl. TB. Simatupang Kav. 1</v>
          </cell>
          <cell r="G17" t="str">
            <v>Jakarta Selatan</v>
          </cell>
          <cell r="H17" t="str">
            <v>DKI Jakarta</v>
          </cell>
        </row>
        <row r="18">
          <cell r="B18" t="str">
            <v>00025</v>
          </cell>
          <cell r="C18" t="str">
            <v>Bank DKI</v>
          </cell>
          <cell r="D18" t="str">
            <v>DPPK</v>
          </cell>
          <cell r="E18" t="str">
            <v>PPMP</v>
          </cell>
          <cell r="F18" t="str">
            <v>Ruko Mega Grosir Cempaka Mas  Blok Q No. 17  Jl. Letjend. Soeprapto</v>
          </cell>
          <cell r="G18" t="str">
            <v>Jakarta Pusat</v>
          </cell>
          <cell r="H18" t="str">
            <v>DKI Jakarta</v>
          </cell>
        </row>
        <row r="19">
          <cell r="B19" t="str">
            <v>00026</v>
          </cell>
          <cell r="C19" t="str">
            <v>PGI</v>
          </cell>
          <cell r="D19" t="str">
            <v>DPPK</v>
          </cell>
          <cell r="E19" t="str">
            <v>PPIP</v>
          </cell>
          <cell r="F19" t="str">
            <v>Jl. Kayu Jati III No. 1 Rawamangun</v>
          </cell>
          <cell r="G19" t="str">
            <v>Jakarta Timur</v>
          </cell>
          <cell r="H19" t="str">
            <v>DKI Jakarta</v>
          </cell>
        </row>
        <row r="20">
          <cell r="B20" t="str">
            <v>00029</v>
          </cell>
          <cell r="C20" t="str">
            <v>Perhimpunan Pendidikan Dan Pengajaran Kristen Petra</v>
          </cell>
          <cell r="D20" t="str">
            <v>DPPK</v>
          </cell>
          <cell r="E20" t="str">
            <v>PPMP</v>
          </cell>
          <cell r="F20" t="str">
            <v>Kertajaya Indah Tengah VI/37 (H-128)</v>
          </cell>
          <cell r="G20" t="str">
            <v>Surabaya</v>
          </cell>
          <cell r="H20" t="str">
            <v>Jawa Timur</v>
          </cell>
        </row>
        <row r="21">
          <cell r="B21" t="str">
            <v>00030</v>
          </cell>
          <cell r="C21" t="str">
            <v>Panin Bank</v>
          </cell>
          <cell r="D21" t="str">
            <v>DPPK</v>
          </cell>
          <cell r="E21" t="str">
            <v>PPMP</v>
          </cell>
          <cell r="F21" t="str">
            <v>Gd. Panin Bank Center/ Lt.3  Jl. Jend.Sudirman Kav.1</v>
          </cell>
          <cell r="G21" t="str">
            <v>Jakarta Pusat</v>
          </cell>
          <cell r="H21" t="str">
            <v>DKI Jakarta</v>
          </cell>
        </row>
        <row r="22">
          <cell r="B22" t="str">
            <v>00031</v>
          </cell>
          <cell r="C22" t="str">
            <v>Pegawai BPD Bali</v>
          </cell>
          <cell r="D22" t="str">
            <v>DPPK</v>
          </cell>
          <cell r="E22" t="str">
            <v>PPMP</v>
          </cell>
          <cell r="F22" t="str">
            <v>Jl. PB. Sudirman Pertokoan Sudirman Agung Blok A N</v>
          </cell>
          <cell r="G22" t="str">
            <v>Denpasar</v>
          </cell>
          <cell r="H22" t="str">
            <v>Bali</v>
          </cell>
        </row>
        <row r="23">
          <cell r="B23" t="str">
            <v>00032</v>
          </cell>
          <cell r="C23" t="str">
            <v>Jiwasraya</v>
          </cell>
          <cell r="D23" t="str">
            <v>DPPK</v>
          </cell>
          <cell r="E23" t="str">
            <v>PPMP</v>
          </cell>
          <cell r="F23" t="str">
            <v>Jalan IR. H. Juanda No. 34</v>
          </cell>
          <cell r="G23" t="str">
            <v>Jakarta Pusat</v>
          </cell>
          <cell r="H23" t="str">
            <v>DKI Jakarta</v>
          </cell>
        </row>
        <row r="24">
          <cell r="B24" t="str">
            <v>00034</v>
          </cell>
          <cell r="C24" t="str">
            <v>BPD DI Yogyakarta</v>
          </cell>
          <cell r="D24" t="str">
            <v>DPPK</v>
          </cell>
          <cell r="E24" t="str">
            <v>PPMP</v>
          </cell>
          <cell r="F24" t="str">
            <v>Jl. Tentara Pelajar 7  BPD DI Yogyakarta</v>
          </cell>
          <cell r="G24" t="str">
            <v>Yogyakarta</v>
          </cell>
          <cell r="H24" t="str">
            <v>DI Yogyakarta</v>
          </cell>
        </row>
        <row r="25">
          <cell r="B25" t="str">
            <v>00036</v>
          </cell>
          <cell r="C25" t="str">
            <v>Cedefindo</v>
          </cell>
          <cell r="D25" t="str">
            <v>DPPK</v>
          </cell>
          <cell r="E25" t="str">
            <v>PPMP</v>
          </cell>
          <cell r="F25" t="str">
            <v>Jl. Raya Narogong Km. 4   Kel Bojong Rawa Lumbu</v>
          </cell>
          <cell r="G25" t="str">
            <v>Bekasi</v>
          </cell>
          <cell r="H25" t="str">
            <v>Jawa Barat</v>
          </cell>
        </row>
        <row r="26">
          <cell r="B26" t="str">
            <v>00037</v>
          </cell>
          <cell r="C26" t="str">
            <v>Karyawan Taspen</v>
          </cell>
          <cell r="D26" t="str">
            <v>DPPK</v>
          </cell>
          <cell r="E26" t="str">
            <v>PPMP</v>
          </cell>
          <cell r="F26" t="str">
            <v>Jl. Radin Inten II No. 1  Buaran - Klender</v>
          </cell>
          <cell r="G26" t="str">
            <v>Jakarta Timur</v>
          </cell>
          <cell r="H26" t="str">
            <v>DKI Jakarta</v>
          </cell>
        </row>
        <row r="27">
          <cell r="B27" t="str">
            <v>00038</v>
          </cell>
          <cell r="C27" t="str">
            <v>Bank CIMB Niaga</v>
          </cell>
          <cell r="D27" t="str">
            <v>DPPK</v>
          </cell>
          <cell r="E27" t="str">
            <v>PPMP</v>
          </cell>
          <cell r="F27" t="str">
            <v>JL. RS. Fatmawati N2.20</v>
          </cell>
          <cell r="G27" t="str">
            <v>Jakarta Selatan</v>
          </cell>
          <cell r="H27" t="str">
            <v>DKI Jakarta</v>
          </cell>
        </row>
        <row r="28">
          <cell r="B28" t="str">
            <v>00040</v>
          </cell>
          <cell r="C28" t="str">
            <v>Bank Pembangunan Daerah Jawa Barat dan Banten, Tbk</v>
          </cell>
          <cell r="D28" t="str">
            <v>DPPK</v>
          </cell>
          <cell r="E28" t="str">
            <v>PPMP</v>
          </cell>
          <cell r="F28" t="str">
            <v>Jl. Kejaksaan No. 8 - 10  (Ex. Kantor Kas Taspen Bank BJB)</v>
          </cell>
          <cell r="G28" t="str">
            <v>Bandung</v>
          </cell>
          <cell r="H28" t="str">
            <v>Jawa Barat</v>
          </cell>
        </row>
        <row r="29">
          <cell r="B29" t="str">
            <v>00041</v>
          </cell>
          <cell r="C29" t="str">
            <v>Gereja-Gereja Kristen Jawa</v>
          </cell>
          <cell r="D29" t="str">
            <v>DPPK</v>
          </cell>
          <cell r="E29" t="str">
            <v>PPMP</v>
          </cell>
          <cell r="F29" t="str">
            <v>Jl. Yos Sudarso  No. 5</v>
          </cell>
          <cell r="G29" t="str">
            <v>Salatiga</v>
          </cell>
          <cell r="H29" t="str">
            <v>Jawa Tengah</v>
          </cell>
        </row>
        <row r="30">
          <cell r="B30" t="str">
            <v>00044</v>
          </cell>
          <cell r="C30" t="str">
            <v>Gunung Mulia</v>
          </cell>
          <cell r="D30" t="str">
            <v>DPPK</v>
          </cell>
          <cell r="E30" t="str">
            <v>PPIP</v>
          </cell>
          <cell r="F30" t="str">
            <v>BPK Gunung Mulia Lantai III   Ruang Dana Pensiun   Jl. Kwitang No. 22-23</v>
          </cell>
          <cell r="G30" t="str">
            <v>Jakarta Pusat</v>
          </cell>
          <cell r="H30" t="str">
            <v>DKI Jakarta</v>
          </cell>
        </row>
        <row r="31">
          <cell r="B31" t="str">
            <v>00045</v>
          </cell>
          <cell r="C31" t="str">
            <v>Cardig Group</v>
          </cell>
          <cell r="D31" t="str">
            <v>DPPK</v>
          </cell>
          <cell r="E31" t="str">
            <v>PPMP</v>
          </cell>
          <cell r="F31" t="str">
            <v>Menara Cardig Lt 4   Jl. Protokol Halim Perdanakusuma</v>
          </cell>
          <cell r="G31" t="str">
            <v>Jakarta Timur</v>
          </cell>
          <cell r="H31" t="str">
            <v>DKI Jakarta</v>
          </cell>
        </row>
        <row r="32">
          <cell r="B32" t="str">
            <v>00046</v>
          </cell>
          <cell r="C32" t="str">
            <v>Karyawan Koperasi</v>
          </cell>
          <cell r="D32" t="str">
            <v>DPPK</v>
          </cell>
          <cell r="E32" t="str">
            <v>PPMP</v>
          </cell>
          <cell r="F32" t="str">
            <v>Jalan Iskandarsyah I No. 26  Melawai - Kebayoran Baru</v>
          </cell>
          <cell r="G32" t="str">
            <v>Jakarta</v>
          </cell>
          <cell r="H32" t="str">
            <v>DKI Jakarta</v>
          </cell>
        </row>
        <row r="33">
          <cell r="B33" t="str">
            <v>00047</v>
          </cell>
          <cell r="C33" t="str">
            <v>Pegawai PT Aerowisata</v>
          </cell>
          <cell r="D33" t="str">
            <v>DPPK</v>
          </cell>
          <cell r="E33" t="str">
            <v>PPMP</v>
          </cell>
          <cell r="F33" t="str">
            <v>Jl. K.H. Abdullah Syafei No. 45E</v>
          </cell>
          <cell r="G33" t="str">
            <v>Jakarta Selatan</v>
          </cell>
          <cell r="H33" t="str">
            <v>DKI Jakarta</v>
          </cell>
        </row>
        <row r="34">
          <cell r="B34" t="str">
            <v>00048</v>
          </cell>
          <cell r="C34" t="str">
            <v>Bank Mandiri Satu</v>
          </cell>
          <cell r="D34" t="str">
            <v>DPPK</v>
          </cell>
          <cell r="E34" t="str">
            <v>PPMP</v>
          </cell>
          <cell r="F34" t="str">
            <v>Gedung Bank Mandiri Lantai 3  Jl. Mampang Prapatan Raya No.61</v>
          </cell>
          <cell r="G34" t="str">
            <v>Jakarta Selatan</v>
          </cell>
          <cell r="H34" t="str">
            <v>DKI Jakarta</v>
          </cell>
        </row>
        <row r="35">
          <cell r="B35" t="str">
            <v>00049</v>
          </cell>
          <cell r="C35" t="str">
            <v>BPD Kalimantan Selatan</v>
          </cell>
          <cell r="D35" t="str">
            <v>DPPK</v>
          </cell>
          <cell r="E35" t="str">
            <v>PPMP</v>
          </cell>
          <cell r="F35" t="str">
            <v>Jalan Sultan Abdurrahman No. 116 Pontianak, Kalimantan Barat</v>
          </cell>
          <cell r="G35" t="str">
            <v>Banjarmasin</v>
          </cell>
          <cell r="H35" t="str">
            <v>Kalimantan Selatan</v>
          </cell>
        </row>
        <row r="36">
          <cell r="B36" t="str">
            <v>00050</v>
          </cell>
          <cell r="C36" t="str">
            <v>Satyawacana</v>
          </cell>
          <cell r="D36" t="str">
            <v>DPPK</v>
          </cell>
          <cell r="E36" t="str">
            <v>PPMP</v>
          </cell>
          <cell r="F36" t="str">
            <v>Plasa Satya Wacana Jl. Diponegoro 52-60</v>
          </cell>
          <cell r="G36" t="str">
            <v>Salatiga</v>
          </cell>
          <cell r="H36" t="str">
            <v>Jawa Tengah</v>
          </cell>
        </row>
        <row r="37">
          <cell r="B37" t="str">
            <v>00052</v>
          </cell>
          <cell r="C37" t="str">
            <v>LIA</v>
          </cell>
          <cell r="D37" t="str">
            <v>DPPK</v>
          </cell>
          <cell r="E37" t="str">
            <v>PPMP</v>
          </cell>
          <cell r="F37" t="str">
            <v>STBA LIA Lt.1, Ruang Dana Pensiun  Jl. Pengadegan Timur Raya No. 3</v>
          </cell>
          <cell r="G37" t="str">
            <v>Jakarta Selatan</v>
          </cell>
          <cell r="H37" t="str">
            <v>DKI Jakarta</v>
          </cell>
        </row>
        <row r="38">
          <cell r="B38" t="str">
            <v>00053</v>
          </cell>
          <cell r="C38" t="str">
            <v>Rajawali Nusantara Indonesia</v>
          </cell>
          <cell r="D38" t="str">
            <v>DPPK</v>
          </cell>
          <cell r="E38" t="str">
            <v>PPMP</v>
          </cell>
          <cell r="F38" t="str">
            <v>Jl. Anyer IX/4 Menteng</v>
          </cell>
          <cell r="G38" t="str">
            <v>Jakarta Selatan</v>
          </cell>
          <cell r="H38" t="str">
            <v>DKI Jakarta</v>
          </cell>
        </row>
        <row r="39">
          <cell r="B39" t="str">
            <v>00054</v>
          </cell>
          <cell r="C39" t="str">
            <v>Karyawan Mobil Oil Indonesia Inc. (DAPEKAMI)</v>
          </cell>
          <cell r="D39" t="str">
            <v>DPPK</v>
          </cell>
          <cell r="E39" t="str">
            <v>PPMP</v>
          </cell>
          <cell r="F39" t="str">
            <v>Wisma GKBI Lt. 27 Ruang 27-410  Jl. Jend. Sudirman no.28</v>
          </cell>
          <cell r="G39" t="str">
            <v>Jakarta Pusat</v>
          </cell>
          <cell r="H39" t="str">
            <v>DKI Jakarta</v>
          </cell>
        </row>
        <row r="40">
          <cell r="B40" t="str">
            <v>00056</v>
          </cell>
          <cell r="C40" t="str">
            <v>Sint Carolus</v>
          </cell>
          <cell r="D40" t="str">
            <v>DPPK</v>
          </cell>
          <cell r="E40" t="str">
            <v>PPMP</v>
          </cell>
          <cell r="F40" t="str">
            <v>Gdg Service Center Lt.2   Jl. Salemba Raya No. 41</v>
          </cell>
          <cell r="G40" t="str">
            <v>Jakarta Pusat</v>
          </cell>
          <cell r="H40" t="str">
            <v>DKI Jakarta</v>
          </cell>
        </row>
        <row r="41">
          <cell r="B41" t="str">
            <v>00057</v>
          </cell>
          <cell r="C41" t="str">
            <v>BPD Sumatera Selatan &amp; Bangka Belitung</v>
          </cell>
          <cell r="D41" t="str">
            <v>DPPK</v>
          </cell>
          <cell r="E41" t="str">
            <v>PPMP</v>
          </cell>
          <cell r="F41" t="str">
            <v>Gedung Bank Sumsel Lantai 1   Jl. Jend. Sudirman No.337</v>
          </cell>
          <cell r="G41" t="str">
            <v>Palembang</v>
          </cell>
          <cell r="H41" t="str">
            <v>Sumatera Selatan</v>
          </cell>
        </row>
        <row r="42">
          <cell r="B42" t="str">
            <v>00062</v>
          </cell>
          <cell r="C42" t="str">
            <v>Askrida</v>
          </cell>
          <cell r="D42" t="str">
            <v>DPPK</v>
          </cell>
          <cell r="E42" t="str">
            <v>PPMP</v>
          </cell>
          <cell r="F42" t="str">
            <v>Pusat Niaga Cempaka Mas M1/36  JL. Letjend. Suprapto</v>
          </cell>
          <cell r="G42" t="str">
            <v>Jakarta Pusat</v>
          </cell>
          <cell r="H42" t="str">
            <v>DKI Jakarta</v>
          </cell>
        </row>
        <row r="43">
          <cell r="B43" t="str">
            <v>00063</v>
          </cell>
          <cell r="C43" t="str">
            <v>PT Maskapai Reasuransi Indonesia</v>
          </cell>
          <cell r="D43" t="str">
            <v>DPPK</v>
          </cell>
          <cell r="E43" t="str">
            <v>PPMP</v>
          </cell>
          <cell r="F43" t="str">
            <v>Plaza Marein Lt.18   Jl. Jend Sudirman Kav. 76-78</v>
          </cell>
          <cell r="G43" t="str">
            <v>Jakarta Selatan</v>
          </cell>
          <cell r="H43" t="str">
            <v>DKI Jakarta</v>
          </cell>
        </row>
        <row r="44">
          <cell r="B44" t="str">
            <v>00064</v>
          </cell>
          <cell r="C44" t="str">
            <v>Purbaya</v>
          </cell>
          <cell r="D44" t="str">
            <v>DPPK</v>
          </cell>
          <cell r="E44" t="str">
            <v>PPMP</v>
          </cell>
          <cell r="F44" t="str">
            <v>JL. Gajahmada No. 62</v>
          </cell>
          <cell r="G44" t="str">
            <v>Semarang</v>
          </cell>
          <cell r="H44" t="str">
            <v>Jawa Tengah</v>
          </cell>
        </row>
        <row r="45">
          <cell r="B45" t="str">
            <v>00066</v>
          </cell>
          <cell r="C45" t="str">
            <v>Elnusa</v>
          </cell>
          <cell r="D45" t="str">
            <v>DPPK</v>
          </cell>
          <cell r="E45" t="str">
            <v>PPMP</v>
          </cell>
          <cell r="F45" t="str">
            <v>Gdg Dana Pensiun Elnusa JL. TB. Simatupang Kav IB Cilandak Timur</v>
          </cell>
          <cell r="G45" t="str">
            <v>Jakarta Selatan</v>
          </cell>
          <cell r="H45" t="str">
            <v>DKI Jakarta</v>
          </cell>
        </row>
        <row r="46">
          <cell r="B46" t="str">
            <v>00067</v>
          </cell>
          <cell r="C46" t="str">
            <v>Universitas Trisakti</v>
          </cell>
          <cell r="D46" t="str">
            <v>DPPK</v>
          </cell>
          <cell r="E46" t="str">
            <v>PPMP</v>
          </cell>
          <cell r="F46" t="str">
            <v>Gedung Syarief Thayeb Lt. 6, Kampus A Usakti Jl. Kyai Tapa no. 1 Grogol</v>
          </cell>
          <cell r="G46" t="str">
            <v>Jakarta Barat</v>
          </cell>
          <cell r="H46" t="str">
            <v>DKI Jakarta</v>
          </cell>
        </row>
        <row r="47">
          <cell r="B47" t="str">
            <v>00069</v>
          </cell>
          <cell r="C47" t="str">
            <v>LKBN Antara</v>
          </cell>
          <cell r="D47" t="str">
            <v>DPPK</v>
          </cell>
          <cell r="E47" t="str">
            <v>PPMP</v>
          </cell>
          <cell r="F47" t="str">
            <v>Graha Saharjo  Jl.Dr.Saharjo No.244D,Tebet</v>
          </cell>
          <cell r="G47" t="str">
            <v>Jakarta Selatan</v>
          </cell>
          <cell r="H47" t="str">
            <v>DKI Jakarta</v>
          </cell>
        </row>
        <row r="48">
          <cell r="B48" t="str">
            <v>00070</v>
          </cell>
          <cell r="C48" t="str">
            <v>Merck Indonesia</v>
          </cell>
          <cell r="D48" t="str">
            <v>DPPK</v>
          </cell>
          <cell r="E48" t="str">
            <v>PPMP</v>
          </cell>
          <cell r="F48" t="str">
            <v>Jl. Letjend. T.B. Simatupang No. 8,   Kel Gedong Kec. Pasar Rebo</v>
          </cell>
          <cell r="G48" t="str">
            <v>Jakarta Timur</v>
          </cell>
          <cell r="H48" t="str">
            <v>DKI Jakarta</v>
          </cell>
        </row>
        <row r="49">
          <cell r="B49" t="str">
            <v>00072</v>
          </cell>
          <cell r="C49" t="str">
            <v>BPD NTB</v>
          </cell>
          <cell r="D49" t="str">
            <v>DPPK</v>
          </cell>
          <cell r="E49" t="str">
            <v>PPMP</v>
          </cell>
          <cell r="F49" t="str">
            <v>Jln. Sultan Hasanuddin 27  Cakranegara</v>
          </cell>
          <cell r="G49" t="str">
            <v>Mataram</v>
          </cell>
          <cell r="H49" t="str">
            <v>Nusa Tenggara Barat</v>
          </cell>
        </row>
        <row r="50">
          <cell r="B50" t="str">
            <v>00075</v>
          </cell>
          <cell r="C50" t="str">
            <v>BPD Istimewa Aceh</v>
          </cell>
          <cell r="D50" t="str">
            <v>DPPK</v>
          </cell>
          <cell r="E50" t="str">
            <v>PPMP</v>
          </cell>
          <cell r="F50" t="str">
            <v xml:space="preserve">Jl. Tgk. Chik Pante Kulu Lt. 2 no. 6-7 </v>
          </cell>
          <cell r="G50" t="str">
            <v>Banda Aceh</v>
          </cell>
          <cell r="H50" t="str">
            <v>Nanggroe Aceh Darussalam</v>
          </cell>
        </row>
        <row r="51">
          <cell r="B51" t="str">
            <v>00076</v>
          </cell>
          <cell r="C51" t="str">
            <v>Pegawai PT BPD Jatim</v>
          </cell>
          <cell r="D51" t="str">
            <v>DPPK</v>
          </cell>
          <cell r="E51" t="str">
            <v>PPMP</v>
          </cell>
          <cell r="F51" t="str">
            <v>Jl. Ngagel jaya no.18</v>
          </cell>
          <cell r="G51" t="str">
            <v>Surabaya</v>
          </cell>
          <cell r="H51" t="str">
            <v>Jawa Timur</v>
          </cell>
        </row>
        <row r="52">
          <cell r="B52" t="str">
            <v>00078</v>
          </cell>
          <cell r="C52" t="str">
            <v>Bank Rakyat Indonesia</v>
          </cell>
          <cell r="D52" t="str">
            <v>DPPK</v>
          </cell>
          <cell r="E52" t="str">
            <v>PPMP</v>
          </cell>
          <cell r="F52" t="str">
            <v>JL. Veteran II No.15, Lt.2</v>
          </cell>
          <cell r="G52" t="str">
            <v>Jakarta Pusat</v>
          </cell>
          <cell r="H52" t="str">
            <v>DKI Jakarta</v>
          </cell>
        </row>
        <row r="53">
          <cell r="B53" t="str">
            <v>00079</v>
          </cell>
          <cell r="C53" t="str">
            <v>Bank Mandiri Tiga</v>
          </cell>
          <cell r="D53" t="str">
            <v>DPPK</v>
          </cell>
          <cell r="E53" t="str">
            <v>PPMP</v>
          </cell>
          <cell r="F53" t="str">
            <v>Jl. Mampang Prapatan Raya No.61 lantai 3</v>
          </cell>
          <cell r="G53" t="str">
            <v>Jakarta Selatan</v>
          </cell>
          <cell r="H53" t="str">
            <v>DKI Jakarta</v>
          </cell>
        </row>
        <row r="54">
          <cell r="B54" t="str">
            <v>00080</v>
          </cell>
          <cell r="C54" t="str">
            <v>Bersama PDAM Seluruh Indonesia</v>
          </cell>
          <cell r="D54" t="str">
            <v>DPPK</v>
          </cell>
          <cell r="E54" t="str">
            <v>PPMP</v>
          </cell>
          <cell r="F54" t="str">
            <v>JL. Penjernihan I No. 46  Pejompongan</v>
          </cell>
          <cell r="G54" t="str">
            <v>Jakarta Pusat</v>
          </cell>
          <cell r="H54" t="str">
            <v>DKI Jakarta</v>
          </cell>
        </row>
        <row r="55">
          <cell r="B55" t="str">
            <v>00084</v>
          </cell>
          <cell r="C55" t="str">
            <v>Kalbe Farma</v>
          </cell>
          <cell r="D55" t="str">
            <v>DPPK</v>
          </cell>
          <cell r="E55" t="str">
            <v>PPMP</v>
          </cell>
          <cell r="F55" t="str">
            <v>Jl. Boulevard Artha Gading, Komp Rukan Gading Bukit Indah Blok P No.18</v>
          </cell>
          <cell r="G55" t="str">
            <v>Jakarta Utara</v>
          </cell>
          <cell r="H55" t="str">
            <v>DKI Jakarta</v>
          </cell>
        </row>
        <row r="56">
          <cell r="B56" t="str">
            <v>00085</v>
          </cell>
          <cell r="C56" t="str">
            <v>Karyawan Indocement Tunggal Prakarsa</v>
          </cell>
          <cell r="D56" t="str">
            <v>DPPK</v>
          </cell>
          <cell r="E56" t="str">
            <v>PPIP</v>
          </cell>
          <cell r="F56" t="str">
            <v>Wisma Indoscement Lt. 13  Jl. Jend. Sudirman Kav. 70-71</v>
          </cell>
          <cell r="G56" t="str">
            <v>Jakarta Selatan</v>
          </cell>
          <cell r="H56" t="str">
            <v>DKI Jakarta</v>
          </cell>
        </row>
        <row r="57">
          <cell r="B57" t="str">
            <v>00086</v>
          </cell>
          <cell r="C57" t="str">
            <v>BPD Sulawesi Utara</v>
          </cell>
          <cell r="D57" t="str">
            <v>DPPK</v>
          </cell>
          <cell r="E57" t="str">
            <v>PPMP</v>
          </cell>
          <cell r="F57" t="str">
            <v>Piere Tendean Gedung Marina Plaza Blok B.6  Kantor Kas PT. Bank Sulut Lt. 4</v>
          </cell>
          <cell r="G57" t="str">
            <v>Manado</v>
          </cell>
          <cell r="H57" t="str">
            <v>Sulawesi Utara</v>
          </cell>
        </row>
        <row r="58">
          <cell r="B58" t="str">
            <v>00087</v>
          </cell>
          <cell r="C58" t="str">
            <v>Swadharma Indotama Finance</v>
          </cell>
          <cell r="D58" t="str">
            <v>DPPK</v>
          </cell>
          <cell r="E58" t="str">
            <v>PPIP</v>
          </cell>
          <cell r="F58" t="str">
            <v xml:space="preserve">Wisma Indomobil Lt. 10  Jl. MT. Haryono Kav. 8  </v>
          </cell>
          <cell r="G58" t="str">
            <v>Jakarta</v>
          </cell>
          <cell r="H58" t="str">
            <v>DKI Jakarta</v>
          </cell>
        </row>
        <row r="59">
          <cell r="B59" t="str">
            <v>00088</v>
          </cell>
          <cell r="C59" t="str">
            <v>Delta Djakarta</v>
          </cell>
          <cell r="D59" t="str">
            <v>DPPK</v>
          </cell>
          <cell r="E59" t="str">
            <v>PPMP</v>
          </cell>
          <cell r="F59" t="str">
            <v>Jl. Inspeksi Tarum Barat, Desa Setia Darma, Tambun, Bekasi Timur</v>
          </cell>
          <cell r="G59" t="str">
            <v>Bekasi</v>
          </cell>
          <cell r="H59" t="str">
            <v>Jawa Barat</v>
          </cell>
        </row>
        <row r="60">
          <cell r="B60" t="str">
            <v>00090</v>
          </cell>
          <cell r="C60" t="str">
            <v>BPD Jambi</v>
          </cell>
          <cell r="D60" t="str">
            <v>DPPK</v>
          </cell>
          <cell r="E60" t="str">
            <v>PPMP</v>
          </cell>
          <cell r="F60" t="str">
            <v>Jl. Jend. Ahmad Yani No. 18 Telanaipura</v>
          </cell>
          <cell r="G60" t="str">
            <v>Jambi</v>
          </cell>
          <cell r="H60" t="str">
            <v>Jambi</v>
          </cell>
        </row>
        <row r="61">
          <cell r="B61" t="str">
            <v>00093</v>
          </cell>
          <cell r="C61" t="str">
            <v>Toyota Astra</v>
          </cell>
          <cell r="D61" t="str">
            <v>DPPK</v>
          </cell>
          <cell r="E61" t="str">
            <v>PPMP</v>
          </cell>
          <cell r="F61" t="str">
            <v>Jl. Mitra Sunter Boulevard, Ruko Sunter Permai Indah Blok A8-A9, Sunter</v>
          </cell>
          <cell r="G61" t="str">
            <v>Jakarta Utara</v>
          </cell>
          <cell r="H61" t="str">
            <v>DKI Jakarta</v>
          </cell>
        </row>
        <row r="62">
          <cell r="B62" t="str">
            <v>00096</v>
          </cell>
          <cell r="C62" t="str">
            <v>Bank Central Asia</v>
          </cell>
          <cell r="D62" t="str">
            <v>DPPK</v>
          </cell>
          <cell r="E62" t="str">
            <v>PPIP</v>
          </cell>
          <cell r="F62" t="str">
            <v>BCA Matraman Lt. 5, Jl. Matraman Raya No. 14-16</v>
          </cell>
          <cell r="G62" t="str">
            <v>Jakarta Timur</v>
          </cell>
          <cell r="H62" t="str">
            <v>DKI Jakarta</v>
          </cell>
        </row>
        <row r="63">
          <cell r="B63" t="str">
            <v>00097</v>
          </cell>
          <cell r="C63" t="str">
            <v>Manfaat Pasti Bogasari</v>
          </cell>
          <cell r="D63" t="str">
            <v>DPPK</v>
          </cell>
          <cell r="E63" t="str">
            <v>PPMP</v>
          </cell>
          <cell r="F63" t="str">
            <v xml:space="preserve">Gedung Chesa Lantai 2 Jl. Raya Cilincing, Tanjung Priok </v>
          </cell>
          <cell r="G63" t="str">
            <v>Jakarta Utara</v>
          </cell>
          <cell r="H63" t="str">
            <v>DKI Jakarta</v>
          </cell>
        </row>
        <row r="64">
          <cell r="B64" t="str">
            <v>00098</v>
          </cell>
          <cell r="C64" t="str">
            <v>Iuran Pasti Bogasari</v>
          </cell>
          <cell r="D64" t="str">
            <v>DPPK</v>
          </cell>
          <cell r="E64" t="str">
            <v>PPIP</v>
          </cell>
          <cell r="F64" t="str">
            <v>Gedung Chesa Lt. 2  Jl.Raya Cilincing , Tanjung Priok</v>
          </cell>
          <cell r="G64" t="str">
            <v>Jakarta Utara</v>
          </cell>
          <cell r="H64" t="str">
            <v>DKI Jakarta</v>
          </cell>
        </row>
        <row r="65">
          <cell r="B65" t="str">
            <v>00100</v>
          </cell>
          <cell r="C65" t="str">
            <v>Bank Negara Indonesia</v>
          </cell>
          <cell r="D65" t="str">
            <v>DPPK</v>
          </cell>
          <cell r="E65" t="str">
            <v>PPMP</v>
          </cell>
          <cell r="F65" t="str">
            <v>Gedung BNI lantai 24, Jalan jenderal Sudirman Kav 1</v>
          </cell>
          <cell r="G65" t="str">
            <v>Jakarta Pusat</v>
          </cell>
          <cell r="H65" t="str">
            <v>DKI Jakarta</v>
          </cell>
        </row>
        <row r="66">
          <cell r="B66" t="str">
            <v>00101</v>
          </cell>
          <cell r="C66" t="str">
            <v>Mitra Krakatau</v>
          </cell>
          <cell r="D66" t="str">
            <v>DPPK</v>
          </cell>
          <cell r="E66" t="str">
            <v>PPIP</v>
          </cell>
          <cell r="F66" t="str">
            <v>Komplek Bonakarta Blok B No. 23  Jln. Sultan Ageng Tirtayasa</v>
          </cell>
          <cell r="G66" t="str">
            <v>Cilegon</v>
          </cell>
          <cell r="H66" t="str">
            <v>Banten</v>
          </cell>
        </row>
        <row r="67">
          <cell r="B67" t="str">
            <v>00108</v>
          </cell>
          <cell r="C67" t="str">
            <v>BPD Sulawesi Tengah</v>
          </cell>
          <cell r="D67" t="str">
            <v>DPPK</v>
          </cell>
          <cell r="E67" t="str">
            <v>PPMP</v>
          </cell>
          <cell r="F67" t="str">
            <v>Jl. Emi Saelan No. 104 (Depan Mall Tatura</v>
          </cell>
          <cell r="G67" t="str">
            <v>Palu</v>
          </cell>
          <cell r="H67" t="str">
            <v>Sulawesi Tengah</v>
          </cell>
        </row>
        <row r="68">
          <cell r="B68" t="str">
            <v>00109</v>
          </cell>
          <cell r="C68" t="str">
            <v>BPK Penabur</v>
          </cell>
          <cell r="D68" t="str">
            <v>DPPK</v>
          </cell>
          <cell r="E68" t="str">
            <v>PPIP</v>
          </cell>
          <cell r="F68" t="str">
            <v xml:space="preserve">Plaza Kedoya Elok Blok DD No. 67-68  Jl. Raya Panjang, Kedoya Selatan </v>
          </cell>
          <cell r="G68" t="str">
            <v>Jakarta Barat</v>
          </cell>
          <cell r="H68" t="str">
            <v>DKI Jakarta</v>
          </cell>
        </row>
        <row r="69">
          <cell r="B69" t="str">
            <v>00113</v>
          </cell>
          <cell r="C69" t="str">
            <v>Gereja Protestan Di Indonesia Bagian Barat</v>
          </cell>
          <cell r="D69" t="str">
            <v>DPPK</v>
          </cell>
          <cell r="E69" t="str">
            <v>PPMP</v>
          </cell>
          <cell r="F69" t="str">
            <v>Jl. Medan Merdeka Timur No. 10</v>
          </cell>
          <cell r="G69" t="str">
            <v>Jakarta Pusat</v>
          </cell>
          <cell r="H69" t="str">
            <v>DKI Jakarta</v>
          </cell>
        </row>
        <row r="70">
          <cell r="B70" t="str">
            <v>00114</v>
          </cell>
          <cell r="C70" t="str">
            <v>Rumah Sakit Islam Jakarta</v>
          </cell>
          <cell r="D70" t="str">
            <v>DPPK</v>
          </cell>
          <cell r="E70" t="str">
            <v>PPMP</v>
          </cell>
          <cell r="F70" t="str">
            <v>Jl. Cempaka Putih Tengah VI No. 12</v>
          </cell>
          <cell r="G70" t="str">
            <v>Jakarta Pusat</v>
          </cell>
          <cell r="H70" t="str">
            <v>DKI Jakarta</v>
          </cell>
        </row>
        <row r="71">
          <cell r="B71" t="str">
            <v>00118</v>
          </cell>
          <cell r="C71" t="str">
            <v>Karyawan Staf PT Kebon Agung</v>
          </cell>
          <cell r="D71" t="str">
            <v>DPPK</v>
          </cell>
          <cell r="E71" t="str">
            <v>PPMP</v>
          </cell>
          <cell r="F71" t="str">
            <v>Graha Kebon Agung  Jl. Raya Margorejo Indah Kav. A 131-132</v>
          </cell>
          <cell r="G71" t="str">
            <v>Surabaya</v>
          </cell>
          <cell r="H71" t="str">
            <v>Jawa Timur</v>
          </cell>
        </row>
        <row r="72">
          <cell r="B72" t="str">
            <v>00119</v>
          </cell>
          <cell r="C72" t="str">
            <v>Eveready Indonesia</v>
          </cell>
          <cell r="D72" t="str">
            <v>DPPK</v>
          </cell>
          <cell r="E72" t="str">
            <v>PPMP</v>
          </cell>
          <cell r="F72" t="str">
            <v>Jl. Raya Jakarta Bogor Km. 29,3 Cimanggis</v>
          </cell>
          <cell r="G72" t="str">
            <v>Depok</v>
          </cell>
          <cell r="H72" t="str">
            <v>Jawa Barat</v>
          </cell>
        </row>
        <row r="73">
          <cell r="B73" t="str">
            <v>00120</v>
          </cell>
          <cell r="C73" t="str">
            <v>Sekolah Kristen</v>
          </cell>
          <cell r="D73" t="str">
            <v>DPPK</v>
          </cell>
          <cell r="E73" t="str">
            <v>PPMP</v>
          </cell>
          <cell r="F73" t="str">
            <v>Cemara Raya 42A</v>
          </cell>
          <cell r="G73" t="str">
            <v>Salatiga</v>
          </cell>
          <cell r="H73" t="str">
            <v>Jawa Tengah</v>
          </cell>
        </row>
        <row r="74">
          <cell r="B74" t="str">
            <v>00121</v>
          </cell>
          <cell r="C74" t="str">
            <v>Pegawai PT Persero Batam</v>
          </cell>
          <cell r="D74" t="str">
            <v>DPPK</v>
          </cell>
          <cell r="E74" t="str">
            <v>PPIP</v>
          </cell>
          <cell r="F74" t="str">
            <v>Bengkong Centre,  Pasar Angkasa Blok A No. 07</v>
          </cell>
          <cell r="G74" t="str">
            <v>Batam</v>
          </cell>
          <cell r="H74" t="str">
            <v>Kepulauan Riau</v>
          </cell>
        </row>
        <row r="75">
          <cell r="B75" t="str">
            <v>00124</v>
          </cell>
          <cell r="C75" t="str">
            <v>Smart</v>
          </cell>
          <cell r="D75" t="str">
            <v>DPPK</v>
          </cell>
          <cell r="E75" t="str">
            <v>PPIP</v>
          </cell>
          <cell r="F75" t="str">
            <v>ITC Mangga Dua Lt. 9 Jl. Mangga Dua Raya</v>
          </cell>
          <cell r="G75" t="str">
            <v>Jakarta Utara</v>
          </cell>
          <cell r="H75" t="str">
            <v>DKI Jakarta</v>
          </cell>
        </row>
        <row r="76">
          <cell r="B76" t="str">
            <v>00125</v>
          </cell>
          <cell r="C76" t="str">
            <v>Dai Nippon Printing Indonesia</v>
          </cell>
          <cell r="D76" t="str">
            <v>DPPK</v>
          </cell>
          <cell r="E76" t="str">
            <v>PPMP</v>
          </cell>
          <cell r="F76" t="str">
            <v>Pulogadung Kavling II Blok H 2-3, Kawasan Industri Pulogadung</v>
          </cell>
          <cell r="G76" t="str">
            <v>Jakarta Timur</v>
          </cell>
          <cell r="H76" t="str">
            <v>DKI Jakarta</v>
          </cell>
        </row>
        <row r="77">
          <cell r="B77" t="str">
            <v>00127</v>
          </cell>
          <cell r="C77" t="str">
            <v>Multi Bintang Indonesia</v>
          </cell>
          <cell r="D77" t="str">
            <v>DPPK</v>
          </cell>
          <cell r="E77" t="str">
            <v>PPMP</v>
          </cell>
          <cell r="F77" t="str">
            <v>Jl. Daan Mogot Km. 19</v>
          </cell>
          <cell r="G77" t="str">
            <v>Tangerang</v>
          </cell>
          <cell r="H77" t="str">
            <v>Banten</v>
          </cell>
        </row>
        <row r="78">
          <cell r="B78" t="str">
            <v>00128</v>
          </cell>
          <cell r="C78" t="str">
            <v>Asuransi Ramayana</v>
          </cell>
          <cell r="D78" t="str">
            <v>DPPK</v>
          </cell>
          <cell r="E78" t="str">
            <v>PPMP</v>
          </cell>
          <cell r="F78" t="str">
            <v>JL. Kebon Sirih No. 49</v>
          </cell>
          <cell r="G78" t="str">
            <v>Jakarta Pusat</v>
          </cell>
          <cell r="H78" t="str">
            <v>DKI Jakarta</v>
          </cell>
        </row>
        <row r="79">
          <cell r="B79" t="str">
            <v>00129</v>
          </cell>
          <cell r="C79" t="str">
            <v>Sari Husada</v>
          </cell>
          <cell r="D79" t="str">
            <v>DPPK</v>
          </cell>
          <cell r="E79" t="str">
            <v>PPMP</v>
          </cell>
          <cell r="F79" t="str">
            <v>Jl. Kusumanegara No. 173 Po Box 37</v>
          </cell>
          <cell r="G79" t="str">
            <v>Yogyakarta</v>
          </cell>
          <cell r="H79" t="str">
            <v>DI Yogyakarta</v>
          </cell>
        </row>
        <row r="80">
          <cell r="B80" t="str">
            <v>00130</v>
          </cell>
          <cell r="C80" t="str">
            <v>BPD Sumatera Barat</v>
          </cell>
          <cell r="D80" t="str">
            <v>DPPK</v>
          </cell>
          <cell r="E80" t="str">
            <v>PPMP</v>
          </cell>
          <cell r="F80" t="str">
            <v>Jl. Pemuda No. 17 J</v>
          </cell>
          <cell r="G80" t="str">
            <v>Padang</v>
          </cell>
          <cell r="H80" t="str">
            <v>Sumatera Barat</v>
          </cell>
        </row>
        <row r="81">
          <cell r="B81" t="str">
            <v>00134</v>
          </cell>
          <cell r="C81" t="str">
            <v>Bank Bukopin</v>
          </cell>
          <cell r="D81" t="str">
            <v>DPPK</v>
          </cell>
          <cell r="E81" t="str">
            <v>PPIP</v>
          </cell>
          <cell r="F81" t="str">
            <v>Gedung Dana Pensiun Bank Bukopin Jl. Prof. Dr. Soepomo No. 176 D</v>
          </cell>
          <cell r="G81" t="str">
            <v>Jakarta Selatan</v>
          </cell>
          <cell r="H81" t="str">
            <v>DKI Jakarta</v>
          </cell>
        </row>
        <row r="82">
          <cell r="B82" t="str">
            <v>00138</v>
          </cell>
          <cell r="C82" t="str">
            <v>Konferensi Waligereja Indonesia</v>
          </cell>
          <cell r="D82" t="str">
            <v>DPPK</v>
          </cell>
          <cell r="E82" t="str">
            <v>PPMP</v>
          </cell>
          <cell r="F82" t="str">
            <v>Podomoro City, Ruko GSA Blok C No. 9 AJ-AK  Jl. Letjen S. Parman Kav. 28-J</v>
          </cell>
          <cell r="G82" t="str">
            <v>Jakarta Barat</v>
          </cell>
          <cell r="H82" t="str">
            <v>DKI Jakarta</v>
          </cell>
        </row>
        <row r="83">
          <cell r="B83" t="str">
            <v>00139</v>
          </cell>
          <cell r="C83" t="str">
            <v>Tambi</v>
          </cell>
          <cell r="D83" t="str">
            <v>DPPK</v>
          </cell>
          <cell r="E83" t="str">
            <v>PPMP</v>
          </cell>
          <cell r="F83" t="str">
            <v>Jl. Tumenggung Jogonegoro No. 39</v>
          </cell>
          <cell r="G83" t="str">
            <v>Wonosobo</v>
          </cell>
          <cell r="H83" t="str">
            <v>Jawa Tengah</v>
          </cell>
        </row>
        <row r="84">
          <cell r="B84" t="str">
            <v>00140</v>
          </cell>
          <cell r="C84" t="str">
            <v>Pegawai Rumah Sakit Budi Kemuliaan</v>
          </cell>
          <cell r="D84" t="str">
            <v>DPPK</v>
          </cell>
          <cell r="E84" t="str">
            <v>PPMP</v>
          </cell>
          <cell r="F84" t="str">
            <v>Jl. Budi Kemuliaan No. 25</v>
          </cell>
          <cell r="G84" t="str">
            <v>Jakarta Pusat</v>
          </cell>
          <cell r="H84" t="str">
            <v>DKI Jakarta</v>
          </cell>
        </row>
        <row r="85">
          <cell r="B85" t="str">
            <v>00141</v>
          </cell>
          <cell r="C85" t="str">
            <v>PT Rheem Indonesia</v>
          </cell>
          <cell r="D85" t="str">
            <v>DPPK</v>
          </cell>
          <cell r="E85" t="str">
            <v>PPIP</v>
          </cell>
          <cell r="F85" t="str">
            <v>Jl. Pulogadung No.33,   Kawasan Industri Pulogadung</v>
          </cell>
          <cell r="G85" t="str">
            <v>Jakarta Timur</v>
          </cell>
          <cell r="H85" t="str">
            <v>DKI Jakarta</v>
          </cell>
        </row>
        <row r="86">
          <cell r="B86" t="str">
            <v>00143</v>
          </cell>
          <cell r="C86" t="str">
            <v>Galva</v>
          </cell>
          <cell r="D86" t="str">
            <v>DPPK</v>
          </cell>
          <cell r="E86" t="str">
            <v>PPIP</v>
          </cell>
          <cell r="F86" t="str">
            <v>Gedung Galva, Jl. Hayam Wuruk No. 27</v>
          </cell>
          <cell r="G86" t="str">
            <v>Jakarta Pusat</v>
          </cell>
          <cell r="H86" t="str">
            <v>DKI Jakarta</v>
          </cell>
        </row>
        <row r="87">
          <cell r="B87" t="str">
            <v>00150</v>
          </cell>
          <cell r="C87" t="str">
            <v>Bank Windu d/h Multicor</v>
          </cell>
          <cell r="D87" t="str">
            <v>DPPK</v>
          </cell>
          <cell r="E87" t="str">
            <v>PPMP</v>
          </cell>
          <cell r="F87" t="str">
            <v xml:space="preserve">Gedung Plaza ABDA Lt. 6  Jl. Jend. Sudirman Kav. 59  </v>
          </cell>
          <cell r="G87" t="str">
            <v>Jakarta Selatan</v>
          </cell>
          <cell r="H87" t="str">
            <v>DKI Jakarta</v>
          </cell>
        </row>
        <row r="88">
          <cell r="B88" t="str">
            <v>00152</v>
          </cell>
          <cell r="C88" t="str">
            <v>Freeport Indonesia</v>
          </cell>
          <cell r="D88" t="str">
            <v>DPPK</v>
          </cell>
          <cell r="E88" t="str">
            <v>PPMP</v>
          </cell>
          <cell r="F88" t="str">
            <v>Plaza  89, Lantai Dasar  Jl. H.R. Rasuna Said Kav. X-7 No.6</v>
          </cell>
          <cell r="G88" t="str">
            <v>Jakarta Selatan</v>
          </cell>
          <cell r="H88" t="str">
            <v>DKI Jakarta</v>
          </cell>
        </row>
        <row r="89">
          <cell r="B89" t="str">
            <v>00154</v>
          </cell>
          <cell r="C89" t="str">
            <v>BPD Papua</v>
          </cell>
          <cell r="D89" t="str">
            <v>DPPK</v>
          </cell>
          <cell r="E89" t="str">
            <v>PPMP</v>
          </cell>
          <cell r="F89" t="str">
            <v>Jayapura Pacifik Permai Blok H no. 12</v>
          </cell>
          <cell r="G89" t="str">
            <v>Jayapura</v>
          </cell>
          <cell r="H89" t="str">
            <v>Papua</v>
          </cell>
        </row>
        <row r="90">
          <cell r="B90" t="str">
            <v>00155</v>
          </cell>
          <cell r="C90" t="str">
            <v>Kaltim Prima Coal</v>
          </cell>
          <cell r="D90" t="str">
            <v>DPPK</v>
          </cell>
          <cell r="E90" t="str">
            <v>PPMP</v>
          </cell>
          <cell r="F90" t="str">
            <v>Kompleks PT. Kaltim Prima Coal, Gedung M-1</v>
          </cell>
          <cell r="G90" t="str">
            <v>Sangatta, Kab. Kutai Timur</v>
          </cell>
          <cell r="H90" t="str">
            <v>Kalimantan Timur</v>
          </cell>
        </row>
        <row r="91">
          <cell r="B91" t="str">
            <v>00156</v>
          </cell>
          <cell r="C91" t="str">
            <v>Pfizer Indonesia</v>
          </cell>
          <cell r="D91" t="str">
            <v>DPPK</v>
          </cell>
          <cell r="E91" t="str">
            <v>PPMP</v>
          </cell>
          <cell r="F91" t="str">
            <v>Jl. Raya Bogor Km.28, Kel. Pekayon, Kec. Pasar Rebo</v>
          </cell>
          <cell r="G91" t="str">
            <v>Jakarta Timur</v>
          </cell>
          <cell r="H91" t="str">
            <v>DKI Jakarta</v>
          </cell>
        </row>
        <row r="92">
          <cell r="B92" t="str">
            <v>00157</v>
          </cell>
          <cell r="C92" t="str">
            <v>Citibank, N.A.</v>
          </cell>
          <cell r="D92" t="str">
            <v>DPPK</v>
          </cell>
          <cell r="E92" t="str">
            <v>PPMP</v>
          </cell>
          <cell r="F92" t="str">
            <v>Citibank Tower Lt. 7 Jl. Jend. Sudirman Kav. 54-55</v>
          </cell>
          <cell r="G92" t="str">
            <v>Jakarta Selatan</v>
          </cell>
          <cell r="H92" t="str">
            <v>DKI Jakarta</v>
          </cell>
        </row>
        <row r="93">
          <cell r="B93" t="str">
            <v>00160</v>
          </cell>
          <cell r="C93" t="str">
            <v>Abbott Indonesia</v>
          </cell>
          <cell r="D93" t="str">
            <v>DPPK</v>
          </cell>
          <cell r="E93" t="str">
            <v>PPMP</v>
          </cell>
          <cell r="F93" t="str">
            <v>Wisma Pondok Indah 2, Suite 1000  Jl. Sultan Iskandar Muda Kav. V-TA  Pondok Indah</v>
          </cell>
          <cell r="G93" t="str">
            <v>Jakarta Selatan</v>
          </cell>
          <cell r="H93" t="str">
            <v>DKI Jakarta</v>
          </cell>
        </row>
        <row r="94">
          <cell r="B94" t="str">
            <v>00163</v>
          </cell>
          <cell r="C94" t="str">
            <v>South Pacific Viscose</v>
          </cell>
          <cell r="D94" t="str">
            <v>DPPK</v>
          </cell>
          <cell r="E94" t="str">
            <v>PPIP</v>
          </cell>
          <cell r="F94" t="str">
            <v>Desa Cicadas, Kampung Ciroyom, Po Box 11</v>
          </cell>
          <cell r="G94" t="str">
            <v>Purwakarta</v>
          </cell>
          <cell r="H94" t="str">
            <v>Jawa Barat</v>
          </cell>
        </row>
        <row r="95">
          <cell r="B95" t="str">
            <v>00164</v>
          </cell>
          <cell r="C95" t="str">
            <v>Mecosin Indonesia</v>
          </cell>
          <cell r="D95" t="str">
            <v>DPPK</v>
          </cell>
          <cell r="E95" t="str">
            <v>PPMP</v>
          </cell>
          <cell r="F95" t="str">
            <v>Jl. Palmerah Utara 14 A</v>
          </cell>
          <cell r="G95" t="str">
            <v>Jakarta Barat</v>
          </cell>
          <cell r="H95" t="str">
            <v>DKI Jakarta</v>
          </cell>
        </row>
        <row r="96">
          <cell r="B96" t="str">
            <v>00166</v>
          </cell>
          <cell r="C96" t="str">
            <v>Bakrie</v>
          </cell>
          <cell r="D96" t="str">
            <v>DPPK</v>
          </cell>
          <cell r="E96" t="str">
            <v>PPMP</v>
          </cell>
          <cell r="F96" t="str">
            <v xml:space="preserve">Rasuna Office Park GOM 07-08,  Komplek Apartemen Taman Rasuna,  Jl. HR. Rasuna Said, Kuningan  </v>
          </cell>
          <cell r="G96" t="str">
            <v>Jakarta Selatan</v>
          </cell>
          <cell r="H96" t="str">
            <v>DKI Jakarta</v>
          </cell>
        </row>
        <row r="97">
          <cell r="B97" t="str">
            <v>00167</v>
          </cell>
          <cell r="C97" t="str">
            <v>Karyawan Jamsostek</v>
          </cell>
          <cell r="D97" t="str">
            <v>DPPK</v>
          </cell>
          <cell r="E97" t="str">
            <v>PPMP</v>
          </cell>
          <cell r="F97" t="str">
            <v>Jl. Tangkas Baru No.1 Gatot Subroto</v>
          </cell>
          <cell r="G97" t="str">
            <v>Jakarta Selatan</v>
          </cell>
          <cell r="H97" t="str">
            <v>DKI Jakarta</v>
          </cell>
        </row>
        <row r="98">
          <cell r="B98" t="str">
            <v>00168</v>
          </cell>
          <cell r="C98" t="str">
            <v>Krama Yudha Ratu Motor</v>
          </cell>
          <cell r="D98" t="str">
            <v>DPPK</v>
          </cell>
          <cell r="E98" t="str">
            <v>PPMP</v>
          </cell>
          <cell r="F98" t="str">
            <v>Jl.Raya Bekasi KM.21-22, Rawaterate, Cakung</v>
          </cell>
          <cell r="G98" t="str">
            <v>Jakarta Timur</v>
          </cell>
          <cell r="H98" t="str">
            <v>DKI Jakarta</v>
          </cell>
        </row>
        <row r="99">
          <cell r="B99" t="str">
            <v>00169</v>
          </cell>
          <cell r="C99" t="str">
            <v>PT Bank Pembangunan Daerah Jawa Tengah</v>
          </cell>
          <cell r="D99" t="str">
            <v>DPPK</v>
          </cell>
          <cell r="E99" t="str">
            <v>PPMP</v>
          </cell>
          <cell r="F99" t="str">
            <v>Jl. Ki Mangunsarkoro No. 25</v>
          </cell>
          <cell r="G99" t="str">
            <v>Semarang</v>
          </cell>
          <cell r="H99" t="str">
            <v>Jawa Tengah</v>
          </cell>
        </row>
        <row r="100">
          <cell r="B100" t="str">
            <v>00170</v>
          </cell>
          <cell r="C100" t="str">
            <v>Indomobil Group</v>
          </cell>
          <cell r="D100" t="str">
            <v>DPPK</v>
          </cell>
          <cell r="E100" t="str">
            <v>PPIP</v>
          </cell>
          <cell r="F100" t="str">
            <v>Wisma Indomobil Lt. 12   Jl. MT. Haryono Kav. 8</v>
          </cell>
          <cell r="G100" t="str">
            <v>Jakarta Timur</v>
          </cell>
          <cell r="H100" t="str">
            <v>DKI Jakarta</v>
          </cell>
        </row>
        <row r="101">
          <cell r="B101" t="str">
            <v>00172</v>
          </cell>
          <cell r="C101" t="str">
            <v>Infomedia Nusantara</v>
          </cell>
          <cell r="D101" t="str">
            <v>DPPK</v>
          </cell>
          <cell r="E101" t="str">
            <v>PPMP</v>
          </cell>
          <cell r="F101" t="str">
            <v>Jl. RS. Fatmawati No. 77-81</v>
          </cell>
          <cell r="G101" t="str">
            <v>Jakarta Selatan</v>
          </cell>
          <cell r="H101" t="str">
            <v>DKI Jakarta</v>
          </cell>
        </row>
        <row r="102">
          <cell r="B102" t="str">
            <v>00173</v>
          </cell>
          <cell r="C102" t="str">
            <v>Semen Cibinong</v>
          </cell>
          <cell r="D102" t="str">
            <v>DPPK</v>
          </cell>
          <cell r="E102" t="str">
            <v>PPMP</v>
          </cell>
          <cell r="F102" t="str">
            <v xml:space="preserve">Talavera Suite. Talavera Office Park 12th floor Jl. Letjen TB Simatupang no 22-26 </v>
          </cell>
          <cell r="G102" t="str">
            <v>Jakarta Pusat</v>
          </cell>
          <cell r="H102" t="str">
            <v>DKI Jakarta</v>
          </cell>
        </row>
        <row r="103">
          <cell r="B103" t="str">
            <v>00175</v>
          </cell>
          <cell r="C103" t="str">
            <v>BPD Sulawesi Tenggara</v>
          </cell>
          <cell r="D103" t="str">
            <v>DPPK</v>
          </cell>
          <cell r="E103" t="str">
            <v>PPMP</v>
          </cell>
          <cell r="F103" t="str">
            <v>Jl. Sao-Sao No. 272 Lantai III  (Gedung Kantor BPD Sultra Capem Sao-Sao)</v>
          </cell>
          <cell r="G103" t="str">
            <v>Kendari</v>
          </cell>
          <cell r="H103" t="str">
            <v>Sulawesi Tenggara</v>
          </cell>
        </row>
        <row r="104">
          <cell r="B104" t="str">
            <v>00178</v>
          </cell>
          <cell r="C104" t="str">
            <v>Astra Satu</v>
          </cell>
          <cell r="D104" t="str">
            <v>DPPK</v>
          </cell>
          <cell r="E104" t="str">
            <v>PPMP</v>
          </cell>
          <cell r="F104" t="str">
            <v>Gedung Grha SERA Lt. 8  Jl. Mitra Sunter Boulevard Kav.90  Blok C2 Sunter Jaya</v>
          </cell>
          <cell r="G104" t="str">
            <v>Jakarta Utara</v>
          </cell>
          <cell r="H104" t="str">
            <v>DKI Jakarta</v>
          </cell>
        </row>
        <row r="105">
          <cell r="B105" t="str">
            <v>00180</v>
          </cell>
          <cell r="C105" t="str">
            <v>Yakkum</v>
          </cell>
          <cell r="D105" t="str">
            <v>DPPK</v>
          </cell>
          <cell r="E105" t="str">
            <v>PPIP</v>
          </cell>
          <cell r="F105" t="str">
            <v>RS. Bethesda, Lantai III Jl. Jenderal Sudirman No. 70</v>
          </cell>
          <cell r="G105" t="str">
            <v>Yogyakarta</v>
          </cell>
          <cell r="H105" t="str">
            <v>DI Yogyakarta</v>
          </cell>
        </row>
        <row r="106">
          <cell r="B106" t="str">
            <v>00181</v>
          </cell>
          <cell r="C106" t="str">
            <v>PT BPD Kalimantan Barat</v>
          </cell>
          <cell r="D106" t="str">
            <v>DPPK</v>
          </cell>
          <cell r="E106" t="str">
            <v>PPMP</v>
          </cell>
          <cell r="F106" t="str">
            <v xml:space="preserve">Jalan Sultan Abdurrahman No. 116 </v>
          </cell>
          <cell r="G106" t="str">
            <v>Pontianak</v>
          </cell>
          <cell r="H106" t="str">
            <v>Kalimantan Barat</v>
          </cell>
        </row>
        <row r="107">
          <cell r="B107" t="str">
            <v>00190</v>
          </cell>
          <cell r="C107" t="str">
            <v>Citra Lintas Indonesia</v>
          </cell>
          <cell r="D107" t="str">
            <v>DPPK</v>
          </cell>
          <cell r="E107" t="str">
            <v>PPMP</v>
          </cell>
          <cell r="F107" t="str">
            <v>Lintas House Lantai 5 Jl. Sultan Hasanuddin No. 47-49-51</v>
          </cell>
          <cell r="G107" t="str">
            <v>Jakarta Selatan</v>
          </cell>
          <cell r="H107" t="str">
            <v>DKI Jakarta</v>
          </cell>
        </row>
        <row r="108">
          <cell r="B108" t="str">
            <v>00191</v>
          </cell>
          <cell r="C108" t="str">
            <v>Tokio Marine Indonesia</v>
          </cell>
          <cell r="D108" t="str">
            <v>DPPK</v>
          </cell>
          <cell r="E108" t="str">
            <v>PPMP</v>
          </cell>
          <cell r="F108" t="str">
            <v>Sentral Senayan I, Lantai 3-4  Jl. Asia Afrika No. 8</v>
          </cell>
          <cell r="G108" t="str">
            <v>Jakarta Pusat</v>
          </cell>
          <cell r="H108" t="str">
            <v>DKI Jakarta</v>
          </cell>
        </row>
        <row r="109">
          <cell r="B109" t="str">
            <v>00195</v>
          </cell>
          <cell r="C109" t="str">
            <v>BPD Bengkulu</v>
          </cell>
          <cell r="D109" t="str">
            <v>DPPK</v>
          </cell>
          <cell r="E109" t="str">
            <v>PPMP</v>
          </cell>
          <cell r="F109" t="str">
            <v>Ruko Gading Regency No. 10  Jln. Fatmawati Bengkulu</v>
          </cell>
          <cell r="G109" t="str">
            <v>Bengkulu</v>
          </cell>
          <cell r="H109" t="str">
            <v>Bengkulu</v>
          </cell>
        </row>
        <row r="110">
          <cell r="B110" t="str">
            <v>00196</v>
          </cell>
          <cell r="C110" t="str">
            <v>Karyawan Grand Hyatt Bali</v>
          </cell>
          <cell r="D110" t="str">
            <v>DPPK</v>
          </cell>
          <cell r="E110" t="str">
            <v>PPIP</v>
          </cell>
          <cell r="F110" t="str">
            <v xml:space="preserve">Hotel Grand Hyatt Bali Kawasan Wisata Nusa Dua-Bali 80363
</v>
          </cell>
          <cell r="G110" t="str">
            <v>Nusa Dua</v>
          </cell>
          <cell r="H110" t="str">
            <v>Bali</v>
          </cell>
        </row>
        <row r="111">
          <cell r="B111" t="str">
            <v>00197</v>
          </cell>
          <cell r="C111" t="str">
            <v>Unggul Indah Cahaya</v>
          </cell>
          <cell r="D111" t="str">
            <v>DPPK</v>
          </cell>
          <cell r="E111" t="str">
            <v>PPIP</v>
          </cell>
          <cell r="F111" t="str">
            <v>Wisma UIC lt 2  Jl.Jend. Gatot Subroto Kav 6-7</v>
          </cell>
          <cell r="G111" t="str">
            <v>Jakarta Selatan</v>
          </cell>
          <cell r="H111" t="str">
            <v>DKI Jakarta</v>
          </cell>
        </row>
        <row r="112">
          <cell r="B112" t="str">
            <v>00198</v>
          </cell>
          <cell r="C112" t="str">
            <v>Greja Kristen Jawi Wetan</v>
          </cell>
          <cell r="D112" t="str">
            <v>DPPK</v>
          </cell>
          <cell r="E112" t="str">
            <v>PPMP</v>
          </cell>
          <cell r="F112" t="str">
            <v>Jl. Baratajaya III / 87 - 89</v>
          </cell>
          <cell r="G112" t="str">
            <v>Surabaya</v>
          </cell>
          <cell r="H112" t="str">
            <v>Jawa Timur</v>
          </cell>
        </row>
        <row r="113">
          <cell r="B113" t="str">
            <v>00199</v>
          </cell>
          <cell r="C113" t="str">
            <v>PT Bank Pembangunan Kalteng</v>
          </cell>
          <cell r="D113" t="str">
            <v>DPPK</v>
          </cell>
          <cell r="E113" t="str">
            <v>PPMP</v>
          </cell>
          <cell r="F113" t="str">
            <v>Jl.RTA Milono no. 12</v>
          </cell>
          <cell r="G113" t="str">
            <v>Palangka Raya</v>
          </cell>
          <cell r="H113" t="str">
            <v>Kalimantan Tengah</v>
          </cell>
        </row>
        <row r="114">
          <cell r="B114" t="str">
            <v>00200</v>
          </cell>
          <cell r="C114" t="str">
            <v>BPD Maluku</v>
          </cell>
          <cell r="D114" t="str">
            <v>DPPK</v>
          </cell>
          <cell r="E114" t="str">
            <v>PPMP</v>
          </cell>
          <cell r="F114" t="str">
            <v>Gedung BPD Maluku Lt. 4  Jl. Raya Patimura No. 9</v>
          </cell>
          <cell r="G114" t="str">
            <v>Ambon</v>
          </cell>
          <cell r="H114" t="str">
            <v>Maluku</v>
          </cell>
        </row>
        <row r="115">
          <cell r="B115" t="str">
            <v>00201</v>
          </cell>
          <cell r="C115" t="str">
            <v>BASF Indonesia</v>
          </cell>
          <cell r="D115" t="str">
            <v>DPPK</v>
          </cell>
          <cell r="E115" t="str">
            <v>PPMP</v>
          </cell>
          <cell r="F115" t="str">
            <v xml:space="preserve">DBS Bank Tower, 27th Floor, Ciputra World
Jl. Prof Dr. Satrio Kav. 3 – 5, Jakarta Selatan 12950
</v>
          </cell>
          <cell r="G115" t="str">
            <v>Jakarta Selatan</v>
          </cell>
          <cell r="H115" t="str">
            <v>DKI Jakarta</v>
          </cell>
        </row>
        <row r="116">
          <cell r="B116" t="str">
            <v>00202</v>
          </cell>
          <cell r="C116" t="str">
            <v>Indolife Group</v>
          </cell>
          <cell r="D116" t="str">
            <v>DPPK</v>
          </cell>
          <cell r="E116" t="str">
            <v>PPIP</v>
          </cell>
          <cell r="F116" t="str">
            <v>Wisma Indosemen Lt.2  Jl.Jend.Sudirman Kav.70-71</v>
          </cell>
          <cell r="G116" t="str">
            <v>Jakarta Selatan</v>
          </cell>
          <cell r="H116" t="str">
            <v>DKI Jakarta</v>
          </cell>
        </row>
        <row r="117">
          <cell r="B117" t="str">
            <v>00203</v>
          </cell>
          <cell r="C117" t="str">
            <v>Mandom Indonesia</v>
          </cell>
          <cell r="D117" t="str">
            <v>DPPK</v>
          </cell>
          <cell r="E117" t="str">
            <v>PPMP</v>
          </cell>
          <cell r="F117" t="str">
            <v>Jl.Yos Sudarso By Pass, Sunter</v>
          </cell>
          <cell r="G117" t="str">
            <v>Jakarta Utara</v>
          </cell>
          <cell r="H117" t="str">
            <v>DKI Jakarta</v>
          </cell>
        </row>
        <row r="118">
          <cell r="B118" t="str">
            <v>00204</v>
          </cell>
          <cell r="C118" t="str">
            <v>PT Otsuka Indonesia</v>
          </cell>
          <cell r="D118" t="str">
            <v>DPPK</v>
          </cell>
          <cell r="E118" t="str">
            <v>PPMP</v>
          </cell>
          <cell r="F118" t="str">
            <v>Jl. Cilosari No. 25, Cikini, Menteng</v>
          </cell>
          <cell r="G118" t="str">
            <v>Jakarta Pusat</v>
          </cell>
          <cell r="H118" t="str">
            <v>DKI Jakarta</v>
          </cell>
        </row>
        <row r="119">
          <cell r="B119" t="str">
            <v>00205</v>
          </cell>
          <cell r="C119" t="str">
            <v>BPD Sulawesi Selatan</v>
          </cell>
          <cell r="D119" t="str">
            <v>DPPK</v>
          </cell>
          <cell r="E119" t="str">
            <v>PPMP</v>
          </cell>
          <cell r="F119" t="str">
            <v>Jl. Dr. Sam Ratulangi No. 16</v>
          </cell>
          <cell r="G119" t="str">
            <v>Makassar</v>
          </cell>
          <cell r="H119" t="str">
            <v>Sulawesi Selatan</v>
          </cell>
        </row>
        <row r="120">
          <cell r="B120" t="str">
            <v>00207</v>
          </cell>
          <cell r="C120" t="str">
            <v>Bangkok Bank</v>
          </cell>
          <cell r="D120" t="str">
            <v>DPPK</v>
          </cell>
          <cell r="E120" t="str">
            <v>PPMP</v>
          </cell>
          <cell r="F120" t="str">
            <v>Gedung Bangkok Bank  Jl. M.H. Thamrin No. 3, Jakarta 10110</v>
          </cell>
          <cell r="G120" t="str">
            <v>Jakarta Pusat</v>
          </cell>
          <cell r="H120" t="str">
            <v>DKI Jakarta</v>
          </cell>
        </row>
        <row r="121">
          <cell r="B121" t="str">
            <v>00208</v>
          </cell>
          <cell r="C121" t="str">
            <v>Aventis Pharma Mp</v>
          </cell>
          <cell r="D121" t="str">
            <v>DPPK</v>
          </cell>
          <cell r="E121" t="str">
            <v>PPMP</v>
          </cell>
          <cell r="F121" t="str">
            <v>Hoechst Komplek Jl. Jend. A.Yani No.2, Pulomas</v>
          </cell>
          <cell r="G121" t="str">
            <v>Jakarta Timur</v>
          </cell>
          <cell r="H121" t="str">
            <v>DKI Jakarta</v>
          </cell>
        </row>
        <row r="122">
          <cell r="B122" t="str">
            <v>00211</v>
          </cell>
          <cell r="C122" t="str">
            <v>Dystar Cilegon Iuran Pasti</v>
          </cell>
          <cell r="D122" t="str">
            <v>DPPK</v>
          </cell>
          <cell r="E122" t="str">
            <v>PPIP</v>
          </cell>
          <cell r="F122" t="str">
            <v>Menara Global, lt.22  Jl. Jend. Gatot Subroto Kav.27</v>
          </cell>
          <cell r="G122" t="str">
            <v>Jakarta Selatan</v>
          </cell>
          <cell r="H122" t="str">
            <v>DKI Jakarta</v>
          </cell>
        </row>
        <row r="123">
          <cell r="B123" t="str">
            <v>00215</v>
          </cell>
          <cell r="C123" t="str">
            <v>PT Sepatu Bata</v>
          </cell>
          <cell r="D123" t="str">
            <v>DPPK</v>
          </cell>
          <cell r="E123" t="str">
            <v>PPMP</v>
          </cell>
          <cell r="F123" t="str">
            <v>Jl. RA Kartini Kav. 28  Cilandak Barat</v>
          </cell>
          <cell r="G123" t="str">
            <v>Jakarta Selatan</v>
          </cell>
          <cell r="H123" t="str">
            <v>DKI Jakarta</v>
          </cell>
        </row>
        <row r="124">
          <cell r="B124" t="str">
            <v>00217</v>
          </cell>
          <cell r="C124" t="str">
            <v>Baptis Indonesia</v>
          </cell>
          <cell r="D124" t="str">
            <v>DPPK</v>
          </cell>
          <cell r="E124" t="str">
            <v>PPMP</v>
          </cell>
          <cell r="F124" t="str">
            <v>Jl. RP. Soeroso No. 5 (Gondangdia Lama)</v>
          </cell>
          <cell r="G124" t="str">
            <v>Jakarta Pusat</v>
          </cell>
          <cell r="H124" t="str">
            <v>DKI Jakarta</v>
          </cell>
        </row>
        <row r="125">
          <cell r="B125" t="str">
            <v>00219</v>
          </cell>
          <cell r="C125" t="str">
            <v>Pegawai Universitas Islam Indonesia</v>
          </cell>
          <cell r="D125" t="str">
            <v>DPPK</v>
          </cell>
          <cell r="E125" t="str">
            <v>PPMP</v>
          </cell>
          <cell r="F125" t="str">
            <v>Pusat/ I / Jl. Cik Di Tiro No.1</v>
          </cell>
          <cell r="G125" t="str">
            <v>Yogyakarta</v>
          </cell>
          <cell r="H125" t="str">
            <v>DI Yogyakarta</v>
          </cell>
        </row>
        <row r="126">
          <cell r="B126" t="str">
            <v>00220</v>
          </cell>
          <cell r="C126" t="str">
            <v>Pekerja Hotel Aryaduta Jakarta</v>
          </cell>
          <cell r="D126" t="str">
            <v>DPPK</v>
          </cell>
          <cell r="E126" t="str">
            <v>PPMP</v>
          </cell>
          <cell r="F126" t="str">
            <v>JL. Prapatan 44 - 48</v>
          </cell>
          <cell r="G126" t="str">
            <v>Jakarta Pusat</v>
          </cell>
          <cell r="H126" t="str">
            <v>DKI Jakarta</v>
          </cell>
        </row>
        <row r="127">
          <cell r="B127" t="str">
            <v>00223</v>
          </cell>
          <cell r="C127" t="str">
            <v>Chevron Pacific Indonesia d/h Caltex Pacific Indonesia</v>
          </cell>
          <cell r="D127" t="str">
            <v>DPPK</v>
          </cell>
          <cell r="E127" t="str">
            <v>PPMP</v>
          </cell>
          <cell r="F127" t="str">
            <v>Gedung Sentral Senayan 1 Lantai 17 Jl. Asia Afrika No. 8</v>
          </cell>
          <cell r="G127" t="str">
            <v>Jakarta Pusat</v>
          </cell>
          <cell r="H127" t="str">
            <v>DKI Jakarta</v>
          </cell>
        </row>
        <row r="128">
          <cell r="B128" t="str">
            <v>00224</v>
          </cell>
          <cell r="C128" t="str">
            <v>HKBP</v>
          </cell>
          <cell r="D128" t="str">
            <v>DPPK</v>
          </cell>
          <cell r="E128" t="str">
            <v>PPMP</v>
          </cell>
          <cell r="F128" t="str">
            <v>Gedung HKBP Lantai 2  Jl. Uskup Agung Sugiopranoto No. 6</v>
          </cell>
          <cell r="G128" t="str">
            <v>Medan</v>
          </cell>
          <cell r="H128" t="str">
            <v>Sumatera Utara</v>
          </cell>
        </row>
        <row r="129">
          <cell r="B129" t="str">
            <v>00227</v>
          </cell>
          <cell r="C129" t="str">
            <v>Danapera (d/h. Bimantara)</v>
          </cell>
          <cell r="D129" t="str">
            <v>DPPK</v>
          </cell>
          <cell r="E129" t="str">
            <v>PPIP</v>
          </cell>
          <cell r="F129" t="str">
            <v>Menara Kebon Sirih Lantai 9  Jl. Kebon Sirih No. 17-19</v>
          </cell>
          <cell r="G129" t="str">
            <v>Jakarta Pusat</v>
          </cell>
          <cell r="H129" t="str">
            <v>DKI Jakarta</v>
          </cell>
        </row>
        <row r="130">
          <cell r="B130" t="str">
            <v>00228</v>
          </cell>
          <cell r="C130" t="str">
            <v>Indo Kordsa (d/h Branta Mulia)</v>
          </cell>
          <cell r="D130" t="str">
            <v>DPPK</v>
          </cell>
          <cell r="E130" t="str">
            <v>PPMP</v>
          </cell>
          <cell r="F130" t="str">
            <v xml:space="preserve">Jl. Pahlawan,  Desa Karang Asem Timur,  Citeureup  </v>
          </cell>
          <cell r="G130" t="str">
            <v>Bogor</v>
          </cell>
          <cell r="H130" t="str">
            <v>Jawa Barat</v>
          </cell>
        </row>
        <row r="131">
          <cell r="B131" t="str">
            <v>00229</v>
          </cell>
          <cell r="C131" t="str">
            <v>Krama Yudha Tiga Berlian Motors</v>
          </cell>
          <cell r="D131" t="str">
            <v>DPPK</v>
          </cell>
          <cell r="E131" t="str">
            <v>PPMP</v>
          </cell>
          <cell r="F131" t="str">
            <v>Jl.Jend.A.Yani, Proyek Pulomas</v>
          </cell>
          <cell r="G131" t="str">
            <v>Jakarta Timur</v>
          </cell>
          <cell r="H131" t="str">
            <v>DKI Jakarta</v>
          </cell>
        </row>
        <row r="132">
          <cell r="B132" t="str">
            <v>00231</v>
          </cell>
          <cell r="C132" t="str">
            <v>Wyeth Indonesia</v>
          </cell>
          <cell r="D132" t="str">
            <v>DPPK</v>
          </cell>
          <cell r="E132" t="str">
            <v>PPMP</v>
          </cell>
          <cell r="F132" t="str">
            <v xml:space="preserve">Wisma Nestle - Arkadia Office Park 5th Floor Building B, Jl. TB Simatupang Kav. 88 </v>
          </cell>
          <cell r="G132" t="str">
            <v>Jakarta Selatan</v>
          </cell>
          <cell r="H132" t="str">
            <v>DKI Jakarta</v>
          </cell>
        </row>
        <row r="133">
          <cell r="B133" t="str">
            <v>00234</v>
          </cell>
          <cell r="C133" t="str">
            <v>BPD Lampung</v>
          </cell>
          <cell r="D133" t="str">
            <v>DPPK</v>
          </cell>
          <cell r="E133" t="str">
            <v>PPMP</v>
          </cell>
          <cell r="F133" t="str">
            <v>Jl. Wolter Monginsidi no. 182</v>
          </cell>
          <cell r="G133" t="str">
            <v>Teluk Betung</v>
          </cell>
          <cell r="H133" t="str">
            <v>Lampung</v>
          </cell>
        </row>
        <row r="134">
          <cell r="B134" t="str">
            <v>00235</v>
          </cell>
          <cell r="C134" t="str">
            <v>Tigaraksa Satria</v>
          </cell>
          <cell r="D134" t="str">
            <v>DPPK</v>
          </cell>
          <cell r="E134" t="str">
            <v>PPMP</v>
          </cell>
          <cell r="F134" t="str">
            <v>Graha Sucofindo Lt. 12 – 13, Jl. Raya Pasar Minggu Kav 34 Pancoran Jakarta 12780</v>
          </cell>
          <cell r="G134" t="str">
            <v>Jakarta Selatan</v>
          </cell>
          <cell r="H134" t="str">
            <v>DKI Jakarta</v>
          </cell>
        </row>
        <row r="135">
          <cell r="B135" t="str">
            <v>00236</v>
          </cell>
          <cell r="C135" t="str">
            <v>East Jakarta Industrial Park</v>
          </cell>
          <cell r="D135" t="str">
            <v>DPPK</v>
          </cell>
          <cell r="E135" t="str">
            <v>PPMP</v>
          </cell>
          <cell r="F135" t="str">
            <v>Kawasan Industri EJIP Plot 3A   Cikarang Selatan</v>
          </cell>
          <cell r="G135" t="str">
            <v>Bekasi</v>
          </cell>
          <cell r="H135" t="str">
            <v>Jawa Barat</v>
          </cell>
        </row>
        <row r="136">
          <cell r="B136" t="str">
            <v>00240</v>
          </cell>
          <cell r="C136" t="str">
            <v>BPD Nusa Tenggara Timur</v>
          </cell>
          <cell r="D136" t="str">
            <v>DPPK</v>
          </cell>
          <cell r="E136" t="str">
            <v>PPMP</v>
          </cell>
          <cell r="F136" t="str">
            <v>Gedung Bank NTT Lantai IV  Kelurahan Oebufu</v>
          </cell>
          <cell r="G136" t="str">
            <v>Kupang</v>
          </cell>
          <cell r="H136" t="str">
            <v>Nusa Tenggara Timur</v>
          </cell>
        </row>
        <row r="137">
          <cell r="B137" t="str">
            <v>00242</v>
          </cell>
          <cell r="C137" t="str">
            <v>Karyawan PT Igasar</v>
          </cell>
          <cell r="D137" t="str">
            <v>DPPK</v>
          </cell>
          <cell r="E137" t="str">
            <v>PPMP</v>
          </cell>
          <cell r="F137" t="str">
            <v>Komplek Social Center PT. Semen Padang  Indarung</v>
          </cell>
          <cell r="G137" t="str">
            <v>Padang</v>
          </cell>
          <cell r="H137" t="str">
            <v>Sumatera Barat</v>
          </cell>
        </row>
        <row r="138">
          <cell r="B138" t="str">
            <v>00245</v>
          </cell>
          <cell r="C138" t="str">
            <v>Pembangunan Perumahan</v>
          </cell>
          <cell r="D138" t="str">
            <v>DPPK</v>
          </cell>
          <cell r="E138" t="str">
            <v>PPMP</v>
          </cell>
          <cell r="F138" t="str">
            <v xml:space="preserve">Plaza PP Lantai 5, DPPP  Jl. TB Simatupang No. 57 </v>
          </cell>
          <cell r="G138" t="str">
            <v>Jakarta Timur</v>
          </cell>
          <cell r="H138" t="str">
            <v>DKI Jakarta</v>
          </cell>
        </row>
        <row r="139">
          <cell r="B139" t="str">
            <v>00248</v>
          </cell>
          <cell r="C139" t="str">
            <v>Kertas Leces</v>
          </cell>
          <cell r="D139" t="str">
            <v>DPPK</v>
          </cell>
          <cell r="E139" t="str">
            <v>PPMP</v>
          </cell>
          <cell r="F139" t="str">
            <v>Jl. Raya Lumajang Km. 12  Leces</v>
          </cell>
          <cell r="G139" t="str">
            <v>Probolinggo</v>
          </cell>
          <cell r="H139" t="str">
            <v>Jawa Timur</v>
          </cell>
        </row>
        <row r="140">
          <cell r="B140" t="str">
            <v>00249</v>
          </cell>
          <cell r="C140" t="str">
            <v>PT PLN (Persero)</v>
          </cell>
          <cell r="D140" t="str">
            <v>DPPK</v>
          </cell>
          <cell r="E140" t="str">
            <v>PPMP</v>
          </cell>
          <cell r="F140" t="str">
            <v>Jl. Wolter Monginsidi No. 5   Kebayoran Baru</v>
          </cell>
          <cell r="G140" t="str">
            <v>Jakarta Selatan</v>
          </cell>
          <cell r="H140" t="str">
            <v>DKI Jakarta</v>
          </cell>
        </row>
        <row r="141">
          <cell r="B141" t="str">
            <v>00250</v>
          </cell>
          <cell r="C141" t="str">
            <v>Avesta Continental Pack</v>
          </cell>
          <cell r="D141" t="str">
            <v>DPPK</v>
          </cell>
          <cell r="E141" t="str">
            <v>PPMP</v>
          </cell>
          <cell r="F141" t="str">
            <v>Jl. Raya Bekasi Km. 28,5 Kalibaru</v>
          </cell>
          <cell r="G141" t="str">
            <v>Bekasi</v>
          </cell>
          <cell r="H141" t="str">
            <v>Jawa Barat</v>
          </cell>
        </row>
        <row r="142">
          <cell r="B142" t="str">
            <v>00252</v>
          </cell>
          <cell r="C142" t="str">
            <v>Citas Otis Elevator</v>
          </cell>
          <cell r="D142" t="str">
            <v>DPPK</v>
          </cell>
          <cell r="E142" t="str">
            <v>PPMP</v>
          </cell>
          <cell r="F142" t="str">
            <v>Jl. Buncit Raya No.36   Pejaten, Pasar Minggu</v>
          </cell>
          <cell r="G142" t="str">
            <v>Jakarta Selatan</v>
          </cell>
          <cell r="H142" t="str">
            <v>DKI Jakarta</v>
          </cell>
        </row>
        <row r="143">
          <cell r="B143" t="str">
            <v>00253</v>
          </cell>
          <cell r="C143" t="str">
            <v>Universitas Surabaya</v>
          </cell>
          <cell r="D143" t="str">
            <v>DPPK</v>
          </cell>
          <cell r="E143" t="str">
            <v>PPMP</v>
          </cell>
          <cell r="F143" t="str">
            <v>Ged. C  Lt. II R. Dana Pensiun  Jl. Ngagel Jaya Selatan 169</v>
          </cell>
          <cell r="G143" t="str">
            <v>Surabaya</v>
          </cell>
          <cell r="H143" t="str">
            <v>Jawa Timur</v>
          </cell>
        </row>
        <row r="144">
          <cell r="B144" t="str">
            <v>00254</v>
          </cell>
          <cell r="C144" t="str">
            <v>Lembaga Alkitab Indonesia</v>
          </cell>
          <cell r="D144" t="str">
            <v>DPPK</v>
          </cell>
          <cell r="E144" t="str">
            <v>PPIP</v>
          </cell>
          <cell r="F144" t="str">
            <v>Jl. Salemba Raya No. 49   Gedung LAI Lt. 6  (di samping RS. St.Carolus)</v>
          </cell>
          <cell r="G144" t="str">
            <v>Jakarta Pusat</v>
          </cell>
          <cell r="H144" t="str">
            <v>DKI Jakarta</v>
          </cell>
        </row>
        <row r="145">
          <cell r="B145" t="str">
            <v>00255</v>
          </cell>
          <cell r="C145" t="str">
            <v>Antam</v>
          </cell>
          <cell r="D145" t="str">
            <v>DPPK</v>
          </cell>
          <cell r="E145" t="str">
            <v>PPMP</v>
          </cell>
          <cell r="F145" t="str">
            <v>Gedung Aneka Tambang   Jl. TB. Simatupang No.1, Tanjung Barat</v>
          </cell>
          <cell r="G145" t="str">
            <v>Jakarta Selatan</v>
          </cell>
          <cell r="H145" t="str">
            <v>DKI Jakarta</v>
          </cell>
        </row>
        <row r="146">
          <cell r="B146" t="str">
            <v>00256</v>
          </cell>
          <cell r="C146" t="str">
            <v>Jasa Marga</v>
          </cell>
          <cell r="D146" t="str">
            <v>DPPK</v>
          </cell>
          <cell r="E146" t="str">
            <v>PPMP</v>
          </cell>
          <cell r="F146" t="str">
            <v>Buaran Regency Blok A No. 23   Jl. Taman Malaka Selatan - Pondok Kelapa</v>
          </cell>
          <cell r="G146" t="str">
            <v>Jakarta Timur</v>
          </cell>
          <cell r="H146" t="str">
            <v>DKI Jakarta</v>
          </cell>
        </row>
        <row r="147">
          <cell r="B147" t="str">
            <v>00257</v>
          </cell>
          <cell r="C147" t="str">
            <v>Karyawan Pupuk Kujang</v>
          </cell>
          <cell r="D147" t="str">
            <v>DPPK</v>
          </cell>
          <cell r="E147" t="str">
            <v>PPIP</v>
          </cell>
          <cell r="F147" t="str">
            <v>Graha Purna Bhakti Lt. 2  Jl. Jend. A. Yani No. 39  Po Box 43, Cikampek</v>
          </cell>
          <cell r="G147" t="str">
            <v>Karawang</v>
          </cell>
          <cell r="H147" t="str">
            <v>Jawa Barat</v>
          </cell>
        </row>
        <row r="148">
          <cell r="B148" t="str">
            <v>00258</v>
          </cell>
          <cell r="C148" t="str">
            <v>Inti</v>
          </cell>
          <cell r="D148" t="str">
            <v>DPPK</v>
          </cell>
          <cell r="E148" t="str">
            <v>PPMP</v>
          </cell>
          <cell r="F148" t="str">
            <v>Gedung R  Jl. Moch. Toha No. 77</v>
          </cell>
          <cell r="G148" t="str">
            <v>Bandung</v>
          </cell>
          <cell r="H148" t="str">
            <v>Jawa Barat</v>
          </cell>
        </row>
        <row r="149">
          <cell r="B149" t="str">
            <v>00259</v>
          </cell>
          <cell r="C149" t="str">
            <v>Perhutani</v>
          </cell>
          <cell r="D149" t="str">
            <v>DPPK</v>
          </cell>
          <cell r="E149" t="str">
            <v>PPMP</v>
          </cell>
          <cell r="F149" t="str">
            <v>Wisma Perhutani  Jl. Villa No. 1 Karet Setiabudi</v>
          </cell>
          <cell r="G149" t="str">
            <v>Jakarta Selatan</v>
          </cell>
          <cell r="H149" t="str">
            <v>DKI Jakarta</v>
          </cell>
        </row>
        <row r="150">
          <cell r="B150" t="str">
            <v>00265</v>
          </cell>
          <cell r="C150" t="str">
            <v>Pegawai PT Bank Sumut</v>
          </cell>
          <cell r="D150" t="str">
            <v>DPPK</v>
          </cell>
          <cell r="E150" t="str">
            <v>PPMP</v>
          </cell>
          <cell r="F150" t="str">
            <v>Gedung Bank Sumut Lt. 4,   Jl. Imam Bonjol No. 18</v>
          </cell>
          <cell r="G150" t="str">
            <v>Medan</v>
          </cell>
          <cell r="H150" t="str">
            <v>Sumatera Utara</v>
          </cell>
        </row>
        <row r="151">
          <cell r="B151" t="str">
            <v>00267</v>
          </cell>
          <cell r="C151" t="str">
            <v>Pupuk Kalimantan Timur</v>
          </cell>
          <cell r="D151" t="str">
            <v>DPPK</v>
          </cell>
          <cell r="E151" t="str">
            <v>PPMP</v>
          </cell>
          <cell r="F151" t="str">
            <v>Gd. Dana Pensiun Pupuk Kaltim  Jl. S. Parman No. 5</v>
          </cell>
          <cell r="G151" t="str">
            <v>Bontang</v>
          </cell>
          <cell r="H151" t="str">
            <v>Kalimantan Timur</v>
          </cell>
        </row>
        <row r="152">
          <cell r="B152" t="str">
            <v>00268</v>
          </cell>
          <cell r="C152" t="str">
            <v>Telkom</v>
          </cell>
          <cell r="D152" t="str">
            <v>DPPK</v>
          </cell>
          <cell r="E152" t="str">
            <v>PPMP</v>
          </cell>
          <cell r="F152" t="str">
            <v>Jl. Surapati No.151</v>
          </cell>
          <cell r="G152" t="str">
            <v>Bandung</v>
          </cell>
          <cell r="H152" t="str">
            <v>Jawa Barat</v>
          </cell>
        </row>
        <row r="153">
          <cell r="B153" t="str">
            <v>00269</v>
          </cell>
          <cell r="C153" t="str">
            <v>Pegawai Perum Peruri</v>
          </cell>
          <cell r="D153" t="str">
            <v>DPPK</v>
          </cell>
          <cell r="E153" t="str">
            <v>PPMP</v>
          </cell>
          <cell r="F153" t="str">
            <v xml:space="preserve">Jl. Trunojoyo No. 8A </v>
          </cell>
          <cell r="G153" t="str">
            <v>Jakarta Selatan</v>
          </cell>
          <cell r="H153" t="str">
            <v>DKI Jakarta</v>
          </cell>
        </row>
        <row r="154">
          <cell r="B154" t="str">
            <v>00270</v>
          </cell>
          <cell r="C154" t="str">
            <v>Karyawan PT Pal Indonesia</v>
          </cell>
          <cell r="D154" t="str">
            <v>DPPK</v>
          </cell>
          <cell r="E154" t="str">
            <v>PPIP</v>
          </cell>
          <cell r="F154" t="str">
            <v>JL.Taruna No.66-68   Ujung Surabaya</v>
          </cell>
          <cell r="G154" t="str">
            <v>Surabaya</v>
          </cell>
          <cell r="H154" t="str">
            <v>Jawa Timur</v>
          </cell>
        </row>
        <row r="155">
          <cell r="B155" t="str">
            <v>00271</v>
          </cell>
          <cell r="C155" t="str">
            <v>Ibm Indonesia</v>
          </cell>
          <cell r="D155" t="str">
            <v>DPPK</v>
          </cell>
          <cell r="E155" t="str">
            <v>PPIP</v>
          </cell>
          <cell r="F155" t="str">
            <v>The Plaza Office Tower Lt. 16, Jl. MH. Thamrin Kav. 28-30</v>
          </cell>
          <cell r="G155" t="str">
            <v>Jakarta Pusat</v>
          </cell>
          <cell r="H155" t="str">
            <v>DKI Jakarta</v>
          </cell>
        </row>
        <row r="156">
          <cell r="B156" t="str">
            <v>00272</v>
          </cell>
          <cell r="C156" t="str">
            <v>Avrist (d/h AIA Indonesia)</v>
          </cell>
          <cell r="D156" t="str">
            <v>DPPK</v>
          </cell>
          <cell r="E156" t="str">
            <v>PPIP</v>
          </cell>
          <cell r="F156" t="str">
            <v>Gedung Bank Panin Senayan Lt. 3, 7 &amp; 8   Jl. Jend. Sudirman</v>
          </cell>
          <cell r="G156" t="str">
            <v>Jakarta Pusat</v>
          </cell>
          <cell r="H156" t="str">
            <v>DKI Jakarta</v>
          </cell>
        </row>
        <row r="157">
          <cell r="B157" t="str">
            <v>00273</v>
          </cell>
          <cell r="C157" t="str">
            <v>Garam</v>
          </cell>
          <cell r="D157" t="str">
            <v>DPPK</v>
          </cell>
          <cell r="E157" t="str">
            <v>PPMP</v>
          </cell>
          <cell r="F157" t="str">
            <v>Jl. Arief Rahman Hakim 93</v>
          </cell>
          <cell r="G157" t="str">
            <v>Surabaya</v>
          </cell>
          <cell r="H157" t="str">
            <v>Jawa Timur</v>
          </cell>
        </row>
        <row r="158">
          <cell r="B158" t="str">
            <v>00274</v>
          </cell>
          <cell r="C158" t="str">
            <v>Perkebunan</v>
          </cell>
          <cell r="D158" t="str">
            <v>DPPK</v>
          </cell>
          <cell r="E158" t="str">
            <v>PPMP</v>
          </cell>
          <cell r="F158" t="str">
            <v>Gedung DAPENBUN   Jl. Hayam Wuruk No. 4 AX-BX</v>
          </cell>
          <cell r="G158" t="str">
            <v>Jakarta Barat</v>
          </cell>
          <cell r="H158" t="str">
            <v>DKI Jakarta</v>
          </cell>
        </row>
        <row r="159">
          <cell r="B159" t="str">
            <v>00277</v>
          </cell>
          <cell r="C159" t="str">
            <v>PT Istaka Karya</v>
          </cell>
          <cell r="D159" t="str">
            <v>DPPK</v>
          </cell>
          <cell r="E159" t="str">
            <v>PPMP</v>
          </cell>
          <cell r="F159" t="str">
            <v>Graha Iskandarsyah ly 9 Jl. Iskandarsyah Raya No. 660 Kebayoran baru</v>
          </cell>
          <cell r="G159" t="str">
            <v>Jakarta Selatan</v>
          </cell>
          <cell r="H159" t="str">
            <v>DKI Jakarta</v>
          </cell>
        </row>
        <row r="160">
          <cell r="B160" t="str">
            <v>00278</v>
          </cell>
          <cell r="C160" t="str">
            <v>ASDP</v>
          </cell>
          <cell r="D160" t="str">
            <v>DPPK</v>
          </cell>
          <cell r="E160" t="str">
            <v>PPMP</v>
          </cell>
          <cell r="F160" t="str">
            <v>Jl. Pemuda No. 291</v>
          </cell>
          <cell r="G160" t="str">
            <v>Jakarta Timur</v>
          </cell>
          <cell r="H160" t="str">
            <v>DKI Jakarta</v>
          </cell>
        </row>
        <row r="161">
          <cell r="B161" t="str">
            <v>00279</v>
          </cell>
          <cell r="C161" t="str">
            <v>Jasa Tirta II</v>
          </cell>
          <cell r="D161" t="str">
            <v>DPPK</v>
          </cell>
          <cell r="E161" t="str">
            <v>PPMP</v>
          </cell>
          <cell r="F161" t="str">
            <v>Jl. Lurah Kawi, Jatiluhur</v>
          </cell>
          <cell r="G161" t="str">
            <v>Purwakarta</v>
          </cell>
          <cell r="H161" t="str">
            <v>Jawa Barat</v>
          </cell>
        </row>
        <row r="162">
          <cell r="B162" t="str">
            <v>00282</v>
          </cell>
          <cell r="C162" t="str">
            <v>Perusahaan Pelabuhan Dan Pengerukan</v>
          </cell>
          <cell r="D162" t="str">
            <v>DPPK</v>
          </cell>
          <cell r="E162" t="str">
            <v>PPMP</v>
          </cell>
          <cell r="F162" t="str">
            <v>JL.Pemuda, Balap Sepeda No.1(I)   Rawamangun</v>
          </cell>
          <cell r="G162" t="str">
            <v>Jakarta Timur</v>
          </cell>
          <cell r="H162" t="str">
            <v>DKI Jakarta</v>
          </cell>
        </row>
        <row r="163">
          <cell r="B163" t="str">
            <v>00284</v>
          </cell>
          <cell r="C163" t="str">
            <v>Perumnas</v>
          </cell>
          <cell r="D163" t="str">
            <v>DPPK</v>
          </cell>
          <cell r="E163" t="str">
            <v>PPMP</v>
          </cell>
          <cell r="F163" t="str">
            <v>Rukan Kirana Cawang No. B 16 Jl. DI. Panjaitan Kav. 48</v>
          </cell>
          <cell r="G163" t="str">
            <v>Jakarta Timur</v>
          </cell>
          <cell r="H163" t="str">
            <v>DKI Jakarta</v>
          </cell>
        </row>
        <row r="164">
          <cell r="B164" t="str">
            <v>00285</v>
          </cell>
          <cell r="C164" t="str">
            <v>Pertamina</v>
          </cell>
          <cell r="D164" t="str">
            <v>DPPK</v>
          </cell>
          <cell r="E164" t="str">
            <v>PPMP</v>
          </cell>
          <cell r="F164" t="str">
            <v>M.I. Ridwan Rais  7 A</v>
          </cell>
          <cell r="G164" t="str">
            <v>Jakarta Pusat</v>
          </cell>
          <cell r="H164" t="str">
            <v>DKI Jakarta</v>
          </cell>
        </row>
        <row r="165">
          <cell r="B165" t="str">
            <v>00286</v>
          </cell>
          <cell r="C165" t="str">
            <v>Boc Indonesia</v>
          </cell>
          <cell r="D165" t="str">
            <v>DPPK</v>
          </cell>
          <cell r="E165" t="str">
            <v>PPMP</v>
          </cell>
          <cell r="F165" t="str">
            <v>Jl. Raya Bekasi Km 21 - Pulogadung</v>
          </cell>
          <cell r="G165" t="str">
            <v>Jakarta Utara</v>
          </cell>
          <cell r="H165" t="str">
            <v>DKI Jakarta</v>
          </cell>
        </row>
        <row r="166">
          <cell r="B166" t="str">
            <v>00289</v>
          </cell>
          <cell r="C166" t="str">
            <v>Essence Indonesia</v>
          </cell>
          <cell r="D166" t="str">
            <v>DPPK</v>
          </cell>
          <cell r="E166" t="str">
            <v>PPMP</v>
          </cell>
          <cell r="F166" t="str">
            <v xml:space="preserve">Jl. Otto Iskandardinata No. 74 </v>
          </cell>
          <cell r="G166" t="str">
            <v>Jakarta Timur</v>
          </cell>
          <cell r="H166" t="str">
            <v>DKI Jakarta</v>
          </cell>
        </row>
        <row r="167">
          <cell r="B167" t="str">
            <v>00290</v>
          </cell>
          <cell r="C167" t="str">
            <v>Natour</v>
          </cell>
          <cell r="D167" t="str">
            <v>DPPK</v>
          </cell>
          <cell r="E167" t="str">
            <v>PPMP</v>
          </cell>
          <cell r="F167" t="str">
            <v>Graha Inna Lt. 5   Jl. Warung Buncit Raya Kav. 38</v>
          </cell>
          <cell r="G167" t="str">
            <v>Jakarta Selatan</v>
          </cell>
          <cell r="H167" t="str">
            <v>DKI Jakarta</v>
          </cell>
        </row>
        <row r="168">
          <cell r="B168" t="str">
            <v>00291</v>
          </cell>
          <cell r="C168" t="str">
            <v>Karyawan PT Industri Sandang Nusantara</v>
          </cell>
          <cell r="D168" t="str">
            <v>DPPK</v>
          </cell>
          <cell r="E168" t="str">
            <v>PPMP</v>
          </cell>
          <cell r="F168" t="str">
            <v>Jl. K.H Agus Salim No. 45</v>
          </cell>
          <cell r="G168" t="str">
            <v>Bekasi</v>
          </cell>
          <cell r="H168" t="str">
            <v>Jawa Barat</v>
          </cell>
        </row>
        <row r="169">
          <cell r="B169" t="str">
            <v>00293</v>
          </cell>
          <cell r="C169" t="str">
            <v>Krakatau Steel</v>
          </cell>
          <cell r="D169" t="str">
            <v>DPPK</v>
          </cell>
          <cell r="E169" t="str">
            <v>PPMP</v>
          </cell>
          <cell r="F169" t="str">
            <v>Jl. KH. Yasin Beji No. 29</v>
          </cell>
          <cell r="G169" t="str">
            <v>Cilegon</v>
          </cell>
          <cell r="H169" t="str">
            <v>Banten</v>
          </cell>
        </row>
        <row r="170">
          <cell r="B170" t="str">
            <v>00294</v>
          </cell>
          <cell r="C170" t="str">
            <v>Pelni</v>
          </cell>
          <cell r="D170" t="str">
            <v>DPPK</v>
          </cell>
          <cell r="E170" t="str">
            <v>PPMP</v>
          </cell>
          <cell r="F170" t="str">
            <v>Gedung PT Pelni Lt. 3  Jl. Angkasa No. 18</v>
          </cell>
          <cell r="G170" t="str">
            <v>Jakarta Pusat</v>
          </cell>
          <cell r="H170" t="str">
            <v>DKI Jakarta</v>
          </cell>
        </row>
        <row r="171">
          <cell r="B171" t="str">
            <v>00295</v>
          </cell>
          <cell r="C171" t="str">
            <v>Pusri</v>
          </cell>
          <cell r="D171" t="str">
            <v>DPPK</v>
          </cell>
          <cell r="E171" t="str">
            <v>PPMP</v>
          </cell>
          <cell r="F171" t="str">
            <v>Jl. Mayor Zen 2 Ilir Sei Selayur</v>
          </cell>
          <cell r="G171" t="str">
            <v>Palembang</v>
          </cell>
          <cell r="H171" t="str">
            <v>Sumatera Selatan</v>
          </cell>
        </row>
        <row r="172">
          <cell r="B172" t="str">
            <v>00296</v>
          </cell>
          <cell r="C172" t="str">
            <v>Pegawai Indah Karya</v>
          </cell>
          <cell r="D172" t="str">
            <v>DPPK</v>
          </cell>
          <cell r="E172" t="str">
            <v>PPMP</v>
          </cell>
          <cell r="F172" t="str">
            <v>JL.Golf No.2A Ujung Berung</v>
          </cell>
          <cell r="G172" t="str">
            <v>Bandung</v>
          </cell>
          <cell r="H172" t="str">
            <v>Jawa Barat</v>
          </cell>
        </row>
        <row r="173">
          <cell r="B173" t="str">
            <v>00297</v>
          </cell>
          <cell r="C173" t="str">
            <v>LEN Industri</v>
          </cell>
          <cell r="D173" t="str">
            <v>DPPK</v>
          </cell>
          <cell r="E173" t="str">
            <v>PPMP</v>
          </cell>
          <cell r="F173" t="str">
            <v>Gedung C Lt. 1  Jl. Soekarno-Hatta No. 442</v>
          </cell>
          <cell r="G173" t="str">
            <v>Bandung</v>
          </cell>
          <cell r="H173" t="str">
            <v>Jawa Barat</v>
          </cell>
        </row>
        <row r="174">
          <cell r="B174" t="str">
            <v>00298</v>
          </cell>
          <cell r="C174" t="str">
            <v>Nindya Karya</v>
          </cell>
          <cell r="D174" t="str">
            <v>DPPK</v>
          </cell>
          <cell r="E174" t="str">
            <v>PPMP</v>
          </cell>
          <cell r="F174" t="str">
            <v>Nindya Karya Lantai VI  Jl. Letjen MT Haryono Kav.22</v>
          </cell>
          <cell r="G174" t="str">
            <v>Jakarta Timur</v>
          </cell>
          <cell r="H174" t="str">
            <v>DKI Jakarta</v>
          </cell>
        </row>
        <row r="175">
          <cell r="B175" t="str">
            <v>00299</v>
          </cell>
          <cell r="C175" t="str">
            <v>Gunung Madu</v>
          </cell>
          <cell r="D175" t="str">
            <v>DPPK</v>
          </cell>
          <cell r="E175" t="str">
            <v>PPIP</v>
          </cell>
          <cell r="F175" t="str">
            <v>Jl. Kebon Sirih No. 39</v>
          </cell>
          <cell r="G175" t="str">
            <v>Jakarta Pusat</v>
          </cell>
          <cell r="H175" t="str">
            <v>DKI Jakarta</v>
          </cell>
        </row>
        <row r="176">
          <cell r="B176" t="str">
            <v>00300</v>
          </cell>
          <cell r="C176" t="str">
            <v>Biro Klasifikasi Indonesia</v>
          </cell>
          <cell r="D176" t="str">
            <v>DPPK</v>
          </cell>
          <cell r="E176" t="str">
            <v>PPMP</v>
          </cell>
          <cell r="F176" t="str">
            <v>Jl. Yos Sudarso no. 38-40 Tanjung Priok   Kelurahan Kebon Bawang, Kecamatan Tanjung Priok</v>
          </cell>
          <cell r="G176" t="str">
            <v>Jakarta Utara</v>
          </cell>
          <cell r="H176" t="str">
            <v>DKI Jakarta</v>
          </cell>
        </row>
        <row r="177">
          <cell r="B177" t="str">
            <v>00301</v>
          </cell>
          <cell r="C177" t="str">
            <v>Wijaya Karya</v>
          </cell>
          <cell r="D177" t="str">
            <v>DPPK</v>
          </cell>
          <cell r="E177" t="str">
            <v>PPMP</v>
          </cell>
          <cell r="F177" t="str">
            <v>Gedung Wika Lt. 2  Jl. D.I. Panjaitan Kav. 9</v>
          </cell>
          <cell r="G177" t="str">
            <v>Jakarta Timur</v>
          </cell>
          <cell r="H177" t="str">
            <v>DKI Jakarta</v>
          </cell>
        </row>
        <row r="178">
          <cell r="B178" t="str">
            <v>00302</v>
          </cell>
          <cell r="C178" t="str">
            <v>Pegawai Gelora Senayan</v>
          </cell>
          <cell r="D178" t="str">
            <v>DPPK</v>
          </cell>
          <cell r="E178" t="str">
            <v>PPMP</v>
          </cell>
          <cell r="F178" t="str">
            <v>Jl. Pintu Satu Komplek Gelora Senayan</v>
          </cell>
          <cell r="G178" t="str">
            <v>Jakarta Pusat</v>
          </cell>
          <cell r="H178" t="str">
            <v>DKI Jakarta</v>
          </cell>
        </row>
        <row r="179">
          <cell r="B179" t="str">
            <v>00303</v>
          </cell>
          <cell r="C179" t="str">
            <v>PT Pos Indonesia (Persero)</v>
          </cell>
          <cell r="D179" t="str">
            <v>DPPK</v>
          </cell>
          <cell r="E179" t="str">
            <v>PPMP</v>
          </cell>
          <cell r="F179" t="str">
            <v>Jl. Tasikmalaya No.1</v>
          </cell>
          <cell r="G179" t="str">
            <v>Bandung</v>
          </cell>
          <cell r="H179" t="str">
            <v>Jawa Barat</v>
          </cell>
        </row>
        <row r="180">
          <cell r="B180" t="str">
            <v>00305</v>
          </cell>
          <cell r="C180" t="str">
            <v>SKU PT Ukindo</v>
          </cell>
          <cell r="D180" t="str">
            <v>DPPK</v>
          </cell>
          <cell r="E180" t="str">
            <v>PPMP</v>
          </cell>
          <cell r="F180" t="str">
            <v xml:space="preserve">Wisma HSBC Lantai 3  Jl. Diponegoro Kav. 11 </v>
          </cell>
          <cell r="G180" t="str">
            <v>Medan</v>
          </cell>
          <cell r="H180" t="str">
            <v>Sumatera Utara</v>
          </cell>
        </row>
        <row r="181">
          <cell r="B181" t="str">
            <v>00307</v>
          </cell>
          <cell r="C181" t="str">
            <v>Hotel Indonesia Internasional</v>
          </cell>
          <cell r="D181" t="str">
            <v>DPPK</v>
          </cell>
          <cell r="E181" t="str">
            <v>PPMP</v>
          </cell>
          <cell r="F181" t="str">
            <v>Jl. Warung Buncit Raya Pulo No.17</v>
          </cell>
          <cell r="G181" t="str">
            <v>Jakarta Selatan</v>
          </cell>
          <cell r="H181" t="str">
            <v>DKI Jakarta</v>
          </cell>
        </row>
        <row r="182">
          <cell r="B182" t="str">
            <v>00308</v>
          </cell>
          <cell r="C182" t="str">
            <v>Pendidikan Cendekia Utama</v>
          </cell>
          <cell r="D182" t="str">
            <v>DPPK</v>
          </cell>
          <cell r="E182" t="str">
            <v>PPMP</v>
          </cell>
          <cell r="F182" t="str">
            <v>Kampus Universitas Dr. Soetomo Jl. Semolowaru No. 84</v>
          </cell>
          <cell r="G182" t="str">
            <v>Surabaya</v>
          </cell>
          <cell r="H182" t="str">
            <v>Jawa Timur</v>
          </cell>
        </row>
        <row r="183">
          <cell r="B183" t="str">
            <v>00309</v>
          </cell>
          <cell r="C183" t="str">
            <v>Karyawan PT Pindad</v>
          </cell>
          <cell r="D183" t="str">
            <v>DPPK</v>
          </cell>
          <cell r="E183" t="str">
            <v>PPIP</v>
          </cell>
          <cell r="F183" t="str">
            <v>Jl. Jend. Gatot Subroto No. 517</v>
          </cell>
          <cell r="G183" t="str">
            <v>Bandung</v>
          </cell>
          <cell r="H183" t="str">
            <v>Jawa Barat</v>
          </cell>
        </row>
        <row r="184">
          <cell r="B184" t="str">
            <v>00310</v>
          </cell>
          <cell r="C184" t="str">
            <v>Dok Dan Perkapalan Surabaya</v>
          </cell>
          <cell r="D184" t="str">
            <v>DPPK</v>
          </cell>
          <cell r="E184" t="str">
            <v>PPMP</v>
          </cell>
          <cell r="F184" t="str">
            <v>Jl. Tanjung Perak Barat No. 433-435</v>
          </cell>
          <cell r="G184" t="str">
            <v>Surabaya</v>
          </cell>
          <cell r="H184" t="str">
            <v>Jawa Timur</v>
          </cell>
        </row>
        <row r="185">
          <cell r="B185" t="str">
            <v>00311</v>
          </cell>
          <cell r="C185" t="str">
            <v>Semen Gresik</v>
          </cell>
          <cell r="D185" t="str">
            <v>DPPK</v>
          </cell>
          <cell r="E185" t="str">
            <v>PPMP</v>
          </cell>
          <cell r="F185" t="str">
            <v>Kantor YDPKSG Jl. RA. Kartini No. 23</v>
          </cell>
          <cell r="G185" t="str">
            <v>Gresik</v>
          </cell>
          <cell r="H185" t="str">
            <v>Jawa Timur</v>
          </cell>
        </row>
        <row r="186">
          <cell r="B186" t="str">
            <v>00315</v>
          </cell>
          <cell r="C186" t="str">
            <v>Karyawan PT Coca-Cola Indonesia</v>
          </cell>
          <cell r="D186" t="str">
            <v>DPPK</v>
          </cell>
          <cell r="E186" t="str">
            <v>PPMP</v>
          </cell>
          <cell r="F186" t="str">
            <v>Gedung Wisma GKBI Lantai 8  Jl. Jend. Sudirman Kav. 28</v>
          </cell>
          <cell r="G186" t="str">
            <v>Jakarta Pusat</v>
          </cell>
          <cell r="H186" t="str">
            <v>DKI Jakarta</v>
          </cell>
        </row>
        <row r="187">
          <cell r="B187" t="str">
            <v>00316</v>
          </cell>
          <cell r="C187" t="str">
            <v>Inhutani</v>
          </cell>
          <cell r="D187" t="str">
            <v>DPPK</v>
          </cell>
          <cell r="E187" t="str">
            <v>PPMP</v>
          </cell>
          <cell r="F187" t="str">
            <v>Jln. KH. Ahmad Dahlan 69 Kebayoran Baru</v>
          </cell>
          <cell r="G187" t="str">
            <v>Jakarta Selatan</v>
          </cell>
          <cell r="H187" t="str">
            <v>DKI Jakarta</v>
          </cell>
        </row>
        <row r="188">
          <cell r="B188" t="str">
            <v>00317</v>
          </cell>
          <cell r="C188" t="str">
            <v>Bank Mandiri</v>
          </cell>
          <cell r="D188" t="str">
            <v>DPPK</v>
          </cell>
          <cell r="E188" t="str">
            <v>PPIP</v>
          </cell>
          <cell r="F188" t="str">
            <v>Bank Mandiri Lt.4   Jl. Mampang Prapatan No. 61</v>
          </cell>
          <cell r="G188" t="str">
            <v>Jakarta Selatan</v>
          </cell>
          <cell r="H188" t="str">
            <v>DKI Jakarta</v>
          </cell>
        </row>
        <row r="189">
          <cell r="B189" t="str">
            <v>00318</v>
          </cell>
          <cell r="C189" t="str">
            <v>Bina Adhi Sejahtera</v>
          </cell>
          <cell r="D189" t="str">
            <v>DPPK</v>
          </cell>
          <cell r="E189" t="str">
            <v>PPMP</v>
          </cell>
          <cell r="F189" t="str">
            <v>Jl. Raya Pasar Minggu Km 18</v>
          </cell>
          <cell r="G189" t="str">
            <v>Jakarta Selatan</v>
          </cell>
          <cell r="H189" t="str">
            <v>DKI Jakarta</v>
          </cell>
        </row>
        <row r="190">
          <cell r="B190" t="str">
            <v>00320</v>
          </cell>
          <cell r="C190" t="str">
            <v>Pegadaian</v>
          </cell>
          <cell r="D190" t="str">
            <v>DPPK</v>
          </cell>
          <cell r="E190" t="str">
            <v>PPMP</v>
          </cell>
          <cell r="F190" t="str">
            <v>Jl. Jambrut  No. 16 A Kenari</v>
          </cell>
          <cell r="G190" t="str">
            <v>Jakarta Pusat</v>
          </cell>
          <cell r="H190" t="str">
            <v>DKI Jakarta</v>
          </cell>
        </row>
        <row r="191">
          <cell r="B191" t="str">
            <v>00321</v>
          </cell>
          <cell r="C191" t="str">
            <v>Angkasa Pura II</v>
          </cell>
          <cell r="D191" t="str">
            <v>DPPK</v>
          </cell>
          <cell r="E191" t="str">
            <v>PPMP</v>
          </cell>
          <cell r="F191" t="str">
            <v>Gedung 628 Bandara International Soekarno-Hatta</v>
          </cell>
          <cell r="G191" t="str">
            <v>Tangerang</v>
          </cell>
          <cell r="H191" t="str">
            <v>Banten</v>
          </cell>
        </row>
        <row r="192">
          <cell r="B192" t="str">
            <v>00322</v>
          </cell>
          <cell r="C192" t="str">
            <v>Angkasa Pura I</v>
          </cell>
          <cell r="D192" t="str">
            <v>DPPK</v>
          </cell>
          <cell r="E192" t="str">
            <v>PPMP</v>
          </cell>
          <cell r="F192" t="str">
            <v>Gedung DAPENRA Lantai 6  Kota Baru Bandar Kemayoran  Blok B-12 Kaveling No.8</v>
          </cell>
          <cell r="G192" t="str">
            <v>Jakarta Pusat</v>
          </cell>
          <cell r="H192" t="str">
            <v>DKI Jakarta</v>
          </cell>
        </row>
        <row r="193">
          <cell r="B193" t="str">
            <v>00323</v>
          </cell>
          <cell r="C193" t="str">
            <v>Karyawan Semen Baturaja</v>
          </cell>
          <cell r="D193" t="str">
            <v>DPPK</v>
          </cell>
          <cell r="E193" t="str">
            <v>PPMP</v>
          </cell>
          <cell r="F193" t="str">
            <v>Jl. Abikusno Cokrosuyoso Kertapati</v>
          </cell>
          <cell r="G193" t="str">
            <v>Palembang</v>
          </cell>
          <cell r="H193" t="str">
            <v>Sumatera Selatan</v>
          </cell>
        </row>
        <row r="194">
          <cell r="B194" t="str">
            <v>00324</v>
          </cell>
          <cell r="C194" t="str">
            <v>Garuda Indonesia</v>
          </cell>
          <cell r="D194" t="str">
            <v>DPPK</v>
          </cell>
          <cell r="E194" t="str">
            <v>PPIP</v>
          </cell>
          <cell r="F194" t="str">
            <v>JL. Johar No. 4 Menteng</v>
          </cell>
          <cell r="G194" t="str">
            <v>Jakarta Pusat</v>
          </cell>
          <cell r="H194" t="str">
            <v>DKI Jakarta</v>
          </cell>
        </row>
        <row r="195">
          <cell r="B195" t="str">
            <v>00325</v>
          </cell>
          <cell r="C195" t="str">
            <v>Semen Tonasa</v>
          </cell>
          <cell r="D195" t="str">
            <v>DPPK</v>
          </cell>
          <cell r="E195" t="str">
            <v>PPMP</v>
          </cell>
          <cell r="F195" t="str">
            <v xml:space="preserve"> Kantor Pusat PT Semen Tonasa Lantai 1</v>
          </cell>
          <cell r="G195" t="str">
            <v>Pangkajene</v>
          </cell>
          <cell r="H195" t="str">
            <v>Sulawesi Selatan</v>
          </cell>
        </row>
        <row r="196">
          <cell r="B196" t="str">
            <v>00326</v>
          </cell>
          <cell r="C196" t="str">
            <v>Kimia Farma</v>
          </cell>
          <cell r="D196" t="str">
            <v>DPPK</v>
          </cell>
          <cell r="E196" t="str">
            <v>PPMP</v>
          </cell>
          <cell r="F196" t="str">
            <v>Jl. Sahardjo No. 199 Tebet</v>
          </cell>
          <cell r="G196" t="str">
            <v>Jakarta Selatan</v>
          </cell>
          <cell r="H196" t="str">
            <v>DKI Jakarta</v>
          </cell>
        </row>
        <row r="197">
          <cell r="B197" t="str">
            <v>00327</v>
          </cell>
          <cell r="C197" t="str">
            <v>Electrolux Indonesia</v>
          </cell>
          <cell r="D197" t="str">
            <v>DPPK</v>
          </cell>
          <cell r="E197" t="str">
            <v>PPIP</v>
          </cell>
          <cell r="F197" t="str">
            <v xml:space="preserve">Plaza Kuningan Menara Utara Lantai 2, Jalan HR. Rasuna Said Kav. C 11- 14 Karet Setiabudi,  Jakarta Selatan 12940
</v>
          </cell>
          <cell r="G197" t="str">
            <v>Jakarta Selatan</v>
          </cell>
          <cell r="H197" t="str">
            <v>DKI Jakarta</v>
          </cell>
        </row>
        <row r="198">
          <cell r="B198" t="str">
            <v>00328</v>
          </cell>
          <cell r="C198" t="str">
            <v>Pertani</v>
          </cell>
          <cell r="D198" t="str">
            <v>DPPK</v>
          </cell>
          <cell r="E198" t="str">
            <v>PPMP</v>
          </cell>
          <cell r="F198" t="str">
            <v>Jl. Pertani No. 1 Duren Tiga, Pancoran</v>
          </cell>
          <cell r="G198" t="str">
            <v>Jakarta Selatan</v>
          </cell>
          <cell r="H198" t="str">
            <v>DKI Jakarta</v>
          </cell>
        </row>
        <row r="199">
          <cell r="B199" t="str">
            <v>00329</v>
          </cell>
          <cell r="C199" t="str">
            <v>PT Brantas Abipraya</v>
          </cell>
          <cell r="D199" t="str">
            <v>DPPK</v>
          </cell>
          <cell r="E199" t="str">
            <v>PPMP</v>
          </cell>
          <cell r="F199" t="str">
            <v>Jl. DI Panjaitan Kav.14, Cawang</v>
          </cell>
          <cell r="G199" t="str">
            <v>Jakarta Timur</v>
          </cell>
          <cell r="H199" t="str">
            <v>DKI Jakarta</v>
          </cell>
        </row>
        <row r="200">
          <cell r="B200" t="str">
            <v>00330</v>
          </cell>
          <cell r="C200" t="str">
            <v>Semen Padang</v>
          </cell>
          <cell r="D200" t="str">
            <v>DPPK</v>
          </cell>
          <cell r="E200" t="str">
            <v>PPMP</v>
          </cell>
          <cell r="F200" t="str">
            <v>Komplek PT. Semen Padang - Indarung</v>
          </cell>
          <cell r="G200" t="str">
            <v>Padang</v>
          </cell>
          <cell r="H200" t="str">
            <v>Sumatera Barat</v>
          </cell>
        </row>
        <row r="201">
          <cell r="B201" t="str">
            <v>00334</v>
          </cell>
          <cell r="C201" t="str">
            <v>Goodyear Indonesia</v>
          </cell>
          <cell r="D201" t="str">
            <v>DPPK</v>
          </cell>
          <cell r="E201" t="str">
            <v>PPMP</v>
          </cell>
          <cell r="F201" t="str">
            <v>Jl. Pemuda No. 27</v>
          </cell>
          <cell r="G201" t="str">
            <v>Bogor</v>
          </cell>
          <cell r="H201" t="str">
            <v>Jawa Barat</v>
          </cell>
        </row>
        <row r="202">
          <cell r="B202" t="str">
            <v>00335</v>
          </cell>
          <cell r="C202" t="str">
            <v>Apac Inti Corpora</v>
          </cell>
          <cell r="D202" t="str">
            <v>DPPK</v>
          </cell>
          <cell r="E202" t="str">
            <v>PPIP</v>
          </cell>
          <cell r="F202" t="str">
            <v>Graha BIP Lantai 6   Jl. Gatot Subroto Kav. 23</v>
          </cell>
          <cell r="G202" t="str">
            <v>Jakarta Selatan</v>
          </cell>
          <cell r="H202" t="str">
            <v>DKI Jakarta</v>
          </cell>
        </row>
        <row r="203">
          <cell r="B203" t="str">
            <v>00336</v>
          </cell>
          <cell r="C203" t="str">
            <v>IPTN</v>
          </cell>
          <cell r="D203" t="str">
            <v>DPPK</v>
          </cell>
          <cell r="E203" t="str">
            <v>PPMP</v>
          </cell>
          <cell r="F203" t="str">
            <v>Gedung Dirgantara II (eks Gedung Dharmawanita) Lt II  KP II PT Dirgantara Indonesia (Persero)  Jl. Pajajaran No. 154</v>
          </cell>
          <cell r="G203" t="str">
            <v>Bandung</v>
          </cell>
          <cell r="H203" t="str">
            <v>Jawa Barat</v>
          </cell>
        </row>
        <row r="204">
          <cell r="B204" t="str">
            <v>00337</v>
          </cell>
          <cell r="C204" t="str">
            <v>Lembaga Katolik Yadapen</v>
          </cell>
          <cell r="D204" t="str">
            <v>DPPK</v>
          </cell>
          <cell r="E204" t="str">
            <v>PPMP</v>
          </cell>
          <cell r="F204" t="str">
            <v>JL. Let. Jend. Suprapto 54</v>
          </cell>
          <cell r="G204" t="str">
            <v>Semarang</v>
          </cell>
          <cell r="H204" t="str">
            <v>Jawa Tengah</v>
          </cell>
        </row>
        <row r="205">
          <cell r="B205" t="str">
            <v>00338</v>
          </cell>
          <cell r="C205" t="str">
            <v>Muhammadiyah</v>
          </cell>
          <cell r="D205" t="str">
            <v>DPPK</v>
          </cell>
          <cell r="E205" t="str">
            <v>PPMP</v>
          </cell>
          <cell r="F205" t="str">
            <v>Jl. HOS Cokroaminoto 17</v>
          </cell>
          <cell r="G205" t="str">
            <v>Yogyakarta</v>
          </cell>
          <cell r="H205" t="str">
            <v>DI Yogyakarta</v>
          </cell>
        </row>
        <row r="206">
          <cell r="B206" t="str">
            <v>00339</v>
          </cell>
          <cell r="C206" t="str">
            <v>Manfaat Pasti Unilever Indonesia</v>
          </cell>
          <cell r="D206" t="str">
            <v>DPPK</v>
          </cell>
          <cell r="E206" t="str">
            <v>PPMP</v>
          </cell>
          <cell r="F206" t="str">
            <v>Gedung Graha Unilever  Jl. Jendral Gatot Subroto Kav. 15</v>
          </cell>
          <cell r="G206" t="str">
            <v>Jakarta Selatan</v>
          </cell>
          <cell r="H206" t="str">
            <v>DKI Jakarta</v>
          </cell>
        </row>
        <row r="207">
          <cell r="B207" t="str">
            <v>00342</v>
          </cell>
          <cell r="C207" t="str">
            <v>Mitsubishi Krama Yudha Motors And Manufacturing</v>
          </cell>
          <cell r="D207" t="str">
            <v>DPPK</v>
          </cell>
          <cell r="E207" t="str">
            <v>PPMP</v>
          </cell>
          <cell r="F207" t="str">
            <v xml:space="preserve">JL Raya Bekasi Km.21-22 Pulagadung Jakarta Timur </v>
          </cell>
          <cell r="G207" t="str">
            <v>Jakarta Timur</v>
          </cell>
          <cell r="H207" t="str">
            <v>DKI Jakarta</v>
          </cell>
        </row>
        <row r="208">
          <cell r="B208" t="str">
            <v>00343</v>
          </cell>
          <cell r="C208" t="str">
            <v>Universitas Islam Bandung</v>
          </cell>
          <cell r="D208" t="str">
            <v>DPPK</v>
          </cell>
          <cell r="E208" t="str">
            <v>PPMP</v>
          </cell>
          <cell r="F208" t="str">
            <v>Jl. Hariang Banga No. 1-A</v>
          </cell>
          <cell r="G208" t="str">
            <v>Bandung</v>
          </cell>
          <cell r="H208" t="str">
            <v>Jawa Barat</v>
          </cell>
        </row>
        <row r="209">
          <cell r="B209" t="str">
            <v>00345</v>
          </cell>
          <cell r="C209" t="str">
            <v>Widatra Bhakti</v>
          </cell>
          <cell r="D209" t="str">
            <v>DPPK</v>
          </cell>
          <cell r="E209" t="str">
            <v>PPMP</v>
          </cell>
          <cell r="F209" t="str">
            <v xml:space="preserve">Wisma Tugu Raden Saleh Lantai 6  Jl. Raden Saleh No. 44   </v>
          </cell>
          <cell r="G209" t="str">
            <v>Jakarta Pusat</v>
          </cell>
          <cell r="H209" t="str">
            <v>DKI Jakarta</v>
          </cell>
        </row>
        <row r="210">
          <cell r="B210" t="str">
            <v>00346</v>
          </cell>
          <cell r="C210" t="str">
            <v>Harapan Sejahtera</v>
          </cell>
          <cell r="D210" t="str">
            <v>DPPK</v>
          </cell>
          <cell r="E210" t="str">
            <v>PPIP</v>
          </cell>
          <cell r="F210" t="str">
            <v>Wisma Kospin Jasa Lantai 2  Jl. Warung Buncit Raya No. 16</v>
          </cell>
          <cell r="G210" t="str">
            <v>Jakarta Selatan</v>
          </cell>
          <cell r="H210" t="str">
            <v>DKI Jakarta</v>
          </cell>
        </row>
        <row r="211">
          <cell r="B211" t="str">
            <v>00347</v>
          </cell>
          <cell r="C211" t="str">
            <v>Lux Indonesia</v>
          </cell>
          <cell r="D211" t="str">
            <v>DPPK</v>
          </cell>
          <cell r="E211" t="str">
            <v>PPMP</v>
          </cell>
          <cell r="F211" t="str">
            <v>Gedung Lux, Jl. Agung Timur 9   Blok O-1 No. 29-30 Sunter Agung Podomoro</v>
          </cell>
          <cell r="G211" t="str">
            <v>Jakarta Utara</v>
          </cell>
          <cell r="H211" t="str">
            <v>DKI Jakarta</v>
          </cell>
        </row>
        <row r="212">
          <cell r="B212" t="str">
            <v>00351</v>
          </cell>
          <cell r="C212" t="str">
            <v>Universitas Merdeka Malang</v>
          </cell>
          <cell r="D212" t="str">
            <v>DPPK</v>
          </cell>
          <cell r="E212" t="str">
            <v>PPMP</v>
          </cell>
          <cell r="F212" t="str">
            <v>JL. Terusan Raya Dieng No. 60</v>
          </cell>
          <cell r="G212" t="str">
            <v>Malang</v>
          </cell>
          <cell r="H212" t="str">
            <v>Jawa Timur</v>
          </cell>
        </row>
        <row r="213">
          <cell r="B213" t="str">
            <v>00352</v>
          </cell>
          <cell r="C213" t="str">
            <v>Direksi Dan Karyawan PT Asuransi Parolamas</v>
          </cell>
          <cell r="D213" t="str">
            <v>DPPK</v>
          </cell>
          <cell r="E213" t="str">
            <v>PPMP</v>
          </cell>
          <cell r="F213" t="str">
            <v>Komplek Golden Plaza Blok G 39-42  Jl. RS. Fatmawati No. 15</v>
          </cell>
          <cell r="G213" t="str">
            <v>Jakarta Selatan</v>
          </cell>
          <cell r="H213" t="str">
            <v>DKI Jakarta</v>
          </cell>
        </row>
        <row r="214">
          <cell r="B214" t="str">
            <v>00354</v>
          </cell>
          <cell r="C214" t="str">
            <v>Kartika Chandra</v>
          </cell>
          <cell r="D214" t="str">
            <v>DPPK</v>
          </cell>
          <cell r="E214" t="str">
            <v>PPIP</v>
          </cell>
          <cell r="F214" t="str">
            <v>Hotel Kartika Chandra   Jl. Jend. Gatot Subroto Kav 18-19</v>
          </cell>
          <cell r="G214" t="str">
            <v>Jakarta Selatan</v>
          </cell>
          <cell r="H214" t="str">
            <v>DKI Jakarta</v>
          </cell>
        </row>
        <row r="215">
          <cell r="B215" t="str">
            <v>00355</v>
          </cell>
          <cell r="C215" t="str">
            <v>Hutama Karya</v>
          </cell>
          <cell r="D215" t="str">
            <v>DPPK</v>
          </cell>
          <cell r="E215" t="str">
            <v>PPMP</v>
          </cell>
          <cell r="F215" t="str">
            <v>Gedung HK   Jl. Letjend. Haryono MT.Kav. 8 Cawang</v>
          </cell>
          <cell r="G215" t="str">
            <v>Jakarta Timur</v>
          </cell>
          <cell r="H215" t="str">
            <v>DKI Jakarta</v>
          </cell>
        </row>
        <row r="216">
          <cell r="B216" t="str">
            <v>00357</v>
          </cell>
          <cell r="C216" t="str">
            <v>Bukit Asam</v>
          </cell>
          <cell r="D216" t="str">
            <v>DPPK</v>
          </cell>
          <cell r="E216" t="str">
            <v>PPMP</v>
          </cell>
          <cell r="F216" t="str">
            <v>PT Bukit Asam Lantai 2 Kantor Besar Lama  Jl. Perigi No.1</v>
          </cell>
          <cell r="G216" t="str">
            <v>Tanjung Enim</v>
          </cell>
          <cell r="H216" t="str">
            <v>Sumatera Selatan</v>
          </cell>
        </row>
        <row r="217">
          <cell r="B217" t="str">
            <v>00359</v>
          </cell>
          <cell r="C217" t="str">
            <v>Dok Kodja Bahari Group</v>
          </cell>
          <cell r="D217" t="str">
            <v>DPPK</v>
          </cell>
          <cell r="E217" t="str">
            <v>PPMP</v>
          </cell>
          <cell r="F217" t="str">
            <v>Jl. Sindang Laut No. 101  Cilincing, Tanjung Priok</v>
          </cell>
          <cell r="G217" t="str">
            <v>Jakarta Utara</v>
          </cell>
          <cell r="H217" t="str">
            <v>DKI Jakarta</v>
          </cell>
        </row>
        <row r="218">
          <cell r="B218" t="str">
            <v>00360</v>
          </cell>
          <cell r="C218" t="str">
            <v>Pembina Potensi Pembangunan</v>
          </cell>
          <cell r="D218" t="str">
            <v>DPPK</v>
          </cell>
          <cell r="E218" t="str">
            <v>PPMP</v>
          </cell>
          <cell r="F218" t="str">
            <v>Kampus I AKPRIND Lantai 2  Jalan Kalisahak No. 28</v>
          </cell>
          <cell r="G218" t="str">
            <v>Yogyakarta</v>
          </cell>
          <cell r="H218" t="str">
            <v>DI Yogyakarta</v>
          </cell>
        </row>
        <row r="219">
          <cell r="B219" t="str">
            <v>00361</v>
          </cell>
          <cell r="C219" t="str">
            <v>Procter &amp; Gamble Home Products Indonesia</v>
          </cell>
          <cell r="D219" t="str">
            <v>DPPK</v>
          </cell>
          <cell r="E219" t="str">
            <v>PPMP</v>
          </cell>
          <cell r="F219" t="str">
            <v>Gedung Sentral Senayan III Office Lantai 14, Jl. Asia Afrika No. 8</v>
          </cell>
          <cell r="G219" t="str">
            <v>Jakarta</v>
          </cell>
          <cell r="H219" t="str">
            <v>DKI Jakarta</v>
          </cell>
        </row>
        <row r="220">
          <cell r="B220" t="str">
            <v>00362</v>
          </cell>
          <cell r="C220" t="str">
            <v>Astra Dua</v>
          </cell>
          <cell r="D220" t="str">
            <v>DPPK</v>
          </cell>
          <cell r="E220" t="str">
            <v>PPIP</v>
          </cell>
          <cell r="F220" t="str">
            <v>Gedung Grha SERA Lantai 8  Jl. Mitra Sunter Boulevard Kav.90  Blok C2 Sunter Jaya</v>
          </cell>
          <cell r="G220" t="str">
            <v>Jakarta Utara</v>
          </cell>
          <cell r="H220" t="str">
            <v>DKI Jakarta</v>
          </cell>
        </row>
        <row r="221">
          <cell r="B221" t="str">
            <v>00363</v>
          </cell>
          <cell r="C221" t="str">
            <v>Indokemika Jayatama</v>
          </cell>
          <cell r="D221" t="str">
            <v>DPPK</v>
          </cell>
          <cell r="E221" t="str">
            <v>PPIP</v>
          </cell>
          <cell r="F221" t="str">
            <v>Wisma UIC Lantai 3  Jl. Gatot Subroto Kav. 6-7</v>
          </cell>
          <cell r="G221" t="str">
            <v>Jakarta Selatan</v>
          </cell>
          <cell r="H221" t="str">
            <v>DKI Jakarta</v>
          </cell>
        </row>
        <row r="222">
          <cell r="B222" t="str">
            <v>00364</v>
          </cell>
          <cell r="C222" t="str">
            <v>Pegawai Universitas Muhammadiyah Malang</v>
          </cell>
          <cell r="D222" t="str">
            <v>DPPK</v>
          </cell>
          <cell r="E222" t="str">
            <v>PPMP</v>
          </cell>
          <cell r="F222" t="str">
            <v>Jl. Raya Tlogomas No. 246</v>
          </cell>
          <cell r="G222" t="str">
            <v>Malang</v>
          </cell>
          <cell r="H222" t="str">
            <v>Jawa Timur</v>
          </cell>
        </row>
        <row r="223">
          <cell r="B223" t="str">
            <v>00365</v>
          </cell>
          <cell r="C223" t="str">
            <v>Triputra</v>
          </cell>
          <cell r="D223" t="str">
            <v>DPPK</v>
          </cell>
          <cell r="E223" t="str">
            <v>PPIP</v>
          </cell>
          <cell r="F223" t="str">
            <v>Menara Kadin Ind Lantai 23F  Jl. HR Rasuna Said Kav 2 - 3 Blok X5</v>
          </cell>
          <cell r="G223" t="str">
            <v>Jakarta Selatan</v>
          </cell>
          <cell r="H223" t="str">
            <v>DKI Jakarta</v>
          </cell>
        </row>
        <row r="224">
          <cell r="B224" t="str">
            <v>00367</v>
          </cell>
          <cell r="C224" t="str">
            <v>Program Iuran Pasti Krama Yudha Ratu Motor</v>
          </cell>
          <cell r="D224" t="str">
            <v>DPPK</v>
          </cell>
          <cell r="E224" t="str">
            <v>PPIP</v>
          </cell>
          <cell r="F224" t="str">
            <v>Jl. Raya Bekasi Km. 21-22   Rawa Terate, Cakung</v>
          </cell>
          <cell r="G224" t="str">
            <v>Jakarta Timur</v>
          </cell>
          <cell r="H224" t="str">
            <v>DKI Jakarta</v>
          </cell>
        </row>
        <row r="225">
          <cell r="B225" t="str">
            <v>00368</v>
          </cell>
          <cell r="C225" t="str">
            <v>Iuran Pasti Unilever Indonesia</v>
          </cell>
          <cell r="D225" t="str">
            <v>DPPK</v>
          </cell>
          <cell r="E225" t="str">
            <v>PPIP</v>
          </cell>
          <cell r="F225" t="str">
            <v>Graha Unilever Jl. Jenderal Gatot Subroto Kav. 15</v>
          </cell>
          <cell r="G225" t="str">
            <v>Jakarta Selatan</v>
          </cell>
          <cell r="H225" t="str">
            <v>DKI Jakarta</v>
          </cell>
        </row>
        <row r="226">
          <cell r="B226" t="str">
            <v>00369</v>
          </cell>
          <cell r="C226" t="str">
            <v>Universitas Muhammadiyah Sumatera Utara</v>
          </cell>
          <cell r="D226" t="str">
            <v>DPPK</v>
          </cell>
          <cell r="E226" t="str">
            <v>PPIP</v>
          </cell>
          <cell r="F226" t="str">
            <v>Jl. Kapten Muchtar Basri BA No. 3</v>
          </cell>
          <cell r="G226" t="str">
            <v>Medan</v>
          </cell>
          <cell r="H226" t="str">
            <v>Sumatera Utara</v>
          </cell>
        </row>
        <row r="227">
          <cell r="B227" t="str">
            <v>00370</v>
          </cell>
          <cell r="C227" t="str">
            <v>Pupuk Kaltim Group</v>
          </cell>
          <cell r="D227" t="str">
            <v>DPPK</v>
          </cell>
          <cell r="E227" t="str">
            <v>PPIP</v>
          </cell>
          <cell r="F227" t="str">
            <v>Plaza Pupuk Kaltim  Jl. Kebon Sirih Raya No. 6A</v>
          </cell>
          <cell r="G227" t="str">
            <v>Jakarta Pusat</v>
          </cell>
          <cell r="H227" t="str">
            <v>DKI Jakarta</v>
          </cell>
        </row>
        <row r="228">
          <cell r="B228" t="str">
            <v>00371</v>
          </cell>
          <cell r="C228" t="str">
            <v>PPIP-PUSRI</v>
          </cell>
          <cell r="D228" t="str">
            <v>DPPK</v>
          </cell>
          <cell r="E228" t="str">
            <v>PPIP</v>
          </cell>
          <cell r="F228" t="str">
            <v>Gedung Diklat PT. Pusri Palembang  Jl. Mayor Zen Sei Selayur Kalidoni</v>
          </cell>
          <cell r="G228" t="str">
            <v>Palembang</v>
          </cell>
          <cell r="H228" t="str">
            <v>Sumatera Selatan</v>
          </cell>
        </row>
        <row r="229">
          <cell r="B229" t="str">
            <v>00373</v>
          </cell>
          <cell r="C229" t="str">
            <v>Tirta Kamuning</v>
          </cell>
          <cell r="D229" t="str">
            <v>DPPK</v>
          </cell>
          <cell r="E229" t="str">
            <v>PPMP</v>
          </cell>
          <cell r="F229" t="str">
            <v>Jl. RE. Martadinata No. 527</v>
          </cell>
          <cell r="G229" t="str">
            <v>Kuningan</v>
          </cell>
          <cell r="H229" t="str">
            <v>Jawa Barat</v>
          </cell>
        </row>
        <row r="230">
          <cell r="B230" t="str">
            <v>00374</v>
          </cell>
          <cell r="C230" t="str">
            <v>RSUD Al Ihsan</v>
          </cell>
          <cell r="D230" t="str">
            <v>DPPK</v>
          </cell>
          <cell r="E230" t="str">
            <v>PPIP</v>
          </cell>
          <cell r="F230" t="str">
            <v>Jl. Kiastramanggala, Baleendah  Kabupaten Bandung</v>
          </cell>
          <cell r="G230" t="str">
            <v>Bandung</v>
          </cell>
          <cell r="H230" t="str">
            <v>Jawa Barat</v>
          </cell>
        </row>
        <row r="231">
          <cell r="B231" t="str">
            <v>00375</v>
          </cell>
          <cell r="C231" t="str">
            <v>Universitas Muhammadiyah Surakarta</v>
          </cell>
          <cell r="D231" t="str">
            <v>DPPK</v>
          </cell>
          <cell r="E231" t="str">
            <v>PPMP</v>
          </cell>
          <cell r="F231" t="str">
            <v>Jl. Ahmad Yani Tromol Pos 1 Pabelan Kartasura</v>
          </cell>
          <cell r="G231" t="str">
            <v>Surakarta</v>
          </cell>
          <cell r="H231" t="str">
            <v>Jawa Tengah</v>
          </cell>
        </row>
        <row r="232">
          <cell r="B232" t="str">
            <v>00376</v>
          </cell>
          <cell r="C232" t="str">
            <v>Karyawan Beeska NTB</v>
          </cell>
          <cell r="D232" t="str">
            <v>DPPK</v>
          </cell>
          <cell r="E232" t="str">
            <v>PPIP</v>
          </cell>
          <cell r="F232" t="str">
            <v>Jl. DR Sutomo no. 19 Kr. Baru</v>
          </cell>
          <cell r="G232" t="str">
            <v>Mataram</v>
          </cell>
          <cell r="H232" t="str">
            <v>Nusa Tenggara Barat</v>
          </cell>
        </row>
        <row r="233">
          <cell r="B233" t="str">
            <v>00377</v>
          </cell>
          <cell r="C233" t="str">
            <v>Sido Muncul</v>
          </cell>
          <cell r="D233" t="str">
            <v>DPPK</v>
          </cell>
          <cell r="E233" t="str">
            <v>PPMP</v>
          </cell>
          <cell r="F233" t="str">
            <v>Jl. Soekarno Hatta Km. 28   Kec. Bergas-Klepu</v>
          </cell>
          <cell r="G233" t="str">
            <v>Semarang</v>
          </cell>
          <cell r="H233" t="str">
            <v>Jawa Tengah</v>
          </cell>
        </row>
        <row r="234">
          <cell r="B234" t="str">
            <v>00378</v>
          </cell>
          <cell r="C234" t="str">
            <v>Pegawai PT BPR Jatim</v>
          </cell>
          <cell r="D234" t="str">
            <v>DPPK</v>
          </cell>
          <cell r="E234" t="str">
            <v>PPMP</v>
          </cell>
          <cell r="F234" t="str">
            <v>Jl. Musi No. 4</v>
          </cell>
          <cell r="G234" t="str">
            <v>Surabaya</v>
          </cell>
          <cell r="H234" t="str">
            <v>Jawa Timur</v>
          </cell>
        </row>
        <row r="235">
          <cell r="B235" t="str">
            <v>00379</v>
          </cell>
          <cell r="C235" t="str">
            <v>Pegawai Universitas Muhammadiyah Prof. DR. HAMKA</v>
          </cell>
          <cell r="D235" t="str">
            <v>DPPK</v>
          </cell>
          <cell r="E235" t="str">
            <v>PPMP</v>
          </cell>
          <cell r="F235" t="str">
            <v>Jl. Gandaria IV nomor 24  Kramat Pela, Kebayoran Baru</v>
          </cell>
          <cell r="G235" t="str">
            <v>Jakarta Selatan</v>
          </cell>
          <cell r="H235" t="str">
            <v>DKI Jakarta</v>
          </cell>
        </row>
        <row r="236">
          <cell r="B236" t="str">
            <v>00380</v>
          </cell>
          <cell r="C236" t="str">
            <v>Tirta Nusantara</v>
          </cell>
          <cell r="D236" t="str">
            <v>DPPK</v>
          </cell>
          <cell r="E236" t="str">
            <v>PPMP</v>
          </cell>
          <cell r="F236" t="str">
            <v>Jalan K Nomor:9A,RT 017/ RW 003, Cipinang Muara, Jatinegara</v>
          </cell>
          <cell r="G236" t="str">
            <v>Jakarta Timur</v>
          </cell>
          <cell r="H236" t="str">
            <v>DKI Jakarta</v>
          </cell>
        </row>
        <row r="237">
          <cell r="B237" t="str">
            <v>00381</v>
          </cell>
          <cell r="C237" t="str">
            <v>Yadika</v>
          </cell>
          <cell r="D237" t="str">
            <v>DPPK</v>
          </cell>
          <cell r="E237" t="str">
            <v>PPIP</v>
          </cell>
          <cell r="F237" t="str">
            <v>Jl. Sultan Iskandar Muda No. 11 Kebayoran Lama</v>
          </cell>
          <cell r="G237" t="str">
            <v>Jakarta Selatan</v>
          </cell>
          <cell r="H237" t="str">
            <v>DKI Jakarta</v>
          </cell>
        </row>
        <row r="238">
          <cell r="B238" t="str">
            <v>00382</v>
          </cell>
          <cell r="C238" t="str">
            <v>Dana Pensiun Pemberi Kerja Ukhuwah UMI</v>
          </cell>
          <cell r="D238" t="str">
            <v>DPPK</v>
          </cell>
          <cell r="E238" t="str">
            <v>PPMP</v>
          </cell>
          <cell r="F238" t="str">
            <v xml:space="preserve">Jl. Urip Soemoharjo Km. 5 Menara UMI Lt. 3, Makasar Sulawesi Selatan
</v>
          </cell>
          <cell r="G238" t="str">
            <v>Makassar</v>
          </cell>
          <cell r="H238" t="str">
            <v>Sulawesi Selatan</v>
          </cell>
        </row>
        <row r="239">
          <cell r="B239" t="str">
            <v>00383</v>
          </cell>
          <cell r="C239" t="str">
            <v>Pelindo Purnakarya</v>
          </cell>
          <cell r="D239" t="str">
            <v>DPPK</v>
          </cell>
          <cell r="E239" t="str">
            <v>PPIP</v>
          </cell>
          <cell r="F239" t="str">
            <v>Jl. Perak Timur No. 610, Suarabaya,</v>
          </cell>
          <cell r="G239" t="str">
            <v>Surabaya</v>
          </cell>
          <cell r="H239" t="str">
            <v>Jawa Timur</v>
          </cell>
        </row>
        <row r="240">
          <cell r="B240" t="str">
            <v>00384</v>
          </cell>
          <cell r="C240" t="str">
            <v>Wijaya Karya</v>
          </cell>
          <cell r="D240" t="str">
            <v>DPPK</v>
          </cell>
          <cell r="E240" t="str">
            <v>PPIP</v>
          </cell>
          <cell r="F240" t="str">
            <v>Gedung WIKA, Jl. D.I Panjaitan Kav. 9 13340</v>
          </cell>
          <cell r="G240" t="str">
            <v>Jakarta</v>
          </cell>
          <cell r="H240" t="str">
            <v>DKI Jakarta</v>
          </cell>
        </row>
        <row r="241">
          <cell r="B241" t="str">
            <v>00385</v>
          </cell>
          <cell r="C241" t="str">
            <v>Otoritas jasa Keuangan</v>
          </cell>
          <cell r="D241" t="str">
            <v>DPPK</v>
          </cell>
          <cell r="E241" t="str">
            <v>PPMP</v>
          </cell>
          <cell r="F241" t="str">
            <v>Gedung Sumitro Djojohadikusumo, Jl. Lapangan Banteng Timur No. 2-4</v>
          </cell>
          <cell r="G241" t="str">
            <v>Jakarta Pusat</v>
          </cell>
          <cell r="H241" t="str">
            <v>DKI Jakarta</v>
          </cell>
        </row>
        <row r="242">
          <cell r="B242" t="str">
            <v>LK.00001</v>
          </cell>
          <cell r="C242" t="str">
            <v>Jiwasraya, DPLK</v>
          </cell>
          <cell r="D242" t="str">
            <v>DPLK</v>
          </cell>
          <cell r="E242" t="str">
            <v>PPIP</v>
          </cell>
          <cell r="F242" t="str">
            <v>Jl. Cik Ditiro No. 27 Menteng</v>
          </cell>
          <cell r="G242" t="str">
            <v>Jakarta Pusat</v>
          </cell>
          <cell r="H242" t="str">
            <v>DKI Jakarta</v>
          </cell>
        </row>
        <row r="243">
          <cell r="B243" t="str">
            <v>LK.00002</v>
          </cell>
          <cell r="C243" t="str">
            <v>Asuransi Jiwa Tugu Mandiri, DPLK</v>
          </cell>
          <cell r="D243" t="str">
            <v>DPLK</v>
          </cell>
          <cell r="E243" t="str">
            <v>PPIP</v>
          </cell>
          <cell r="F243" t="str">
            <v>Wisma Tugu Raden Saleh  Jl. Raden Saleh No. 44</v>
          </cell>
          <cell r="G243" t="str">
            <v>Jakarta Pusat</v>
          </cell>
          <cell r="H243" t="str">
            <v>DKI Jakarta</v>
          </cell>
        </row>
        <row r="244">
          <cell r="B244" t="str">
            <v>LK.00003</v>
          </cell>
          <cell r="C244" t="str">
            <v>PT. Bank Negara Indonesia (Persero) Tbk, DPLK</v>
          </cell>
          <cell r="D244" t="str">
            <v>DPLK</v>
          </cell>
          <cell r="E244" t="str">
            <v>PPIP</v>
          </cell>
          <cell r="F244" t="str">
            <v>Gedung Bank BNI Lt. 4   Jl. Jend. Sudirman Kav. 1</v>
          </cell>
          <cell r="G244" t="str">
            <v>Jakarta Pusat</v>
          </cell>
          <cell r="H244" t="str">
            <v>DKI Jakarta</v>
          </cell>
        </row>
        <row r="245">
          <cell r="B245" t="str">
            <v>LK.00004</v>
          </cell>
          <cell r="C245" t="str">
            <v>Avrist, DPLK d/h. AIA Indonesia</v>
          </cell>
          <cell r="D245" t="str">
            <v>DPLK</v>
          </cell>
          <cell r="E245" t="str">
            <v>PPIP</v>
          </cell>
          <cell r="F245" t="str">
            <v>Gedung Bank Panin Senayan Lt. 3,7,8    Jl. Jend. Sudirman</v>
          </cell>
          <cell r="G245" t="str">
            <v>Jakarta Selatan</v>
          </cell>
          <cell r="H245" t="str">
            <v>DKI Jakarta</v>
          </cell>
        </row>
        <row r="246">
          <cell r="B246" t="str">
            <v>LK.00005</v>
          </cell>
          <cell r="C246" t="str">
            <v>Aviva Indonesia (d/h Winterthur Life Indonesia), DPLK</v>
          </cell>
          <cell r="D246" t="str">
            <v>DPLK</v>
          </cell>
          <cell r="E246" t="str">
            <v>PPIP</v>
          </cell>
          <cell r="F246" t="str">
            <v>Pondok Indah Office Tower 3, Lantai 1,9,10 Jl.Sultan Iskandar Muda Kav.V-TA, Pondok Indah</v>
          </cell>
          <cell r="G246" t="str">
            <v>Jakarta Selatan</v>
          </cell>
          <cell r="H246" t="str">
            <v>DKI Jakarta</v>
          </cell>
        </row>
        <row r="247">
          <cell r="B247" t="str">
            <v>LK.00007</v>
          </cell>
          <cell r="C247" t="str">
            <v>BPD Jawa Tengah, DPLK</v>
          </cell>
          <cell r="D247" t="str">
            <v>DPLK</v>
          </cell>
          <cell r="E247" t="str">
            <v>PPIP</v>
          </cell>
          <cell r="F247" t="str">
            <v>Gedung Grinatha Lt. 5  Jl. Pemuda No. 142</v>
          </cell>
          <cell r="G247" t="str">
            <v>Semarang</v>
          </cell>
          <cell r="H247" t="str">
            <v>Jawa Tengah</v>
          </cell>
        </row>
        <row r="248">
          <cell r="B248" t="str">
            <v>LK.00009</v>
          </cell>
          <cell r="C248" t="str">
            <v>Manulife Indonesia, DPLK</v>
          </cell>
          <cell r="D248" t="str">
            <v>DPLK</v>
          </cell>
          <cell r="E248" t="str">
            <v>PPIP</v>
          </cell>
          <cell r="F248" t="str">
            <v>Sampoerna Strategic Square   South Tower 1st-17th floor   Jl. Jenderal Sudirman Kav. 45</v>
          </cell>
          <cell r="G248" t="str">
            <v>Jakarta Selatan</v>
          </cell>
          <cell r="H248" t="str">
            <v>DKI Jakarta</v>
          </cell>
        </row>
        <row r="249">
          <cell r="B249" t="str">
            <v>LK.00010</v>
          </cell>
          <cell r="C249" t="str">
            <v>AXA, DPLK</v>
          </cell>
          <cell r="D249" t="str">
            <v>DPLK</v>
          </cell>
          <cell r="E249" t="str">
            <v>PPIP</v>
          </cell>
          <cell r="F249" t="str">
            <v>Axa Tower  lt 17  jalan Prof Dr satrio Kav.18 Kuningan City, Jakarta 12940</v>
          </cell>
          <cell r="G249" t="str">
            <v xml:space="preserve">Jakarta </v>
          </cell>
          <cell r="H249" t="str">
            <v>DKI Jakarta</v>
          </cell>
        </row>
        <row r="250">
          <cell r="B250" t="str">
            <v>LK.00013</v>
          </cell>
          <cell r="C250" t="str">
            <v>Kresna, DPLK d/h. Miralife, DPLK</v>
          </cell>
          <cell r="D250" t="str">
            <v>DPLK</v>
          </cell>
          <cell r="E250" t="str">
            <v>PPIP</v>
          </cell>
          <cell r="F250" t="str">
            <v>Pluit Junction Block SH-1  Jl. Pluit Raya Kav. 1</v>
          </cell>
          <cell r="G250" t="str">
            <v>Jakarta Utara</v>
          </cell>
          <cell r="H250" t="str">
            <v>DKI Jakarta</v>
          </cell>
        </row>
        <row r="251">
          <cell r="B251" t="str">
            <v>LK.00015</v>
          </cell>
          <cell r="C251" t="str">
            <v>Central Asia Raya, DPLK</v>
          </cell>
          <cell r="D251" t="str">
            <v>DPLK</v>
          </cell>
          <cell r="E251" t="str">
            <v>PPIP</v>
          </cell>
          <cell r="F251" t="str">
            <v>Komplek Duta Merlin Blok A No. 6 - 7  Jl. Gajah Mada No. 3 - 5</v>
          </cell>
          <cell r="G251" t="str">
            <v>Jakarta Pusat</v>
          </cell>
          <cell r="H251" t="str">
            <v>DKI Jakarta</v>
          </cell>
        </row>
        <row r="252">
          <cell r="B252" t="str">
            <v>LK.00016</v>
          </cell>
          <cell r="C252" t="str">
            <v>Bringin Jiwa Sejahtera, DPLK</v>
          </cell>
          <cell r="D252" t="str">
            <v>DPLK</v>
          </cell>
          <cell r="E252" t="str">
            <v>PPIP</v>
          </cell>
          <cell r="F252" t="str">
            <v>Gedung Rifa Lantai 3   Jl. Prof.Dr. Satrio Blok C-4 Kav. 6-7</v>
          </cell>
          <cell r="G252" t="str">
            <v>Jakarta Selatan</v>
          </cell>
          <cell r="H252" t="str">
            <v>DKI Jakarta</v>
          </cell>
        </row>
        <row r="253">
          <cell r="B253" t="str">
            <v>LK.00018</v>
          </cell>
          <cell r="C253" t="str">
            <v>Equity Life Indonesia, DPLK</v>
          </cell>
          <cell r="D253" t="str">
            <v>DPLK</v>
          </cell>
          <cell r="E253" t="str">
            <v>PPIP</v>
          </cell>
          <cell r="F253" t="str">
            <v>Wisma Sudirman Lantai 2-3    Jl. Jenderal Sudirman Kav 34</v>
          </cell>
          <cell r="G253" t="str">
            <v>Jakarta Pusat</v>
          </cell>
          <cell r="H253" t="str">
            <v>DKI Jakarta</v>
          </cell>
        </row>
        <row r="254">
          <cell r="B254" t="str">
            <v>LK.00021</v>
          </cell>
          <cell r="C254" t="str">
            <v>Allianz Indonesia, DPLK</v>
          </cell>
          <cell r="D254" t="str">
            <v>DPLK</v>
          </cell>
          <cell r="E254" t="str">
            <v>PPIP</v>
          </cell>
          <cell r="F254" t="str">
            <v>Allianz Tower  Jl.Rasuna Said Kawasan Kuningan Persada Super Blok 2</v>
          </cell>
          <cell r="G254" t="str">
            <v>Jakarta Selatan</v>
          </cell>
          <cell r="H254" t="str">
            <v>DKI Jakarta</v>
          </cell>
        </row>
        <row r="255">
          <cell r="B255" t="str">
            <v>LK.00022</v>
          </cell>
          <cell r="C255" t="str">
            <v>Indolife Pensiontama, DPLK</v>
          </cell>
          <cell r="D255" t="str">
            <v>DPLK</v>
          </cell>
          <cell r="E255" t="str">
            <v>PPIP</v>
          </cell>
          <cell r="F255" t="str">
            <v>Wisma Indosemen Lt. M   Jl. Jend. Sudirman Kav. 70-71</v>
          </cell>
          <cell r="G255" t="str">
            <v>Jakarta Selatan</v>
          </cell>
          <cell r="H255" t="str">
            <v>DKI Jakarta</v>
          </cell>
        </row>
        <row r="256">
          <cell r="B256" t="str">
            <v>LK.00023</v>
          </cell>
          <cell r="C256" t="str">
            <v>PT Bank Muamalat Indonesia, DPLK</v>
          </cell>
          <cell r="D256" t="str">
            <v>DPLK</v>
          </cell>
          <cell r="E256" t="str">
            <v>PPIP</v>
          </cell>
          <cell r="F256" t="str">
            <v>Gedung Arthaloka Lantai 9  Jl. Jend. Sudirman No. 2</v>
          </cell>
          <cell r="G256" t="str">
            <v>Jakarta</v>
          </cell>
          <cell r="H256" t="str">
            <v>DKI Jakarta</v>
          </cell>
        </row>
        <row r="257">
          <cell r="B257" t="str">
            <v>LK.00026</v>
          </cell>
          <cell r="C257" t="str">
            <v>Sinarmas MSIG, DPLK (d/h Eka Life, DPLK)</v>
          </cell>
          <cell r="D257" t="str">
            <v>DPLK</v>
          </cell>
          <cell r="E257" t="str">
            <v>PPIP</v>
          </cell>
          <cell r="F257" t="str">
            <v>Wisma Eka Jiwa 8th floor   Jl. Mangga Dua Raya</v>
          </cell>
          <cell r="G257" t="str">
            <v>Jakarta Pusat</v>
          </cell>
          <cell r="H257" t="str">
            <v>DKI Jakarta</v>
          </cell>
        </row>
        <row r="258">
          <cell r="B258" t="str">
            <v>LK.00027</v>
          </cell>
          <cell r="C258" t="str">
            <v>Pasaraya, DPLK</v>
          </cell>
          <cell r="D258" t="str">
            <v>DPLK</v>
          </cell>
          <cell r="E258" t="str">
            <v>PPIP</v>
          </cell>
          <cell r="F258" t="str">
            <v>Jl. Iskandarsyah II No. 2  Gedung Pasaraya Grande Lt. 6 Kebayoran Baru</v>
          </cell>
          <cell r="G258" t="str">
            <v>Jakarta Selatan</v>
          </cell>
          <cell r="H258" t="str">
            <v>DKI Jakarta</v>
          </cell>
        </row>
        <row r="259">
          <cell r="B259" t="str">
            <v>LK.00028</v>
          </cell>
          <cell r="C259" t="str">
            <v xml:space="preserve">AIA Financial, DPLK </v>
          </cell>
          <cell r="D259" t="str">
            <v>DPLK</v>
          </cell>
          <cell r="E259" t="str">
            <v>PPIP</v>
          </cell>
          <cell r="F259" t="str">
            <v>Menara Dynaplast Lt. 7   Jl. MH. Thamrin No. 1 Lippo Karawaci</v>
          </cell>
          <cell r="G259" t="str">
            <v>Tangerang</v>
          </cell>
          <cell r="H259" t="str">
            <v>Banten</v>
          </cell>
        </row>
        <row r="260">
          <cell r="B260" t="str">
            <v>LK.00032</v>
          </cell>
          <cell r="C260" t="str">
            <v>BPD Jawa Barat dan Banten, DPLK</v>
          </cell>
          <cell r="D260" t="str">
            <v>DPLK</v>
          </cell>
          <cell r="E260" t="str">
            <v>PPIP</v>
          </cell>
          <cell r="F260" t="str">
            <v>Menara Bank Jabar Lantai Dasar  Jl. Naripan 12-14</v>
          </cell>
          <cell r="G260" t="str">
            <v>Bandung</v>
          </cell>
          <cell r="H260" t="str">
            <v>Jawa Barat</v>
          </cell>
        </row>
        <row r="261">
          <cell r="B261" t="str">
            <v>LK.00033</v>
          </cell>
          <cell r="C261" t="str">
            <v>Bank Maspion, DPLK</v>
          </cell>
          <cell r="D261" t="str">
            <v>DPLK</v>
          </cell>
          <cell r="E261" t="str">
            <v>PPIP</v>
          </cell>
          <cell r="F261" t="str">
            <v>Jl. Basuki Rahmat 50-54</v>
          </cell>
          <cell r="G261" t="str">
            <v>Surabaya</v>
          </cell>
          <cell r="H261" t="str">
            <v>Jawa Timur</v>
          </cell>
        </row>
        <row r="262">
          <cell r="B262" t="str">
            <v>LK.00035</v>
          </cell>
          <cell r="C262" t="str">
            <v>Bank Rakyat Indonesia, DPLK</v>
          </cell>
          <cell r="D262" t="str">
            <v>DPLK</v>
          </cell>
          <cell r="E262" t="str">
            <v>PPIP</v>
          </cell>
          <cell r="F262" t="str">
            <v>Gedung BRI II Lt.3  Jl. Jend. Sudirman Kav. 44 - 46</v>
          </cell>
          <cell r="G262" t="str">
            <v>Jakarta Pusat</v>
          </cell>
          <cell r="H262" t="str">
            <v>DKI Jakarta</v>
          </cell>
        </row>
        <row r="263">
          <cell r="B263" t="str">
            <v>LK.00036</v>
          </cell>
          <cell r="C263" t="str">
            <v>DPLK Bumiputera</v>
          </cell>
          <cell r="D263" t="str">
            <v>DPLK</v>
          </cell>
          <cell r="E263" t="str">
            <v>PPIP</v>
          </cell>
          <cell r="F263" t="str">
            <v>Jl. Wolter Monginsidi No. 84-86  Kebayoran Baru</v>
          </cell>
          <cell r="G263" t="str">
            <v>Jakarta Selatan</v>
          </cell>
          <cell r="H263" t="str">
            <v>DKI Jakarta</v>
          </cell>
        </row>
        <row r="264">
          <cell r="B264" t="str">
            <v>LK.00037</v>
          </cell>
          <cell r="C264" t="str">
            <v>DPLK Mega Life</v>
          </cell>
          <cell r="D264" t="str">
            <v>DPLK</v>
          </cell>
          <cell r="E264" t="str">
            <v>PPIP</v>
          </cell>
          <cell r="F264" t="str">
            <v>Menara Bank Mega lantai 22   Jl. Kapten Tendean Kav. 12-14 A</v>
          </cell>
          <cell r="G264" t="str">
            <v>Jakarta Selatan</v>
          </cell>
          <cell r="H264" t="str">
            <v>DKI Jakarta</v>
          </cell>
        </row>
        <row r="265">
          <cell r="B265" t="str">
            <v>LK.00038</v>
          </cell>
          <cell r="C265" t="str">
            <v>Mandiri DPLK</v>
          </cell>
          <cell r="D265" t="str">
            <v>DPLK</v>
          </cell>
          <cell r="E265" t="str">
            <v>PPIP</v>
          </cell>
          <cell r="F265" t="str">
            <v>Plaza Mandiri Lt. 7  Jl. Gatot Subroto Kav. 36-38</v>
          </cell>
          <cell r="G265" t="str">
            <v>Jakarta</v>
          </cell>
          <cell r="H265" t="str">
            <v>DKI Jakarta</v>
          </cell>
        </row>
        <row r="266">
          <cell r="B266" t="str">
            <v>LK.00039</v>
          </cell>
          <cell r="C266" t="str">
            <v>Asuransi Jiwa Generali Indonesia, DPLK</v>
          </cell>
          <cell r="D266" t="str">
            <v>DPLK</v>
          </cell>
          <cell r="E266" t="str">
            <v>PPIP</v>
          </cell>
          <cell r="F266" t="str">
            <v>Cyber 2 Tower, 30th Floor, Jl. H. R. Rasuna Said Blok X-5 No.1</v>
          </cell>
          <cell r="G266" t="str">
            <v>Jakarta</v>
          </cell>
          <cell r="H266" t="str">
            <v>DKI Jakarta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9"/>
  <sheetViews>
    <sheetView showGridLines="0" zoomScale="70" zoomScaleNormal="70" workbookViewId="0">
      <selection activeCell="C13" sqref="C13"/>
    </sheetView>
  </sheetViews>
  <sheetFormatPr defaultRowHeight="15"/>
  <cols>
    <col min="1" max="1" width="3.28515625" style="5" customWidth="1"/>
    <col min="2" max="2" width="3.28515625" customWidth="1"/>
    <col min="3" max="3" width="10.7109375" bestFit="1" customWidth="1"/>
  </cols>
  <sheetData>
    <row r="10" spans="3:10" ht="46.5">
      <c r="C10" s="9" t="s">
        <v>8</v>
      </c>
      <c r="D10" s="1"/>
    </row>
    <row r="12" spans="3:10" ht="28.5">
      <c r="C12" s="2" t="s">
        <v>147</v>
      </c>
      <c r="D12" s="3"/>
      <c r="E12" s="3"/>
      <c r="F12" s="3"/>
      <c r="G12" s="3"/>
      <c r="H12" s="3"/>
      <c r="I12" s="3"/>
      <c r="J12" s="3"/>
    </row>
    <row r="13" spans="3:10" ht="28.5">
      <c r="C13" s="2">
        <v>2020</v>
      </c>
      <c r="D13" s="2"/>
      <c r="E13" s="3"/>
      <c r="F13" s="3"/>
      <c r="G13" s="3"/>
      <c r="H13" s="3"/>
      <c r="I13" s="3"/>
      <c r="J13" s="3"/>
    </row>
    <row r="19" spans="3:3">
      <c r="C19" s="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1"/>
  <sheetViews>
    <sheetView showGridLines="0" zoomScale="85" zoomScaleNormal="85" workbookViewId="0">
      <pane xSplit="2" ySplit="2" topLeftCell="C36" activePane="bottomRight" state="frozen"/>
      <selection activeCell="D15" sqref="D15"/>
      <selection pane="topRight" activeCell="D15" sqref="D15"/>
      <selection pane="bottomLeft" activeCell="D15" sqref="D15"/>
      <selection pane="bottomRight" activeCell="Q48" sqref="Q48"/>
    </sheetView>
  </sheetViews>
  <sheetFormatPr defaultRowHeight="15"/>
  <cols>
    <col min="1" max="1" width="3.85546875" bestFit="1" customWidth="1"/>
    <col min="2" max="2" width="38" customWidth="1"/>
    <col min="3" max="10" width="10.85546875" bestFit="1" customWidth="1"/>
    <col min="11" max="11" width="10.5703125" bestFit="1" customWidth="1"/>
    <col min="12" max="15" width="10.85546875" bestFit="1" customWidth="1"/>
  </cols>
  <sheetData>
    <row r="1" spans="1:16">
      <c r="B1" t="s">
        <v>41</v>
      </c>
    </row>
    <row r="2" spans="1:16">
      <c r="A2" s="13" t="s">
        <v>0</v>
      </c>
      <c r="B2" s="13" t="s">
        <v>10</v>
      </c>
      <c r="C2" s="14">
        <f>LAN!C2</f>
        <v>43616</v>
      </c>
      <c r="D2" s="63">
        <f>LAN!D2</f>
        <v>43646</v>
      </c>
      <c r="E2" s="63">
        <f>LAN!E2</f>
        <v>43677</v>
      </c>
      <c r="F2" s="63">
        <f>LAN!F2</f>
        <v>43708</v>
      </c>
      <c r="G2" s="63">
        <f>LAN!G2</f>
        <v>43738</v>
      </c>
      <c r="H2" s="63">
        <f>LAN!H2</f>
        <v>43769</v>
      </c>
      <c r="I2" s="63">
        <f>LAN!I2</f>
        <v>43799</v>
      </c>
      <c r="J2" s="63">
        <f>LAN!J2</f>
        <v>43830</v>
      </c>
      <c r="K2" s="63">
        <f>LAN!K2</f>
        <v>43861</v>
      </c>
      <c r="L2" s="63">
        <f>LAN!L2</f>
        <v>43890</v>
      </c>
      <c r="M2" s="63">
        <f>LAN!M2</f>
        <v>43921</v>
      </c>
      <c r="N2" s="63">
        <f>LAN!N2</f>
        <v>43951</v>
      </c>
      <c r="O2" s="63">
        <f>LAN!O2</f>
        <v>43982</v>
      </c>
    </row>
    <row r="3" spans="1:16">
      <c r="A3" s="15">
        <v>1</v>
      </c>
      <c r="B3" s="16" t="s">
        <v>119</v>
      </c>
      <c r="C3" s="79">
        <v>112.68864455676001</v>
      </c>
      <c r="D3" s="79">
        <v>109.37706277375999</v>
      </c>
      <c r="E3" s="79">
        <v>187.36849435976001</v>
      </c>
      <c r="F3" s="79">
        <v>197.93586805076001</v>
      </c>
      <c r="G3" s="79">
        <v>122.37516051</v>
      </c>
      <c r="H3" s="79">
        <v>147.13686452100001</v>
      </c>
      <c r="I3" s="79">
        <v>275.08689446800003</v>
      </c>
      <c r="J3" s="79">
        <v>153.96695904800001</v>
      </c>
      <c r="K3" s="79">
        <v>247.05480459399999</v>
      </c>
      <c r="L3" s="79">
        <v>262.27306034499998</v>
      </c>
      <c r="M3" s="79">
        <v>270.43868635199999</v>
      </c>
      <c r="N3" s="79">
        <v>164.81779877599999</v>
      </c>
      <c r="O3" s="79">
        <v>204.511726141</v>
      </c>
      <c r="P3" s="73"/>
    </row>
    <row r="4" spans="1:16">
      <c r="A4" s="15">
        <v>2</v>
      </c>
      <c r="B4" s="16" t="s">
        <v>120</v>
      </c>
      <c r="C4" s="79">
        <v>228.73500000000001</v>
      </c>
      <c r="D4" s="79">
        <v>266.017</v>
      </c>
      <c r="E4" s="79">
        <v>162.91499999999999</v>
      </c>
      <c r="F4" s="79">
        <v>141.66999999999999</v>
      </c>
      <c r="G4" s="79">
        <v>269.38099999999997</v>
      </c>
      <c r="H4" s="79">
        <v>232.03800000000001</v>
      </c>
      <c r="I4" s="79">
        <v>218.45699999999999</v>
      </c>
      <c r="J4" s="79">
        <v>153.71</v>
      </c>
      <c r="K4" s="79">
        <v>283.77</v>
      </c>
      <c r="L4" s="79">
        <v>280.56200000000001</v>
      </c>
      <c r="M4" s="79">
        <v>126.852</v>
      </c>
      <c r="N4" s="79">
        <v>110.76300000000001</v>
      </c>
      <c r="O4" s="79">
        <v>198.78</v>
      </c>
      <c r="P4" s="73"/>
    </row>
    <row r="5" spans="1:16">
      <c r="A5" s="15">
        <v>3</v>
      </c>
      <c r="B5" s="16" t="s">
        <v>121</v>
      </c>
      <c r="C5" s="79">
        <v>4456.1470516000099</v>
      </c>
      <c r="D5" s="79">
        <v>4850.9573867870095</v>
      </c>
      <c r="E5" s="79">
        <v>4864.5023867870095</v>
      </c>
      <c r="F5" s="79">
        <v>4820.12421270301</v>
      </c>
      <c r="G5" s="79">
        <v>4760.2626331700003</v>
      </c>
      <c r="H5" s="79">
        <v>4646.5159887700001</v>
      </c>
      <c r="I5" s="79">
        <v>4688.9292363220002</v>
      </c>
      <c r="J5" s="79">
        <v>4954.7180342319998</v>
      </c>
      <c r="K5" s="79">
        <v>5005.5266706149996</v>
      </c>
      <c r="L5" s="79">
        <v>4905.0809284879997</v>
      </c>
      <c r="M5" s="79">
        <v>4960.4077227629996</v>
      </c>
      <c r="N5" s="79">
        <v>5062.9477227629995</v>
      </c>
      <c r="O5" s="79">
        <v>4994.2917381779998</v>
      </c>
      <c r="P5" s="73"/>
    </row>
    <row r="6" spans="1:16">
      <c r="A6" s="15">
        <v>4</v>
      </c>
      <c r="B6" s="16" t="s">
        <v>122</v>
      </c>
      <c r="C6" s="79">
        <v>94.216770155000006</v>
      </c>
      <c r="D6" s="79">
        <v>94.836462779000001</v>
      </c>
      <c r="E6" s="79">
        <v>95.476811823999995</v>
      </c>
      <c r="F6" s="79">
        <v>96.117160869000003</v>
      </c>
      <c r="G6" s="79">
        <v>96.736853494000002</v>
      </c>
      <c r="H6" s="79">
        <v>97.377202538999995</v>
      </c>
      <c r="I6" s="79">
        <v>77.979242326999994</v>
      </c>
      <c r="J6" s="79">
        <v>53.408468900999999</v>
      </c>
      <c r="K6" s="79">
        <v>53.768027007000001</v>
      </c>
      <c r="L6" s="79">
        <v>0</v>
      </c>
      <c r="M6" s="79">
        <v>0</v>
      </c>
      <c r="N6" s="79">
        <v>0</v>
      </c>
      <c r="O6" s="79">
        <v>0</v>
      </c>
      <c r="P6" s="73"/>
    </row>
    <row r="7" spans="1:16">
      <c r="A7" s="15">
        <v>5</v>
      </c>
      <c r="B7" s="16" t="s">
        <v>123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3.9</v>
      </c>
      <c r="L7" s="79">
        <v>0</v>
      </c>
      <c r="M7" s="79">
        <v>0</v>
      </c>
      <c r="N7" s="79">
        <v>0</v>
      </c>
      <c r="O7" s="79">
        <v>0</v>
      </c>
      <c r="P7" s="73"/>
    </row>
    <row r="8" spans="1:16">
      <c r="A8" s="15">
        <v>6</v>
      </c>
      <c r="B8" s="16" t="s">
        <v>124</v>
      </c>
      <c r="C8" s="79">
        <v>8129.7600485539997</v>
      </c>
      <c r="D8" s="79">
        <v>8270.5851682339999</v>
      </c>
      <c r="E8" s="79">
        <v>8365.7795835079996</v>
      </c>
      <c r="F8" s="79">
        <v>8512.8171289759994</v>
      </c>
      <c r="G8" s="79">
        <v>8563.2122520960002</v>
      </c>
      <c r="H8" s="79">
        <v>8829.7011123619995</v>
      </c>
      <c r="I8" s="79">
        <v>8897.5595854420008</v>
      </c>
      <c r="J8" s="79">
        <v>8961.9824570439996</v>
      </c>
      <c r="K8" s="79">
        <v>8838.384726368</v>
      </c>
      <c r="L8" s="79">
        <v>8724.3122305069992</v>
      </c>
      <c r="M8" s="79">
        <v>8731.9820934255804</v>
      </c>
      <c r="N8" s="79">
        <v>8848.2232971047506</v>
      </c>
      <c r="O8" s="79">
        <v>9011.9775744234412</v>
      </c>
      <c r="P8" s="73"/>
    </row>
    <row r="9" spans="1:16">
      <c r="A9" s="15">
        <v>7</v>
      </c>
      <c r="B9" s="16" t="s">
        <v>125</v>
      </c>
      <c r="C9" s="79">
        <v>6864.6234943968802</v>
      </c>
      <c r="D9" s="79">
        <v>7110.5990209138799</v>
      </c>
      <c r="E9" s="79">
        <v>7073.2661519920002</v>
      </c>
      <c r="F9" s="79">
        <v>6977.8303098690003</v>
      </c>
      <c r="G9" s="79">
        <v>6765.3186207199997</v>
      </c>
      <c r="H9" s="79">
        <v>6747.3450894799998</v>
      </c>
      <c r="I9" s="79">
        <v>6534.9917653129996</v>
      </c>
      <c r="J9" s="79">
        <v>6976.2549912369996</v>
      </c>
      <c r="K9" s="79">
        <v>6672.5111334419998</v>
      </c>
      <c r="L9" s="79">
        <v>6498.7893882159997</v>
      </c>
      <c r="M9" s="79">
        <v>5318.9585457869998</v>
      </c>
      <c r="N9" s="79">
        <v>5544.3906840959999</v>
      </c>
      <c r="O9" s="79">
        <v>5617.6145557238297</v>
      </c>
      <c r="P9" s="73"/>
    </row>
    <row r="10" spans="1:16">
      <c r="A10" s="15">
        <v>8</v>
      </c>
      <c r="B10" s="16" t="s">
        <v>126</v>
      </c>
      <c r="C10" s="79">
        <v>7683.6003414369998</v>
      </c>
      <c r="D10" s="79">
        <v>7567.34189453</v>
      </c>
      <c r="E10" s="79">
        <v>7638.9974749319999</v>
      </c>
      <c r="F10" s="79">
        <v>7857.7554954959996</v>
      </c>
      <c r="G10" s="79">
        <v>7883.9985828059998</v>
      </c>
      <c r="H10" s="79">
        <v>7874.9380579689996</v>
      </c>
      <c r="I10" s="79">
        <v>8053.9364149330004</v>
      </c>
      <c r="J10" s="79">
        <v>8025.7038585669998</v>
      </c>
      <c r="K10" s="79">
        <v>8016.5307550179996</v>
      </c>
      <c r="L10" s="79">
        <v>8149.554924907</v>
      </c>
      <c r="M10" s="79">
        <v>7973.1989969550004</v>
      </c>
      <c r="N10" s="79">
        <v>8299.2251737210008</v>
      </c>
      <c r="O10" s="79">
        <v>8540.056571784</v>
      </c>
      <c r="P10" s="73"/>
    </row>
    <row r="11" spans="1:16">
      <c r="A11" s="15">
        <v>9</v>
      </c>
      <c r="B11" s="16" t="s">
        <v>127</v>
      </c>
      <c r="C11" s="79">
        <v>226.26293029999999</v>
      </c>
      <c r="D11" s="79">
        <v>214.33130729000001</v>
      </c>
      <c r="E11" s="79">
        <v>215.91603724699999</v>
      </c>
      <c r="F11" s="79">
        <v>221.06629747100001</v>
      </c>
      <c r="G11" s="79">
        <v>216.914089225</v>
      </c>
      <c r="H11" s="79">
        <v>218.92220357900001</v>
      </c>
      <c r="I11" s="79">
        <v>218.84899682700001</v>
      </c>
      <c r="J11" s="79">
        <v>213.68473880499999</v>
      </c>
      <c r="K11" s="79">
        <v>202.52233534999999</v>
      </c>
      <c r="L11" s="79">
        <v>230.94324865600001</v>
      </c>
      <c r="M11" s="79">
        <v>242.147522286</v>
      </c>
      <c r="N11" s="79">
        <v>269.96999684799999</v>
      </c>
      <c r="O11" s="79">
        <v>277.210579376</v>
      </c>
      <c r="P11" s="73"/>
    </row>
    <row r="12" spans="1:16">
      <c r="A12" s="15">
        <v>10</v>
      </c>
      <c r="B12" s="16" t="s">
        <v>128</v>
      </c>
      <c r="C12" s="79"/>
      <c r="D12" s="79"/>
      <c r="E12" s="79"/>
      <c r="F12" s="79">
        <v>1.0225</v>
      </c>
      <c r="G12" s="79">
        <v>1.0225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3"/>
    </row>
    <row r="13" spans="1:16">
      <c r="A13" s="15">
        <v>11</v>
      </c>
      <c r="B13" s="16" t="s">
        <v>129</v>
      </c>
      <c r="C13" s="80">
        <v>2379.8758089400035</v>
      </c>
      <c r="D13" s="80">
        <v>2390.6631929710002</v>
      </c>
      <c r="E13" s="80">
        <v>2440.9935293419976</v>
      </c>
      <c r="F13" s="80">
        <v>2297.1547335800001</v>
      </c>
      <c r="G13" s="80">
        <v>2273.6101428889997</v>
      </c>
      <c r="H13" s="80">
        <v>2118.7409039230001</v>
      </c>
      <c r="I13" s="80">
        <v>2045.7647593310001</v>
      </c>
      <c r="J13" s="80">
        <v>2117.4584624670001</v>
      </c>
      <c r="K13" s="80">
        <v>2028.3243711325727</v>
      </c>
      <c r="L13" s="80">
        <v>1930.5287288082623</v>
      </c>
      <c r="M13" s="80">
        <v>1649.1493186273999</v>
      </c>
      <c r="N13" s="80">
        <v>1652.52383516944</v>
      </c>
      <c r="O13" s="80">
        <v>1655.5321458131402</v>
      </c>
      <c r="P13" s="73"/>
    </row>
    <row r="14" spans="1:16">
      <c r="A14" s="15">
        <v>12</v>
      </c>
      <c r="B14" s="16" t="s">
        <v>11</v>
      </c>
      <c r="C14" s="80">
        <v>63.014015139999998</v>
      </c>
      <c r="D14" s="80">
        <v>63.012916920999999</v>
      </c>
      <c r="E14" s="80">
        <v>63.011810374</v>
      </c>
      <c r="F14" s="80">
        <v>44.010695435999999</v>
      </c>
      <c r="G14" s="80">
        <v>32.015572042999999</v>
      </c>
      <c r="H14" s="80">
        <v>32.014440131000001</v>
      </c>
      <c r="I14" s="80">
        <v>32.013299635000003</v>
      </c>
      <c r="J14" s="80">
        <v>32.012150491</v>
      </c>
      <c r="K14" s="80">
        <v>32.010992631999997</v>
      </c>
      <c r="L14" s="80">
        <v>32.009825993</v>
      </c>
      <c r="M14" s="80">
        <v>32.008650506999999</v>
      </c>
      <c r="N14" s="80">
        <v>32.007466106999999</v>
      </c>
      <c r="O14" s="80">
        <v>32.006272725000002</v>
      </c>
      <c r="P14" s="73"/>
    </row>
    <row r="15" spans="1:16">
      <c r="A15" s="15">
        <v>13</v>
      </c>
      <c r="B15" s="16" t="s">
        <v>115</v>
      </c>
      <c r="C15" s="80">
        <v>269.678616025</v>
      </c>
      <c r="D15" s="80">
        <v>266.74454057700001</v>
      </c>
      <c r="E15" s="80">
        <v>263.29982014400002</v>
      </c>
      <c r="F15" s="80">
        <v>238.23883081099498</v>
      </c>
      <c r="G15" s="80">
        <v>234.11098756900202</v>
      </c>
      <c r="H15" s="80">
        <v>234.57176293200001</v>
      </c>
      <c r="I15" s="80">
        <v>280.51027369799999</v>
      </c>
      <c r="J15" s="80">
        <v>274.92804015299498</v>
      </c>
      <c r="K15" s="80">
        <v>277.66554699699998</v>
      </c>
      <c r="L15" s="80">
        <v>274.11684555900001</v>
      </c>
      <c r="M15" s="80">
        <v>276.65883671199998</v>
      </c>
      <c r="N15" s="80">
        <v>275.25613217300003</v>
      </c>
      <c r="O15" s="80">
        <v>272.338420332</v>
      </c>
      <c r="P15" s="73"/>
    </row>
    <row r="16" spans="1:16">
      <c r="A16" s="15">
        <v>14</v>
      </c>
      <c r="B16" s="16" t="s">
        <v>116</v>
      </c>
      <c r="C16" s="80">
        <v>58.816476131000002</v>
      </c>
      <c r="D16" s="80">
        <v>20.070106535000001</v>
      </c>
      <c r="E16" s="80">
        <v>20.166803353999999</v>
      </c>
      <c r="F16" s="80">
        <v>40.399848175000002</v>
      </c>
      <c r="G16" s="80">
        <v>40.131302249999997</v>
      </c>
      <c r="H16" s="80">
        <v>40.264320325</v>
      </c>
      <c r="I16" s="80">
        <v>40.387299300000002</v>
      </c>
      <c r="J16" s="80">
        <v>40.138831574999998</v>
      </c>
      <c r="K16" s="80">
        <v>40.264320325</v>
      </c>
      <c r="L16" s="80">
        <v>40.379769975000002</v>
      </c>
      <c r="M16" s="80">
        <v>40.507768499999997</v>
      </c>
      <c r="N16" s="80">
        <v>40.236712799999999</v>
      </c>
      <c r="O16" s="80">
        <v>40.324554925000001</v>
      </c>
      <c r="P16" s="73"/>
    </row>
    <row r="17" spans="1:16">
      <c r="A17" s="15">
        <v>15</v>
      </c>
      <c r="B17" s="16" t="s">
        <v>117</v>
      </c>
      <c r="C17" s="80"/>
      <c r="D17" s="80"/>
      <c r="E17" s="80"/>
      <c r="F17" s="80">
        <v>19.984641382</v>
      </c>
      <c r="G17" s="80">
        <v>20.075325068000001</v>
      </c>
      <c r="H17" s="80">
        <v>20.166008755</v>
      </c>
      <c r="I17" s="80">
        <v>19.980767708999998</v>
      </c>
      <c r="J17" s="80">
        <v>60.214154737000001</v>
      </c>
      <c r="K17" s="80">
        <v>60.482585729999997</v>
      </c>
      <c r="L17" s="80">
        <v>60.45832334</v>
      </c>
      <c r="M17" s="80">
        <v>60.273514484000003</v>
      </c>
      <c r="N17" s="80">
        <v>60.544840575999999</v>
      </c>
      <c r="O17" s="80">
        <v>59.826192032000002</v>
      </c>
      <c r="P17" s="73"/>
    </row>
    <row r="18" spans="1:16">
      <c r="A18" s="15">
        <v>16</v>
      </c>
      <c r="B18" s="16" t="s">
        <v>118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73"/>
    </row>
    <row r="19" spans="1:16">
      <c r="A19" s="15">
        <v>17</v>
      </c>
      <c r="B19" s="16" t="s">
        <v>12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73"/>
    </row>
    <row r="20" spans="1:16">
      <c r="A20" s="15">
        <v>18</v>
      </c>
      <c r="B20" s="16" t="s">
        <v>13</v>
      </c>
      <c r="C20" s="80">
        <v>1441.8207768770001</v>
      </c>
      <c r="D20" s="80">
        <v>1441.8005001419999</v>
      </c>
      <c r="E20" s="80">
        <v>1441.780223407</v>
      </c>
      <c r="F20" s="80">
        <v>1446.3218465719999</v>
      </c>
      <c r="G20" s="80">
        <v>1470.577874519</v>
      </c>
      <c r="H20" s="80">
        <v>1470.5575977840001</v>
      </c>
      <c r="I20" s="80">
        <v>1470.4294206740001</v>
      </c>
      <c r="J20" s="80">
        <v>1489.2326878859999</v>
      </c>
      <c r="K20" s="80">
        <v>1489.2326878859999</v>
      </c>
      <c r="L20" s="80">
        <v>1489.2326878859999</v>
      </c>
      <c r="M20" s="80">
        <v>1489.2326878859999</v>
      </c>
      <c r="N20" s="80">
        <v>1489.2326878859999</v>
      </c>
      <c r="O20" s="80">
        <v>1489.2326878859999</v>
      </c>
      <c r="P20" s="73"/>
    </row>
    <row r="21" spans="1:16">
      <c r="A21" s="15">
        <v>19</v>
      </c>
      <c r="B21" s="16" t="s">
        <v>130</v>
      </c>
      <c r="C21" s="80">
        <v>384.42611213100002</v>
      </c>
      <c r="D21" s="80">
        <v>351.89676700000001</v>
      </c>
      <c r="E21" s="80">
        <v>351.89676700000001</v>
      </c>
      <c r="F21" s="80">
        <v>351.89676700000001</v>
      </c>
      <c r="G21" s="80">
        <v>351.89676700000001</v>
      </c>
      <c r="H21" s="80">
        <v>351.89676700000001</v>
      </c>
      <c r="I21" s="80">
        <v>352.101767</v>
      </c>
      <c r="J21" s="80">
        <v>390.91856749999999</v>
      </c>
      <c r="K21" s="80">
        <v>390.91856749999999</v>
      </c>
      <c r="L21" s="80">
        <v>390.91856749999999</v>
      </c>
      <c r="M21" s="80">
        <v>390.71356750000001</v>
      </c>
      <c r="N21" s="80">
        <v>390.71356750000001</v>
      </c>
      <c r="O21" s="80">
        <v>389.298</v>
      </c>
      <c r="P21" s="73"/>
    </row>
    <row r="22" spans="1:16">
      <c r="A22" s="15">
        <v>20</v>
      </c>
      <c r="B22" s="16" t="s">
        <v>131</v>
      </c>
      <c r="C22" s="80">
        <v>678.389136291</v>
      </c>
      <c r="D22" s="80">
        <v>554.27253611799995</v>
      </c>
      <c r="E22" s="80">
        <v>554.25843181799996</v>
      </c>
      <c r="F22" s="80">
        <v>553.29448768700001</v>
      </c>
      <c r="G22" s="80">
        <v>553.27720252400002</v>
      </c>
      <c r="H22" s="80">
        <v>553.25934118800001</v>
      </c>
      <c r="I22" s="80">
        <v>553.24205602500001</v>
      </c>
      <c r="J22" s="80">
        <v>533.42562382799997</v>
      </c>
      <c r="K22" s="80">
        <v>533.40832366500001</v>
      </c>
      <c r="L22" s="80">
        <v>533.39161467300005</v>
      </c>
      <c r="M22" s="80">
        <v>533.00375333800002</v>
      </c>
      <c r="N22" s="80">
        <v>532.98646817500003</v>
      </c>
      <c r="O22" s="80">
        <v>532.96860683900002</v>
      </c>
      <c r="P22" s="73"/>
    </row>
    <row r="23" spans="1:16">
      <c r="A23" s="15">
        <v>21</v>
      </c>
      <c r="B23" s="16" t="s">
        <v>132</v>
      </c>
      <c r="C23" s="80">
        <v>169.15218943799999</v>
      </c>
      <c r="D23" s="80">
        <v>169.28172767699999</v>
      </c>
      <c r="E23" s="80">
        <v>169.20921736400001</v>
      </c>
      <c r="F23" s="80">
        <v>170.08654688199999</v>
      </c>
      <c r="G23" s="80">
        <v>170.95105561099999</v>
      </c>
      <c r="H23" s="80">
        <v>170.882302334</v>
      </c>
      <c r="I23" s="80">
        <v>174.327139125</v>
      </c>
      <c r="J23" s="80">
        <v>157.953512373</v>
      </c>
      <c r="K23" s="80">
        <v>149.901150648</v>
      </c>
      <c r="L23" s="80">
        <v>148.94227848700001</v>
      </c>
      <c r="M23" s="80">
        <v>142.44678520799999</v>
      </c>
      <c r="N23" s="80">
        <v>142.38008048699999</v>
      </c>
      <c r="O23" s="80">
        <v>141.18132721000001</v>
      </c>
      <c r="P23" s="73"/>
    </row>
    <row r="24" spans="1:16">
      <c r="A24" s="15">
        <v>22</v>
      </c>
      <c r="B24" s="18" t="s">
        <v>14</v>
      </c>
      <c r="C24" s="81">
        <v>33241.207411972653</v>
      </c>
      <c r="D24" s="81">
        <v>33741.787591248649</v>
      </c>
      <c r="E24" s="81">
        <v>33908.838543452766</v>
      </c>
      <c r="F24" s="81">
        <v>33987.727370959772</v>
      </c>
      <c r="G24" s="81">
        <v>33825.867921493998</v>
      </c>
      <c r="H24" s="81">
        <v>33786.327963591997</v>
      </c>
      <c r="I24" s="81">
        <v>33934.545918128999</v>
      </c>
      <c r="J24" s="81">
        <v>34589.711538844</v>
      </c>
      <c r="K24" s="81">
        <v>34326.17699890957</v>
      </c>
      <c r="L24" s="81">
        <v>33951.494423340257</v>
      </c>
      <c r="M24" s="81">
        <v>32237.980450330979</v>
      </c>
      <c r="N24" s="81">
        <v>32916.219464182192</v>
      </c>
      <c r="O24" s="81">
        <v>33457.150953388409</v>
      </c>
      <c r="P24" s="73"/>
    </row>
    <row r="25" spans="1:16">
      <c r="A25" s="15">
        <v>23</v>
      </c>
      <c r="B25" s="16" t="s">
        <v>15</v>
      </c>
      <c r="C25" s="80">
        <v>61.802577288180011</v>
      </c>
      <c r="D25" s="80">
        <v>93.988144645179986</v>
      </c>
      <c r="E25" s="80">
        <v>104.28909505318023</v>
      </c>
      <c r="F25" s="80">
        <v>83.812037780179992</v>
      </c>
      <c r="G25" s="80">
        <v>134.20847078099999</v>
      </c>
      <c r="H25" s="80">
        <v>214.688974933</v>
      </c>
      <c r="I25" s="80">
        <v>109.427313305</v>
      </c>
      <c r="J25" s="80">
        <v>53.155313659999997</v>
      </c>
      <c r="K25" s="80">
        <v>90.877672247000007</v>
      </c>
      <c r="L25" s="80">
        <v>109.16113062399999</v>
      </c>
      <c r="M25" s="80">
        <v>439.50755941636999</v>
      </c>
      <c r="N25" s="80">
        <v>193.49328117569002</v>
      </c>
      <c r="O25" s="80">
        <v>198.16225991156</v>
      </c>
      <c r="P25" s="73"/>
    </row>
    <row r="26" spans="1:16">
      <c r="A26" s="15">
        <v>24</v>
      </c>
      <c r="B26" s="17" t="s">
        <v>16</v>
      </c>
      <c r="C26" s="80">
        <v>39.125030242000001</v>
      </c>
      <c r="D26" s="80">
        <v>53.586833274</v>
      </c>
      <c r="E26" s="80">
        <v>43.388967108999999</v>
      </c>
      <c r="F26" s="80">
        <v>39.318146614999002</v>
      </c>
      <c r="G26" s="80">
        <v>43.535879147998003</v>
      </c>
      <c r="H26" s="80">
        <v>46.611961049998001</v>
      </c>
      <c r="I26" s="80">
        <v>41.379758781993104</v>
      </c>
      <c r="J26" s="80">
        <v>34.765984774000003</v>
      </c>
      <c r="K26" s="80">
        <v>44.271828640000003</v>
      </c>
      <c r="L26" s="80">
        <v>48.868396611000001</v>
      </c>
      <c r="M26" s="80">
        <v>55.366390805499996</v>
      </c>
      <c r="N26" s="80">
        <v>65.081861398000001</v>
      </c>
      <c r="O26" s="80">
        <v>67.369985311500002</v>
      </c>
      <c r="P26" s="73"/>
    </row>
    <row r="27" spans="1:16">
      <c r="A27" s="15">
        <v>25</v>
      </c>
      <c r="B27" s="17" t="s">
        <v>17</v>
      </c>
      <c r="C27" s="80">
        <v>16.851985236000001</v>
      </c>
      <c r="D27" s="80">
        <v>23.455855819</v>
      </c>
      <c r="E27" s="80">
        <v>19.768736423</v>
      </c>
      <c r="F27" s="80">
        <v>11.64644990399675</v>
      </c>
      <c r="G27" s="80">
        <v>14.917256468995751</v>
      </c>
      <c r="H27" s="80">
        <v>15.82401601700075</v>
      </c>
      <c r="I27" s="80">
        <v>13.81995190100325</v>
      </c>
      <c r="J27" s="80">
        <v>12.121515916</v>
      </c>
      <c r="K27" s="80">
        <v>14.509744093</v>
      </c>
      <c r="L27" s="80">
        <v>17.228214260000001</v>
      </c>
      <c r="M27" s="80">
        <v>19.5373874215</v>
      </c>
      <c r="N27" s="80">
        <v>23.627780466000001</v>
      </c>
      <c r="O27" s="80">
        <v>22.378271284499998</v>
      </c>
      <c r="P27" s="73"/>
    </row>
    <row r="28" spans="1:16">
      <c r="A28" s="15">
        <v>26</v>
      </c>
      <c r="B28" s="17" t="s">
        <v>134</v>
      </c>
      <c r="C28" s="80"/>
      <c r="D28" s="80"/>
      <c r="E28" s="80"/>
      <c r="F28" s="80">
        <v>1.7306793000000001E-2</v>
      </c>
      <c r="G28" s="80">
        <v>1.2417492E-2</v>
      </c>
      <c r="H28" s="80">
        <v>1.2417492E-2</v>
      </c>
      <c r="I28" s="80">
        <v>1.2417492E-2</v>
      </c>
      <c r="J28" s="80">
        <v>1.2417492E-2</v>
      </c>
      <c r="K28" s="80">
        <v>1.3604335E-2</v>
      </c>
      <c r="L28" s="80">
        <v>1.3348037E-2</v>
      </c>
      <c r="M28" s="80">
        <v>1.2965829E-2</v>
      </c>
      <c r="N28" s="80">
        <v>1.3910564E-2</v>
      </c>
      <c r="O28" s="80">
        <v>1.2965829E-2</v>
      </c>
      <c r="P28" s="73"/>
    </row>
    <row r="29" spans="1:16">
      <c r="A29" s="15">
        <v>27</v>
      </c>
      <c r="B29" s="16" t="s">
        <v>19</v>
      </c>
      <c r="C29" s="80">
        <v>3.3186252490000001</v>
      </c>
      <c r="D29" s="80">
        <v>3.3692788349999998</v>
      </c>
      <c r="E29" s="80">
        <v>3.4229441999999999</v>
      </c>
      <c r="F29" s="80">
        <v>3.4833063050000002</v>
      </c>
      <c r="G29" s="80">
        <v>3.531982948</v>
      </c>
      <c r="H29" s="80">
        <v>3.5800234569999998</v>
      </c>
      <c r="I29" s="80">
        <v>3.6311503639999998</v>
      </c>
      <c r="J29" s="80">
        <v>3.6754843469999998</v>
      </c>
      <c r="K29" s="80">
        <v>3.749030485</v>
      </c>
      <c r="L29" s="80">
        <v>3.7985128609999999</v>
      </c>
      <c r="M29" s="80">
        <v>3.8509794359999998</v>
      </c>
      <c r="N29" s="80">
        <v>3.9021650939999999</v>
      </c>
      <c r="O29" s="80">
        <v>3.9718047369999998</v>
      </c>
      <c r="P29" s="73"/>
    </row>
    <row r="30" spans="1:16">
      <c r="A30" s="15">
        <v>28</v>
      </c>
      <c r="B30" s="16" t="s">
        <v>20</v>
      </c>
      <c r="C30" s="80">
        <v>68.509223355000003</v>
      </c>
      <c r="D30" s="80">
        <v>76.272556355000006</v>
      </c>
      <c r="E30" s="80">
        <v>76.316969960999998</v>
      </c>
      <c r="F30" s="80">
        <v>76.674482135000005</v>
      </c>
      <c r="G30" s="80">
        <v>76.705928924999995</v>
      </c>
      <c r="H30" s="80">
        <v>76.767274924000006</v>
      </c>
      <c r="I30" s="80">
        <v>76.639794883999997</v>
      </c>
      <c r="J30" s="80">
        <v>58.446571456000001</v>
      </c>
      <c r="K30" s="80">
        <v>59.606342890000001</v>
      </c>
      <c r="L30" s="80">
        <v>55.430945063999999</v>
      </c>
      <c r="M30" s="80">
        <v>64.584852666000003</v>
      </c>
      <c r="N30" s="80">
        <v>67.083051475000005</v>
      </c>
      <c r="O30" s="80">
        <v>67.174892690999997</v>
      </c>
      <c r="P30" s="73"/>
    </row>
    <row r="31" spans="1:16">
      <c r="A31" s="15">
        <v>29</v>
      </c>
      <c r="B31" s="16" t="s">
        <v>21</v>
      </c>
      <c r="C31" s="80">
        <v>135.31329689399999</v>
      </c>
      <c r="D31" s="80">
        <v>37.090412403999999</v>
      </c>
      <c r="E31" s="80">
        <v>32.242090543000003</v>
      </c>
      <c r="F31" s="80">
        <v>73.227195038999994</v>
      </c>
      <c r="G31" s="80">
        <v>67.481740952999999</v>
      </c>
      <c r="H31" s="80">
        <v>131.759938484</v>
      </c>
      <c r="I31" s="80">
        <v>59.149585004000002</v>
      </c>
      <c r="J31" s="80">
        <v>31.542780455999999</v>
      </c>
      <c r="K31" s="80">
        <v>64.400527007999997</v>
      </c>
      <c r="L31" s="80">
        <v>73.172532942000004</v>
      </c>
      <c r="M31" s="80">
        <v>131.416145113</v>
      </c>
      <c r="N31" s="80">
        <v>103.40464884799999</v>
      </c>
      <c r="O31" s="80">
        <v>95.029158346000003</v>
      </c>
      <c r="P31" s="73"/>
    </row>
    <row r="32" spans="1:16">
      <c r="A32" s="15">
        <v>30</v>
      </c>
      <c r="B32" s="16" t="s">
        <v>22</v>
      </c>
      <c r="C32" s="80">
        <v>272.72751674199998</v>
      </c>
      <c r="D32" s="80">
        <v>323.41247025299998</v>
      </c>
      <c r="E32" s="80">
        <v>353.74882778</v>
      </c>
      <c r="F32" s="80">
        <v>368.49673076800002</v>
      </c>
      <c r="G32" s="80">
        <v>309.51635820199999</v>
      </c>
      <c r="H32" s="80">
        <v>361.86559374199999</v>
      </c>
      <c r="I32" s="80">
        <v>260.236528685</v>
      </c>
      <c r="J32" s="80">
        <v>275.888734908</v>
      </c>
      <c r="K32" s="80">
        <v>323.25892979499997</v>
      </c>
      <c r="L32" s="80">
        <v>427.97975192600001</v>
      </c>
      <c r="M32" s="80">
        <v>307.74703160249999</v>
      </c>
      <c r="N32" s="80">
        <v>373.34775757849002</v>
      </c>
      <c r="O32" s="80">
        <v>262.79204933334</v>
      </c>
      <c r="P32" s="73"/>
    </row>
    <row r="33" spans="1:16">
      <c r="A33" s="15">
        <v>31</v>
      </c>
      <c r="B33" s="16" t="s">
        <v>23</v>
      </c>
      <c r="C33" s="80">
        <v>35.706259430999999</v>
      </c>
      <c r="D33" s="80">
        <v>36.098642533000003</v>
      </c>
      <c r="E33" s="80">
        <v>36.135948904000003</v>
      </c>
      <c r="F33" s="80">
        <v>36.790747895999999</v>
      </c>
      <c r="G33" s="80">
        <v>36.599836258000003</v>
      </c>
      <c r="H33" s="80">
        <v>37.435713106999998</v>
      </c>
      <c r="I33" s="80">
        <v>37.631631192999997</v>
      </c>
      <c r="J33" s="80">
        <v>61.761034330999998</v>
      </c>
      <c r="K33" s="80">
        <v>65.782353353000005</v>
      </c>
      <c r="L33" s="80">
        <v>62.307152655000003</v>
      </c>
      <c r="M33" s="80">
        <v>61.973666799</v>
      </c>
      <c r="N33" s="80">
        <v>62.100640970000001</v>
      </c>
      <c r="O33" s="80">
        <v>71.283103291000003</v>
      </c>
      <c r="P33" s="73"/>
    </row>
    <row r="34" spans="1:16">
      <c r="A34" s="15">
        <v>32</v>
      </c>
      <c r="B34" s="74" t="s">
        <v>24</v>
      </c>
      <c r="C34" s="82">
        <v>633.35451443717989</v>
      </c>
      <c r="D34" s="82">
        <v>647.27419411817993</v>
      </c>
      <c r="E34" s="82">
        <v>669.31357997318014</v>
      </c>
      <c r="F34" s="82">
        <v>693.46640323517579</v>
      </c>
      <c r="G34" s="82">
        <v>686.50987117599379</v>
      </c>
      <c r="H34" s="82">
        <v>888.54591320599877</v>
      </c>
      <c r="I34" s="82">
        <v>601.92813160999629</v>
      </c>
      <c r="J34" s="82">
        <v>531.36983734</v>
      </c>
      <c r="K34" s="82">
        <v>666.47003284599998</v>
      </c>
      <c r="L34" s="82">
        <v>797.95998497999994</v>
      </c>
      <c r="M34" s="82">
        <v>1083.9969790888701</v>
      </c>
      <c r="N34" s="82">
        <v>892.05509756918002</v>
      </c>
      <c r="O34" s="82">
        <v>788.17449073490002</v>
      </c>
      <c r="P34" s="73"/>
    </row>
    <row r="35" spans="1:16">
      <c r="A35" s="15">
        <v>33</v>
      </c>
      <c r="B35" s="16" t="s">
        <v>25</v>
      </c>
      <c r="C35" s="80">
        <v>9.9695309989999998</v>
      </c>
      <c r="D35" s="80">
        <v>9.9532891469999996</v>
      </c>
      <c r="E35" s="80">
        <v>9.8998106410000002</v>
      </c>
      <c r="F35" s="80">
        <v>13.324706147000001</v>
      </c>
      <c r="G35" s="80">
        <v>13.257343054</v>
      </c>
      <c r="H35" s="80">
        <v>13.189659802</v>
      </c>
      <c r="I35" s="80">
        <v>13.122296779999999</v>
      </c>
      <c r="J35" s="80">
        <v>13.054613528999999</v>
      </c>
      <c r="K35" s="80">
        <v>12.989822845999999</v>
      </c>
      <c r="L35" s="80">
        <v>12.999039217</v>
      </c>
      <c r="M35" s="80">
        <v>12.947358527</v>
      </c>
      <c r="N35" s="80">
        <v>12.870318917000001</v>
      </c>
      <c r="O35" s="80">
        <v>12.803458294</v>
      </c>
      <c r="P35" s="73"/>
    </row>
    <row r="36" spans="1:16">
      <c r="A36" s="15">
        <v>34</v>
      </c>
      <c r="B36" s="16" t="s">
        <v>26</v>
      </c>
      <c r="C36" s="80">
        <v>2.4008220260000002</v>
      </c>
      <c r="D36" s="80">
        <v>2.320815165</v>
      </c>
      <c r="E36" s="80">
        <v>2.2281140879999999</v>
      </c>
      <c r="F36" s="80">
        <v>2.1573938400000001</v>
      </c>
      <c r="G36" s="80">
        <v>2.0764158080000001</v>
      </c>
      <c r="H36" s="80">
        <v>1.9967644019999999</v>
      </c>
      <c r="I36" s="80">
        <v>1.9189078390000001</v>
      </c>
      <c r="J36" s="80">
        <v>1.842377889</v>
      </c>
      <c r="K36" s="80">
        <v>1.769620459</v>
      </c>
      <c r="L36" s="80">
        <v>1.7217489939999999</v>
      </c>
      <c r="M36" s="80">
        <v>1.6547579910000001</v>
      </c>
      <c r="N36" s="80">
        <v>1.5889156870000001</v>
      </c>
      <c r="O36" s="80">
        <v>1.524246043</v>
      </c>
      <c r="P36" s="73"/>
    </row>
    <row r="37" spans="1:16">
      <c r="A37" s="15">
        <v>35</v>
      </c>
      <c r="B37" s="16" t="s">
        <v>27</v>
      </c>
      <c r="C37" s="80">
        <v>3.6270629830000001</v>
      </c>
      <c r="D37" s="80">
        <v>3.6629847199999999</v>
      </c>
      <c r="E37" s="80">
        <v>3.5980385090000002</v>
      </c>
      <c r="F37" s="80">
        <v>4.1665516199999999</v>
      </c>
      <c r="G37" s="80">
        <v>4.1741990240033306</v>
      </c>
      <c r="H37" s="80">
        <v>4.0885254259966599</v>
      </c>
      <c r="I37" s="80">
        <v>4.1515180000000003</v>
      </c>
      <c r="J37" s="80">
        <v>4.64000467600333</v>
      </c>
      <c r="K37" s="80">
        <v>3.6838979029966601</v>
      </c>
      <c r="L37" s="80">
        <v>3.7821248110033303</v>
      </c>
      <c r="M37" s="80">
        <v>3.77919528899666</v>
      </c>
      <c r="N37" s="80">
        <v>3.9326526940000002</v>
      </c>
      <c r="O37" s="80">
        <v>3.8039732260033303</v>
      </c>
      <c r="P37" s="73"/>
    </row>
    <row r="38" spans="1:16">
      <c r="A38" s="15">
        <v>36</v>
      </c>
      <c r="B38" s="16" t="s">
        <v>28</v>
      </c>
      <c r="C38" s="80">
        <v>1.362461055</v>
      </c>
      <c r="D38" s="80">
        <v>1.3528101050000001</v>
      </c>
      <c r="E38" s="80">
        <v>1.3411819970000001</v>
      </c>
      <c r="F38" s="80">
        <v>2.492659841</v>
      </c>
      <c r="G38" s="80">
        <v>2.3664610540000002</v>
      </c>
      <c r="H38" s="80">
        <v>2.2877044870000001</v>
      </c>
      <c r="I38" s="80">
        <v>2.2122716609999999</v>
      </c>
      <c r="J38" s="80">
        <v>2.143642067</v>
      </c>
      <c r="K38" s="80">
        <v>2.0895060810000001</v>
      </c>
      <c r="L38" s="80">
        <v>2.0442829410000001</v>
      </c>
      <c r="M38" s="80">
        <v>1.9980526569999999</v>
      </c>
      <c r="N38" s="80">
        <v>1.9260955799999999</v>
      </c>
      <c r="O38" s="80">
        <v>1.8624235600000001</v>
      </c>
      <c r="P38" s="73"/>
    </row>
    <row r="39" spans="1:16">
      <c r="A39" s="15">
        <v>37</v>
      </c>
      <c r="B39" s="16" t="s">
        <v>29</v>
      </c>
      <c r="C39" s="80">
        <v>9.5581743999999996E-2</v>
      </c>
      <c r="D39" s="80">
        <v>9.2632795000000004E-2</v>
      </c>
      <c r="E39" s="80">
        <v>8.9683844999999998E-2</v>
      </c>
      <c r="F39" s="80">
        <v>0.1936861</v>
      </c>
      <c r="G39" s="80">
        <v>0.177096325</v>
      </c>
      <c r="H39" s="80">
        <v>0.16737029</v>
      </c>
      <c r="I39" s="80">
        <v>0.15770051800000001</v>
      </c>
      <c r="J39" s="80">
        <v>0.241468246</v>
      </c>
      <c r="K39" s="80">
        <v>0.231293786</v>
      </c>
      <c r="L39" s="80">
        <v>0.221119326</v>
      </c>
      <c r="M39" s="80">
        <v>0.218226637</v>
      </c>
      <c r="N39" s="80">
        <v>0.20077040600000001</v>
      </c>
      <c r="O39" s="80">
        <v>0.19059594699999999</v>
      </c>
      <c r="P39" s="73"/>
    </row>
    <row r="40" spans="1:16">
      <c r="A40" s="15">
        <v>38</v>
      </c>
      <c r="B40" s="18" t="s">
        <v>30</v>
      </c>
      <c r="C40" s="81">
        <v>17.455458806999999</v>
      </c>
      <c r="D40" s="81">
        <v>17.382531931999999</v>
      </c>
      <c r="E40" s="81">
        <v>17.156829080000001</v>
      </c>
      <c r="F40" s="81">
        <v>22.334997548</v>
      </c>
      <c r="G40" s="81">
        <v>22.051515265003331</v>
      </c>
      <c r="H40" s="81">
        <v>21.730024406996659</v>
      </c>
      <c r="I40" s="81">
        <v>21.562694797999999</v>
      </c>
      <c r="J40" s="81">
        <v>21.92210640700333</v>
      </c>
      <c r="K40" s="81">
        <v>20.764141074996658</v>
      </c>
      <c r="L40" s="81">
        <v>20.768315289003329</v>
      </c>
      <c r="M40" s="81">
        <v>20.597591100996659</v>
      </c>
      <c r="N40" s="81">
        <v>20.518753283999999</v>
      </c>
      <c r="O40" s="81">
        <v>20.184697070003331</v>
      </c>
      <c r="P40" s="73"/>
    </row>
    <row r="41" spans="1:16">
      <c r="A41" s="15">
        <v>39</v>
      </c>
      <c r="B41" s="18" t="s">
        <v>31</v>
      </c>
      <c r="C41" s="81">
        <v>75.182050860000004</v>
      </c>
      <c r="D41" s="81">
        <v>226.619321345</v>
      </c>
      <c r="E41" s="81">
        <v>226.25672609200001</v>
      </c>
      <c r="F41" s="81">
        <v>264.37991772200002</v>
      </c>
      <c r="G41" s="81">
        <v>260.14930616800001</v>
      </c>
      <c r="H41" s="81">
        <v>259.03350357599999</v>
      </c>
      <c r="I41" s="81">
        <v>263.31242495599997</v>
      </c>
      <c r="J41" s="81">
        <v>267.63965606199997</v>
      </c>
      <c r="K41" s="81">
        <v>266.26181736000001</v>
      </c>
      <c r="L41" s="81">
        <v>265.17029846600002</v>
      </c>
      <c r="M41" s="81">
        <v>268.16199286099999</v>
      </c>
      <c r="N41" s="81">
        <v>267.88358510299997</v>
      </c>
      <c r="O41" s="81">
        <v>269.83763370899999</v>
      </c>
      <c r="P41" s="73"/>
    </row>
    <row r="42" spans="1:16">
      <c r="A42" s="15">
        <v>40</v>
      </c>
      <c r="B42" s="18" t="s">
        <v>32</v>
      </c>
      <c r="C42" s="81">
        <v>33967.199436076829</v>
      </c>
      <c r="D42" s="81">
        <v>34633.063638643827</v>
      </c>
      <c r="E42" s="81">
        <v>34821.565678597944</v>
      </c>
      <c r="F42" s="81">
        <v>34967.908689464952</v>
      </c>
      <c r="G42" s="81">
        <v>34794.578614102997</v>
      </c>
      <c r="H42" s="81">
        <v>34955.637404781002</v>
      </c>
      <c r="I42" s="81">
        <v>34821.349169492998</v>
      </c>
      <c r="J42" s="81">
        <v>35410.643138653002</v>
      </c>
      <c r="K42" s="81">
        <v>35279.672990190571</v>
      </c>
      <c r="L42" s="81">
        <v>35035.393022075266</v>
      </c>
      <c r="M42" s="81">
        <v>33610.737013381855</v>
      </c>
      <c r="N42" s="81">
        <v>34096.676900138373</v>
      </c>
      <c r="O42" s="81">
        <v>34535.347774902315</v>
      </c>
      <c r="P42" s="73"/>
    </row>
    <row r="43" spans="1:16">
      <c r="A43" s="15">
        <v>41</v>
      </c>
      <c r="B43" s="16" t="s">
        <v>136</v>
      </c>
      <c r="C43" s="80">
        <v>44.924154108000003</v>
      </c>
      <c r="D43" s="80">
        <v>69.647336233999994</v>
      </c>
      <c r="E43" s="80">
        <v>58.004848045999999</v>
      </c>
      <c r="F43" s="80">
        <v>84.595531479000002</v>
      </c>
      <c r="G43" s="80">
        <v>70.625759807999998</v>
      </c>
      <c r="H43" s="80">
        <v>72.305561026999996</v>
      </c>
      <c r="I43" s="80">
        <v>66.374170301000007</v>
      </c>
      <c r="J43" s="80">
        <v>73.776254394000006</v>
      </c>
      <c r="K43" s="80">
        <v>69.214592091</v>
      </c>
      <c r="L43" s="80">
        <v>74.262096281010017</v>
      </c>
      <c r="M43" s="80">
        <v>63.456135402999998</v>
      </c>
      <c r="N43" s="80">
        <v>70.899224399000005</v>
      </c>
      <c r="O43" s="80">
        <v>70.878801789999997</v>
      </c>
      <c r="P43" s="73"/>
    </row>
    <row r="44" spans="1:16">
      <c r="A44" s="15">
        <v>42</v>
      </c>
      <c r="B44" s="16" t="s">
        <v>137</v>
      </c>
      <c r="C44" s="80"/>
      <c r="D44" s="80"/>
      <c r="E44" s="80"/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73"/>
    </row>
    <row r="45" spans="1:16">
      <c r="A45" s="15">
        <v>43</v>
      </c>
      <c r="B45" s="16" t="s">
        <v>138</v>
      </c>
      <c r="C45" s="80">
        <v>203.68251577301001</v>
      </c>
      <c r="D45" s="80">
        <v>35.241818633006652</v>
      </c>
      <c r="E45" s="80">
        <v>73.109152148997126</v>
      </c>
      <c r="F45" s="80">
        <v>119.4553280010001</v>
      </c>
      <c r="G45" s="80">
        <v>137.46571828599909</v>
      </c>
      <c r="H45" s="80">
        <v>43.672102383000102</v>
      </c>
      <c r="I45" s="80">
        <v>92.631911822000006</v>
      </c>
      <c r="J45" s="80">
        <v>29.942332832999629</v>
      </c>
      <c r="K45" s="80">
        <v>89.212587358999997</v>
      </c>
      <c r="L45" s="80">
        <v>244.59878346295946</v>
      </c>
      <c r="M45" s="80">
        <v>73.366913732996792</v>
      </c>
      <c r="N45" s="80">
        <v>86.175827951996794</v>
      </c>
      <c r="O45" s="80">
        <v>54.949237265000001</v>
      </c>
      <c r="P45" s="73"/>
    </row>
    <row r="46" spans="1:16">
      <c r="A46" s="15">
        <v>44</v>
      </c>
      <c r="B46" s="16" t="s">
        <v>139</v>
      </c>
      <c r="C46" s="80">
        <v>35.847649697999998</v>
      </c>
      <c r="D46" s="80">
        <v>230.08962666599999</v>
      </c>
      <c r="E46" s="80">
        <v>227.98285522800001</v>
      </c>
      <c r="F46" s="80">
        <v>226.87516182600001</v>
      </c>
      <c r="G46" s="80">
        <v>224.78065195799999</v>
      </c>
      <c r="H46" s="80">
        <v>220.78090721999999</v>
      </c>
      <c r="I46" s="80">
        <v>217.008980468</v>
      </c>
      <c r="J46" s="80">
        <v>222.746313198</v>
      </c>
      <c r="K46" s="80">
        <v>212.905036244</v>
      </c>
      <c r="L46" s="80">
        <v>269.55684879199998</v>
      </c>
      <c r="M46" s="80">
        <v>265.69456249400002</v>
      </c>
      <c r="N46" s="80">
        <v>262.93490050000003</v>
      </c>
      <c r="O46" s="80">
        <v>260.05779115199999</v>
      </c>
      <c r="P46" s="73"/>
    </row>
    <row r="47" spans="1:16">
      <c r="A47" s="15">
        <v>45</v>
      </c>
      <c r="B47" s="16" t="s">
        <v>140</v>
      </c>
      <c r="C47" s="80">
        <v>40.119546618999998</v>
      </c>
      <c r="D47" s="80">
        <v>45.563123654000002</v>
      </c>
      <c r="E47" s="80">
        <v>41.181209182000003</v>
      </c>
      <c r="F47" s="80">
        <v>41.532490138</v>
      </c>
      <c r="G47" s="80">
        <v>46.594809969000003</v>
      </c>
      <c r="H47" s="80">
        <v>43.625565186999999</v>
      </c>
      <c r="I47" s="80">
        <v>47.121645069000003</v>
      </c>
      <c r="J47" s="80">
        <v>48.498509275000004</v>
      </c>
      <c r="K47" s="80">
        <v>41.644629066999997</v>
      </c>
      <c r="L47" s="80">
        <v>41.036916058000003</v>
      </c>
      <c r="M47" s="80">
        <v>42.032002931000001</v>
      </c>
      <c r="N47" s="80">
        <v>35.598534686999997</v>
      </c>
      <c r="O47" s="80">
        <v>39.496284197000001</v>
      </c>
      <c r="P47" s="73"/>
    </row>
    <row r="48" spans="1:16">
      <c r="A48" s="15">
        <v>46</v>
      </c>
      <c r="B48" s="16" t="s">
        <v>141</v>
      </c>
      <c r="C48" s="80">
        <v>92.428016115000005</v>
      </c>
      <c r="D48" s="80">
        <v>88.421916937999995</v>
      </c>
      <c r="E48" s="80">
        <v>81.759523153999993</v>
      </c>
      <c r="F48" s="80">
        <v>81.679515468999995</v>
      </c>
      <c r="G48" s="80">
        <v>69.563162200999997</v>
      </c>
      <c r="H48" s="80">
        <v>67.411086384000001</v>
      </c>
      <c r="I48" s="80">
        <v>60.683519052999998</v>
      </c>
      <c r="J48" s="80">
        <v>63.990952391999997</v>
      </c>
      <c r="K48" s="80">
        <v>74.010937206999998</v>
      </c>
      <c r="L48" s="80">
        <v>69.545414475000001</v>
      </c>
      <c r="M48" s="80">
        <v>71.449935507000006</v>
      </c>
      <c r="N48" s="80">
        <v>71.575926138</v>
      </c>
      <c r="O48" s="80">
        <v>70.558756215000002</v>
      </c>
      <c r="P48" s="73"/>
    </row>
    <row r="49" spans="1:16" ht="21">
      <c r="A49" s="15">
        <v>47</v>
      </c>
      <c r="B49" s="74" t="s">
        <v>135</v>
      </c>
      <c r="C49" s="81">
        <v>417.00188231301001</v>
      </c>
      <c r="D49" s="81">
        <v>468.96382212500663</v>
      </c>
      <c r="E49" s="81">
        <v>482.03758775899712</v>
      </c>
      <c r="F49" s="81">
        <v>554.13802691300009</v>
      </c>
      <c r="G49" s="81">
        <v>549.03010222199907</v>
      </c>
      <c r="H49" s="81">
        <v>447.79522220100012</v>
      </c>
      <c r="I49" s="81">
        <v>483.82022671300001</v>
      </c>
      <c r="J49" s="81">
        <v>438.9543620919996</v>
      </c>
      <c r="K49" s="81">
        <v>486.98778196799998</v>
      </c>
      <c r="L49" s="81">
        <v>699.00005906896945</v>
      </c>
      <c r="M49" s="81">
        <v>515.99955006799678</v>
      </c>
      <c r="N49" s="81">
        <v>527.18441367599678</v>
      </c>
      <c r="O49" s="81">
        <v>495.94087061900001</v>
      </c>
      <c r="P49" s="73"/>
    </row>
    <row r="50" spans="1:16">
      <c r="A50" s="15">
        <v>48</v>
      </c>
      <c r="B50" s="18" t="s">
        <v>33</v>
      </c>
      <c r="C50" s="81">
        <v>33550.197553763821</v>
      </c>
      <c r="D50" s="81">
        <v>34164.099816518821</v>
      </c>
      <c r="E50" s="81">
        <v>34339.528090838947</v>
      </c>
      <c r="F50" s="81">
        <v>34413.770662551949</v>
      </c>
      <c r="G50" s="81">
        <v>34245.548511881003</v>
      </c>
      <c r="H50" s="81">
        <v>34507.842182580003</v>
      </c>
      <c r="I50" s="81">
        <v>34337.528942780002</v>
      </c>
      <c r="J50" s="81">
        <v>34971.688776561001</v>
      </c>
      <c r="K50" s="81">
        <v>34792.685208222567</v>
      </c>
      <c r="L50" s="81">
        <v>34336.392963006299</v>
      </c>
      <c r="M50" s="81">
        <v>33094.737463313853</v>
      </c>
      <c r="N50" s="81">
        <v>33569.492486462368</v>
      </c>
      <c r="O50" s="81">
        <v>34039.406904283314</v>
      </c>
      <c r="P50" s="73"/>
    </row>
    <row r="51" spans="1:16">
      <c r="P51" s="7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0"/>
  <sheetViews>
    <sheetView showGridLines="0" zoomScale="85" zoomScaleNormal="85" workbookViewId="0">
      <pane xSplit="2" ySplit="2" topLeftCell="C21" activePane="bottomRight" state="frozen"/>
      <selection activeCell="D15" sqref="D15"/>
      <selection pane="topRight" activeCell="D15" sqref="D15"/>
      <selection pane="bottomLeft" activeCell="D15" sqref="D15"/>
      <selection pane="bottomRight" activeCell="P39" sqref="P39"/>
    </sheetView>
  </sheetViews>
  <sheetFormatPr defaultRowHeight="15"/>
  <cols>
    <col min="1" max="1" width="3.85546875" bestFit="1" customWidth="1"/>
    <col min="2" max="2" width="41.28515625" customWidth="1"/>
    <col min="3" max="15" width="10.85546875" bestFit="1" customWidth="1"/>
  </cols>
  <sheetData>
    <row r="1" spans="1:16">
      <c r="B1" t="s">
        <v>41</v>
      </c>
    </row>
    <row r="2" spans="1:16">
      <c r="A2" s="13" t="s">
        <v>0</v>
      </c>
      <c r="B2" s="13" t="s">
        <v>10</v>
      </c>
      <c r="C2" s="62">
        <f>LAN!C2</f>
        <v>43616</v>
      </c>
      <c r="D2" s="63">
        <f>LAN!D2</f>
        <v>43646</v>
      </c>
      <c r="E2" s="63">
        <f>LAN!E2</f>
        <v>43677</v>
      </c>
      <c r="F2" s="63">
        <f>LAN!F2</f>
        <v>43708</v>
      </c>
      <c r="G2" s="63">
        <f>LAN!G2</f>
        <v>43738</v>
      </c>
      <c r="H2" s="63">
        <f>LAN!H2</f>
        <v>43769</v>
      </c>
      <c r="I2" s="63">
        <f>LAN!I2</f>
        <v>43799</v>
      </c>
      <c r="J2" s="63">
        <f>LAN!J2</f>
        <v>43830</v>
      </c>
      <c r="K2" s="63">
        <f>LAN!K2</f>
        <v>43861</v>
      </c>
      <c r="L2" s="63">
        <f>LAN!L2</f>
        <v>43890</v>
      </c>
      <c r="M2" s="63">
        <f>LAN!M2</f>
        <v>43921</v>
      </c>
      <c r="N2" s="63">
        <f>LAN!N2</f>
        <v>43951</v>
      </c>
      <c r="O2" s="63">
        <f>LAN!O2</f>
        <v>43982</v>
      </c>
    </row>
    <row r="3" spans="1:16">
      <c r="A3" s="15">
        <v>1</v>
      </c>
      <c r="B3" s="16" t="s">
        <v>119</v>
      </c>
      <c r="C3" s="79">
        <v>110.248000465</v>
      </c>
      <c r="D3" s="79">
        <v>101.078403944</v>
      </c>
      <c r="E3" s="79">
        <v>109.52747392000001</v>
      </c>
      <c r="F3" s="79">
        <v>205.632562396</v>
      </c>
      <c r="G3" s="79">
        <v>132.88591082600001</v>
      </c>
      <c r="H3" s="79">
        <v>141.069459655</v>
      </c>
      <c r="I3" s="79">
        <v>171.85850753957999</v>
      </c>
      <c r="J3" s="79">
        <v>120.191168652</v>
      </c>
      <c r="K3" s="79">
        <v>107.128662292</v>
      </c>
      <c r="L3" s="79">
        <v>104.17529017699999</v>
      </c>
      <c r="M3" s="79">
        <v>106.313106891</v>
      </c>
      <c r="N3" s="79">
        <v>77.302126173999994</v>
      </c>
      <c r="O3" s="79">
        <v>77.865292744000001</v>
      </c>
      <c r="P3" s="73"/>
    </row>
    <row r="4" spans="1:16">
      <c r="A4" s="15">
        <v>2</v>
      </c>
      <c r="B4" s="16" t="s">
        <v>120</v>
      </c>
      <c r="C4" s="79">
        <v>852.48</v>
      </c>
      <c r="D4" s="79">
        <v>286.29379999999998</v>
      </c>
      <c r="E4" s="79">
        <v>506.32238999999998</v>
      </c>
      <c r="F4" s="79">
        <v>398.00889000000001</v>
      </c>
      <c r="G4" s="79">
        <v>211.20654999999999</v>
      </c>
      <c r="H4" s="79">
        <v>352.78492999999997</v>
      </c>
      <c r="I4" s="79">
        <v>174.53100000000001</v>
      </c>
      <c r="J4" s="79">
        <v>211.27615</v>
      </c>
      <c r="K4" s="79">
        <v>237.41800000000001</v>
      </c>
      <c r="L4" s="79">
        <v>188.47982999999999</v>
      </c>
      <c r="M4" s="79">
        <v>67.489215999999999</v>
      </c>
      <c r="N4" s="79">
        <v>48.673164</v>
      </c>
      <c r="O4" s="79">
        <v>690.45525999999995</v>
      </c>
      <c r="P4" s="73"/>
    </row>
    <row r="5" spans="1:16">
      <c r="A5" s="15">
        <v>3</v>
      </c>
      <c r="B5" s="16" t="s">
        <v>121</v>
      </c>
      <c r="C5" s="79">
        <v>50058.231991814675</v>
      </c>
      <c r="D5" s="79">
        <v>51813.671810231674</v>
      </c>
      <c r="E5" s="79">
        <v>51340.646034196674</v>
      </c>
      <c r="F5" s="79">
        <v>52228.439569005997</v>
      </c>
      <c r="G5" s="79">
        <v>53047.682325396003</v>
      </c>
      <c r="H5" s="79">
        <v>53521.494929082</v>
      </c>
      <c r="I5" s="79">
        <v>54168.928661573998</v>
      </c>
      <c r="J5" s="79">
        <v>56482.638298049002</v>
      </c>
      <c r="K5" s="79">
        <v>56676.658435529003</v>
      </c>
      <c r="L5" s="79">
        <v>57550.172023958999</v>
      </c>
      <c r="M5" s="79">
        <v>59056.724974623998</v>
      </c>
      <c r="N5" s="79">
        <v>60757.229869051997</v>
      </c>
      <c r="O5" s="79">
        <v>60492.810627239</v>
      </c>
      <c r="P5" s="73"/>
    </row>
    <row r="6" spans="1:16">
      <c r="A6" s="15">
        <v>4</v>
      </c>
      <c r="B6" s="16" t="s">
        <v>122</v>
      </c>
      <c r="C6" s="79">
        <v>1277.6908645020001</v>
      </c>
      <c r="D6" s="79">
        <v>623.74297054399995</v>
      </c>
      <c r="E6" s="79">
        <v>627.77800101000003</v>
      </c>
      <c r="F6" s="79">
        <v>631.69525530999999</v>
      </c>
      <c r="G6" s="79">
        <v>626.54226438199998</v>
      </c>
      <c r="H6" s="79">
        <v>630.42380925199996</v>
      </c>
      <c r="I6" s="79">
        <v>634.18014299599997</v>
      </c>
      <c r="J6" s="79">
        <v>437.39225851700002</v>
      </c>
      <c r="K6" s="79">
        <v>440.12089726099998</v>
      </c>
      <c r="L6" s="79">
        <v>442.67349448700003</v>
      </c>
      <c r="M6" s="79">
        <v>445.40213318299999</v>
      </c>
      <c r="N6" s="79">
        <v>255.935661216</v>
      </c>
      <c r="O6" s="79">
        <v>306.95545146299997</v>
      </c>
      <c r="P6" s="73"/>
    </row>
    <row r="7" spans="1:16">
      <c r="A7" s="15">
        <v>5</v>
      </c>
      <c r="B7" s="16" t="s">
        <v>123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3"/>
    </row>
    <row r="8" spans="1:16">
      <c r="A8" s="15">
        <v>6</v>
      </c>
      <c r="B8" s="16" t="s">
        <v>124</v>
      </c>
      <c r="C8" s="79">
        <v>15452.666473520774</v>
      </c>
      <c r="D8" s="79">
        <v>16065.443138636901</v>
      </c>
      <c r="E8" s="79">
        <v>16175.652343750144</v>
      </c>
      <c r="F8" s="79">
        <v>15947.315040353968</v>
      </c>
      <c r="G8" s="79">
        <v>16208.288548572444</v>
      </c>
      <c r="H8" s="79">
        <v>16658.642592591434</v>
      </c>
      <c r="I8" s="79">
        <v>16855.400044022699</v>
      </c>
      <c r="J8" s="79">
        <v>17011.358227571454</v>
      </c>
      <c r="K8" s="79">
        <v>17313.412015033478</v>
      </c>
      <c r="L8" s="79">
        <v>16917.615069159088</v>
      </c>
      <c r="M8" s="79">
        <v>15155.999293870722</v>
      </c>
      <c r="N8" s="79">
        <v>15054.965425288843</v>
      </c>
      <c r="O8" s="79">
        <v>15346.935116583603</v>
      </c>
      <c r="P8" s="73"/>
    </row>
    <row r="9" spans="1:16">
      <c r="A9" s="15">
        <v>7</v>
      </c>
      <c r="B9" s="16" t="s">
        <v>125</v>
      </c>
      <c r="C9" s="79">
        <v>3696.6079456000002</v>
      </c>
      <c r="D9" s="79">
        <v>3837.553739422</v>
      </c>
      <c r="E9" s="79">
        <v>3919.5357963790002</v>
      </c>
      <c r="F9" s="79">
        <v>3748.9266021379999</v>
      </c>
      <c r="G9" s="79">
        <v>3641.017727464</v>
      </c>
      <c r="H9" s="79">
        <v>3675.2948244939998</v>
      </c>
      <c r="I9" s="79">
        <v>3437.0421380439998</v>
      </c>
      <c r="J9" s="79">
        <v>3658.5395223649998</v>
      </c>
      <c r="K9" s="79">
        <v>3489.453884776</v>
      </c>
      <c r="L9" s="79">
        <v>3072.9419686649999</v>
      </c>
      <c r="M9" s="79">
        <v>1371.087458686</v>
      </c>
      <c r="N9" s="79">
        <v>1391.1308948630001</v>
      </c>
      <c r="O9" s="79">
        <v>1521.2986225080001</v>
      </c>
      <c r="P9" s="73"/>
    </row>
    <row r="10" spans="1:16">
      <c r="A10" s="15">
        <v>8</v>
      </c>
      <c r="B10" s="16" t="s">
        <v>126</v>
      </c>
      <c r="C10" s="79">
        <v>10101.143582724841</v>
      </c>
      <c r="D10" s="79">
        <v>10226.76495686282</v>
      </c>
      <c r="E10" s="79">
        <v>10584.63418192363</v>
      </c>
      <c r="F10" s="79">
        <v>10908.372649048903</v>
      </c>
      <c r="G10" s="79">
        <v>10722.306855562785</v>
      </c>
      <c r="H10" s="79">
        <v>10861.215675367217</v>
      </c>
      <c r="I10" s="79">
        <v>10953.981216800039</v>
      </c>
      <c r="J10" s="79">
        <v>11329.402299437495</v>
      </c>
      <c r="K10" s="79">
        <v>11331.772532305289</v>
      </c>
      <c r="L10" s="79">
        <v>11029.55884557593</v>
      </c>
      <c r="M10" s="79">
        <v>10689.845790396896</v>
      </c>
      <c r="N10" s="79">
        <v>10637.8621944387</v>
      </c>
      <c r="O10" s="79">
        <v>10881.318778710031</v>
      </c>
      <c r="P10" s="73"/>
    </row>
    <row r="11" spans="1:16">
      <c r="A11" s="15">
        <v>9</v>
      </c>
      <c r="B11" s="16" t="s">
        <v>127</v>
      </c>
      <c r="C11" s="79">
        <v>1192.4784743408979</v>
      </c>
      <c r="D11" s="79">
        <v>1093.1929050472982</v>
      </c>
      <c r="E11" s="79">
        <v>1142.5140856064982</v>
      </c>
      <c r="F11" s="79">
        <v>1320.471174388698</v>
      </c>
      <c r="G11" s="79">
        <v>1338.152771871298</v>
      </c>
      <c r="H11" s="79">
        <v>1414.5905772528979</v>
      </c>
      <c r="I11" s="79">
        <v>1406.9577330218979</v>
      </c>
      <c r="J11" s="79">
        <v>1447.953748519898</v>
      </c>
      <c r="K11" s="79">
        <v>1250.9094762990001</v>
      </c>
      <c r="L11" s="79">
        <v>1417.1945004930001</v>
      </c>
      <c r="M11" s="79">
        <v>1407.868219343</v>
      </c>
      <c r="N11" s="79">
        <v>1416.2128807988965</v>
      </c>
      <c r="O11" s="79">
        <v>1414.1572206858964</v>
      </c>
      <c r="P11" s="73"/>
    </row>
    <row r="12" spans="1:16">
      <c r="A12" s="15">
        <v>10</v>
      </c>
      <c r="B12" s="16" t="s">
        <v>128</v>
      </c>
      <c r="C12" s="79"/>
      <c r="D12" s="79"/>
      <c r="E12" s="79"/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3"/>
    </row>
    <row r="13" spans="1:16">
      <c r="A13" s="15">
        <v>11</v>
      </c>
      <c r="B13" s="16" t="s">
        <v>129</v>
      </c>
      <c r="C13" s="80">
        <v>2880.9004938178928</v>
      </c>
      <c r="D13" s="80">
        <v>3048.3602467739547</v>
      </c>
      <c r="E13" s="80">
        <v>3085.8301990534251</v>
      </c>
      <c r="F13" s="80">
        <v>3052.9904474712203</v>
      </c>
      <c r="G13" s="80">
        <v>2910.0202508878783</v>
      </c>
      <c r="H13" s="80">
        <v>3153.8201701816115</v>
      </c>
      <c r="I13" s="80">
        <v>3158.6834977420422</v>
      </c>
      <c r="J13" s="80">
        <v>3299.3970971234207</v>
      </c>
      <c r="K13" s="80">
        <v>3251.705895790064</v>
      </c>
      <c r="L13" s="80">
        <v>3479.0235583403282</v>
      </c>
      <c r="M13" s="80">
        <v>4146.187290586814</v>
      </c>
      <c r="N13" s="80">
        <v>4739.1312984265751</v>
      </c>
      <c r="O13" s="80">
        <v>4752.3727907206094</v>
      </c>
      <c r="P13" s="73"/>
    </row>
    <row r="14" spans="1:16">
      <c r="A14" s="15">
        <v>12</v>
      </c>
      <c r="B14" s="16" t="s">
        <v>11</v>
      </c>
      <c r="C14" s="80">
        <v>73.260040000000004</v>
      </c>
      <c r="D14" s="80">
        <v>73.386780000000002</v>
      </c>
      <c r="E14" s="80">
        <v>73.263000000000005</v>
      </c>
      <c r="F14" s="80">
        <v>73.101259999999996</v>
      </c>
      <c r="G14" s="80">
        <v>35.075000000000003</v>
      </c>
      <c r="H14" s="80">
        <v>39.024011999999999</v>
      </c>
      <c r="I14" s="80">
        <v>39.030895999999998</v>
      </c>
      <c r="J14" s="80">
        <v>91.339861999999997</v>
      </c>
      <c r="K14" s="80">
        <v>91.959734999999995</v>
      </c>
      <c r="L14" s="80">
        <v>87.291965000000005</v>
      </c>
      <c r="M14" s="80">
        <v>55.738878</v>
      </c>
      <c r="N14" s="80">
        <v>55.741818000000002</v>
      </c>
      <c r="O14" s="80">
        <v>61.031073999999997</v>
      </c>
      <c r="P14" s="73"/>
    </row>
    <row r="15" spans="1:16">
      <c r="A15" s="15">
        <v>13</v>
      </c>
      <c r="B15" s="16" t="s">
        <v>115</v>
      </c>
      <c r="C15" s="80">
        <v>55.882585966697505</v>
      </c>
      <c r="D15" s="80">
        <v>55.779014343840501</v>
      </c>
      <c r="E15" s="80">
        <v>50.909960591149598</v>
      </c>
      <c r="F15" s="80">
        <v>48.996443952639197</v>
      </c>
      <c r="G15" s="80">
        <v>48.865388821800401</v>
      </c>
      <c r="H15" s="80">
        <v>43.8523379967681</v>
      </c>
      <c r="I15" s="80">
        <v>143.25257656583301</v>
      </c>
      <c r="J15" s="80">
        <v>141.42351388884802</v>
      </c>
      <c r="K15" s="80">
        <v>139.913076315594</v>
      </c>
      <c r="L15" s="80">
        <v>138.93577606615699</v>
      </c>
      <c r="M15" s="80">
        <v>133.38365928361</v>
      </c>
      <c r="N15" s="80">
        <v>129.642436405148</v>
      </c>
      <c r="O15" s="80">
        <v>130.72824406911499</v>
      </c>
      <c r="P15" s="73"/>
    </row>
    <row r="16" spans="1:16">
      <c r="A16" s="15">
        <v>14</v>
      </c>
      <c r="B16" s="16" t="s">
        <v>116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73"/>
    </row>
    <row r="17" spans="1:16">
      <c r="A17" s="15">
        <v>15</v>
      </c>
      <c r="B17" s="16" t="s">
        <v>117</v>
      </c>
      <c r="C17" s="80"/>
      <c r="D17" s="80"/>
      <c r="E17" s="80"/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73"/>
    </row>
    <row r="18" spans="1:16">
      <c r="A18" s="15">
        <v>16</v>
      </c>
      <c r="B18" s="16" t="s">
        <v>118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73"/>
    </row>
    <row r="19" spans="1:16">
      <c r="A19" s="15">
        <v>17</v>
      </c>
      <c r="B19" s="16" t="s">
        <v>12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73"/>
    </row>
    <row r="20" spans="1:16">
      <c r="A20" s="15">
        <v>18</v>
      </c>
      <c r="B20" s="16" t="s">
        <v>13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73"/>
    </row>
    <row r="21" spans="1:16">
      <c r="A21" s="15">
        <v>19</v>
      </c>
      <c r="B21" s="16" t="s">
        <v>130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73"/>
    </row>
    <row r="22" spans="1:16">
      <c r="A22" s="15">
        <v>20</v>
      </c>
      <c r="B22" s="16" t="s">
        <v>131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73"/>
    </row>
    <row r="23" spans="1:16">
      <c r="A23" s="15">
        <v>21</v>
      </c>
      <c r="B23" s="16" t="s">
        <v>132</v>
      </c>
      <c r="C23" s="80">
        <v>21.5167</v>
      </c>
      <c r="D23" s="80">
        <v>21.5167</v>
      </c>
      <c r="E23" s="80">
        <v>21.5167</v>
      </c>
      <c r="F23" s="80">
        <v>21.5167</v>
      </c>
      <c r="G23" s="80">
        <v>21.5167</v>
      </c>
      <c r="H23" s="80">
        <v>21.5167</v>
      </c>
      <c r="I23" s="80">
        <v>21.5167</v>
      </c>
      <c r="J23" s="80">
        <v>21.5167</v>
      </c>
      <c r="K23" s="80">
        <v>21.5167</v>
      </c>
      <c r="L23" s="80">
        <v>21.5167</v>
      </c>
      <c r="M23" s="80">
        <v>21.5167</v>
      </c>
      <c r="N23" s="80">
        <v>21.5167</v>
      </c>
      <c r="O23" s="80">
        <v>21.5167</v>
      </c>
      <c r="P23" s="73"/>
    </row>
    <row r="24" spans="1:16">
      <c r="A24" s="15">
        <v>22</v>
      </c>
      <c r="B24" s="18" t="s">
        <v>14</v>
      </c>
      <c r="C24" s="81">
        <v>85773.107152752767</v>
      </c>
      <c r="D24" s="81">
        <v>87246.784465806501</v>
      </c>
      <c r="E24" s="81">
        <v>87638.130166430521</v>
      </c>
      <c r="F24" s="81">
        <v>88585.466594065379</v>
      </c>
      <c r="G24" s="81">
        <v>88943.56029378419</v>
      </c>
      <c r="H24" s="81">
        <v>90513.730017872949</v>
      </c>
      <c r="I24" s="81">
        <v>91165.363114306092</v>
      </c>
      <c r="J24" s="81">
        <v>94252.428846124123</v>
      </c>
      <c r="K24" s="81">
        <v>94351.969310601402</v>
      </c>
      <c r="L24" s="81">
        <v>94449.579021922546</v>
      </c>
      <c r="M24" s="81">
        <v>92657.556720865003</v>
      </c>
      <c r="N24" s="81">
        <v>94585.344468663126</v>
      </c>
      <c r="O24" s="81">
        <v>95697.445178723254</v>
      </c>
      <c r="P24" s="73"/>
    </row>
    <row r="25" spans="1:16">
      <c r="A25" s="15">
        <v>23</v>
      </c>
      <c r="B25" s="16" t="s">
        <v>15</v>
      </c>
      <c r="C25" s="80">
        <v>628.50181561233012</v>
      </c>
      <c r="D25" s="80">
        <v>529.02416578689008</v>
      </c>
      <c r="E25" s="80">
        <v>859.6577990124033</v>
      </c>
      <c r="F25" s="80">
        <v>556.31556951505797</v>
      </c>
      <c r="G25" s="80">
        <v>1037.1965629685128</v>
      </c>
      <c r="H25" s="80">
        <v>563.15114595421619</v>
      </c>
      <c r="I25" s="80">
        <v>741.48279755117255</v>
      </c>
      <c r="J25" s="80">
        <v>764.07128752594986</v>
      </c>
      <c r="K25" s="80">
        <v>957.97483422039204</v>
      </c>
      <c r="L25" s="80">
        <v>991.37094924501628</v>
      </c>
      <c r="M25" s="80">
        <v>1513.1940189272584</v>
      </c>
      <c r="N25" s="80">
        <v>770.98424572150736</v>
      </c>
      <c r="O25" s="80">
        <v>653.01658504663317</v>
      </c>
      <c r="P25" s="73"/>
    </row>
    <row r="26" spans="1:16">
      <c r="A26" s="15">
        <v>24</v>
      </c>
      <c r="B26" s="16" t="s">
        <v>20</v>
      </c>
      <c r="C26" s="80">
        <v>1.7257959999999999E-2</v>
      </c>
      <c r="D26" s="80">
        <v>2.1257174E-2</v>
      </c>
      <c r="E26" s="80">
        <v>0</v>
      </c>
      <c r="F26" s="80">
        <v>2.0412919000000002E-2</v>
      </c>
      <c r="G26" s="80">
        <v>2.0849030000000001E-2</v>
      </c>
      <c r="H26" s="80">
        <v>4.0222604000000002E-2</v>
      </c>
      <c r="I26" s="80">
        <v>0.24143332324</v>
      </c>
      <c r="J26" s="80">
        <v>0.20452414724000001</v>
      </c>
      <c r="K26" s="80">
        <v>0.23128108</v>
      </c>
      <c r="L26" s="80">
        <v>0.12818563399999999</v>
      </c>
      <c r="M26" s="80">
        <v>0.108113077</v>
      </c>
      <c r="N26" s="80">
        <v>0.84363535199999995</v>
      </c>
      <c r="O26" s="80">
        <v>0.84363535199999995</v>
      </c>
      <c r="P26" s="73"/>
    </row>
    <row r="27" spans="1:16">
      <c r="A27" s="15">
        <v>25</v>
      </c>
      <c r="B27" s="16" t="s">
        <v>21</v>
      </c>
      <c r="C27" s="80">
        <v>317.87224675863609</v>
      </c>
      <c r="D27" s="80">
        <v>170.8290427090061</v>
      </c>
      <c r="E27" s="80">
        <v>180.5035249600061</v>
      </c>
      <c r="F27" s="80">
        <v>222.88284474272615</v>
      </c>
      <c r="G27" s="80">
        <v>225.80517799243481</v>
      </c>
      <c r="H27" s="80">
        <v>95.151608881794814</v>
      </c>
      <c r="I27" s="80">
        <v>117.01488544813481</v>
      </c>
      <c r="J27" s="80">
        <v>37.233452922134809</v>
      </c>
      <c r="K27" s="80">
        <v>111.14703752613481</v>
      </c>
      <c r="L27" s="80">
        <v>293.75115901213485</v>
      </c>
      <c r="M27" s="80">
        <v>412.40588236313482</v>
      </c>
      <c r="N27" s="80">
        <v>644.32121370113475</v>
      </c>
      <c r="O27" s="80">
        <v>101.74200287713481</v>
      </c>
      <c r="P27" s="73"/>
    </row>
    <row r="28" spans="1:16">
      <c r="A28" s="15">
        <v>26</v>
      </c>
      <c r="B28" s="16" t="s">
        <v>22</v>
      </c>
      <c r="C28" s="80">
        <v>580.42482245334384</v>
      </c>
      <c r="D28" s="80">
        <v>691.88817699219362</v>
      </c>
      <c r="E28" s="80">
        <v>792.4072101447565</v>
      </c>
      <c r="F28" s="80">
        <v>857.02921732291611</v>
      </c>
      <c r="G28" s="80">
        <v>776.06239568910541</v>
      </c>
      <c r="H28" s="80">
        <v>861.25601035948955</v>
      </c>
      <c r="I28" s="80">
        <v>677.07320406500685</v>
      </c>
      <c r="J28" s="80">
        <v>732.20699619409447</v>
      </c>
      <c r="K28" s="80">
        <v>840.8914089810271</v>
      </c>
      <c r="L28" s="80">
        <v>877.89497026486231</v>
      </c>
      <c r="M28" s="80">
        <v>728.54804971602221</v>
      </c>
      <c r="N28" s="80">
        <v>795.06969881466603</v>
      </c>
      <c r="O28" s="80">
        <v>661.0716934573677</v>
      </c>
      <c r="P28" s="73"/>
    </row>
    <row r="29" spans="1:16">
      <c r="A29" s="15">
        <v>27</v>
      </c>
      <c r="B29" s="16" t="s">
        <v>23</v>
      </c>
      <c r="C29" s="80">
        <v>27.917853465934083</v>
      </c>
      <c r="D29" s="80">
        <v>87.988338793914096</v>
      </c>
      <c r="E29" s="80">
        <v>80.506409022754085</v>
      </c>
      <c r="F29" s="80">
        <v>70.953252155854102</v>
      </c>
      <c r="G29" s="80">
        <v>63.414604316154204</v>
      </c>
      <c r="H29" s="80">
        <v>59.494235060654105</v>
      </c>
      <c r="I29" s="80">
        <v>86.071331502494104</v>
      </c>
      <c r="J29" s="80">
        <v>85.283731332544207</v>
      </c>
      <c r="K29" s="80">
        <v>78.602818480394106</v>
      </c>
      <c r="L29" s="80">
        <v>44.6245974734641</v>
      </c>
      <c r="M29" s="80">
        <v>70.213799672714075</v>
      </c>
      <c r="N29" s="80">
        <v>85.817290226224202</v>
      </c>
      <c r="O29" s="80">
        <v>102.6407188411841</v>
      </c>
      <c r="P29" s="73"/>
    </row>
    <row r="30" spans="1:16">
      <c r="A30" s="15">
        <v>28</v>
      </c>
      <c r="B30" s="18" t="s">
        <v>24</v>
      </c>
      <c r="C30" s="82">
        <v>1554.7339962502442</v>
      </c>
      <c r="D30" s="82">
        <v>1479.750981456004</v>
      </c>
      <c r="E30" s="82">
        <v>1913.0749431399202</v>
      </c>
      <c r="F30" s="82">
        <v>1707.201296655554</v>
      </c>
      <c r="G30" s="82">
        <v>2102.4995899962064</v>
      </c>
      <c r="H30" s="82">
        <v>1579.0932228601553</v>
      </c>
      <c r="I30" s="82">
        <v>1621.8836518900484</v>
      </c>
      <c r="J30" s="82">
        <v>1618.9999921219635</v>
      </c>
      <c r="K30" s="82">
        <v>1988.8473802879478</v>
      </c>
      <c r="L30" s="82">
        <v>2207.769861629477</v>
      </c>
      <c r="M30" s="82">
        <v>2724.4698637561287</v>
      </c>
      <c r="N30" s="82">
        <v>2297.036083815532</v>
      </c>
      <c r="O30" s="82">
        <v>1519.3146355743199</v>
      </c>
      <c r="P30" s="73"/>
    </row>
    <row r="31" spans="1:16">
      <c r="A31" s="15">
        <v>29</v>
      </c>
      <c r="B31" s="18" t="s">
        <v>32</v>
      </c>
      <c r="C31" s="81">
        <v>87327.841149003012</v>
      </c>
      <c r="D31" s="81">
        <v>88726.535447262504</v>
      </c>
      <c r="E31" s="81">
        <v>89551.205109570437</v>
      </c>
      <c r="F31" s="81">
        <v>90292.667890720972</v>
      </c>
      <c r="G31" s="81">
        <v>91046.059883780443</v>
      </c>
      <c r="H31" s="81">
        <v>92092.823240733109</v>
      </c>
      <c r="I31" s="81">
        <v>92787.246766196171</v>
      </c>
      <c r="J31" s="81">
        <v>95871.428838246065</v>
      </c>
      <c r="K31" s="81">
        <v>96340.816690889376</v>
      </c>
      <c r="L31" s="81">
        <v>96657.348883552026</v>
      </c>
      <c r="M31" s="81">
        <v>95382.026584621199</v>
      </c>
      <c r="N31" s="81">
        <v>96882.380552478659</v>
      </c>
      <c r="O31" s="81">
        <v>97216.759814297591</v>
      </c>
      <c r="P31" s="73"/>
    </row>
    <row r="32" spans="1:16">
      <c r="A32" s="15">
        <v>30</v>
      </c>
      <c r="B32" s="16" t="s">
        <v>136</v>
      </c>
      <c r="C32" s="80">
        <v>61.06199970145888</v>
      </c>
      <c r="D32" s="80">
        <v>61.450704089998133</v>
      </c>
      <c r="E32" s="80">
        <v>42.882650841353104</v>
      </c>
      <c r="F32" s="80">
        <v>57.863475634104205</v>
      </c>
      <c r="G32" s="80">
        <v>43.913209223813304</v>
      </c>
      <c r="H32" s="80">
        <v>45.024883184912902</v>
      </c>
      <c r="I32" s="80">
        <v>42.333242456819121</v>
      </c>
      <c r="J32" s="80">
        <v>58.803042741929495</v>
      </c>
      <c r="K32" s="80">
        <v>46.185897879008166</v>
      </c>
      <c r="L32" s="80">
        <v>38.594910149507079</v>
      </c>
      <c r="M32" s="80">
        <v>49.644894333086619</v>
      </c>
      <c r="N32" s="80">
        <v>44.350883665452599</v>
      </c>
      <c r="O32" s="80">
        <v>37.632034536109799</v>
      </c>
      <c r="P32" s="73"/>
    </row>
    <row r="33" spans="1:16">
      <c r="A33" s="15">
        <v>31</v>
      </c>
      <c r="B33" s="16" t="s">
        <v>137</v>
      </c>
      <c r="C33" s="80"/>
      <c r="D33" s="80"/>
      <c r="E33" s="80"/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73"/>
    </row>
    <row r="34" spans="1:16">
      <c r="A34" s="15">
        <v>32</v>
      </c>
      <c r="B34" s="16" t="s">
        <v>138</v>
      </c>
      <c r="C34" s="80">
        <v>372.13698943733448</v>
      </c>
      <c r="D34" s="80">
        <v>250.97361278518446</v>
      </c>
      <c r="E34" s="80">
        <v>375.09335465353445</v>
      </c>
      <c r="F34" s="80">
        <v>143.82986892690445</v>
      </c>
      <c r="G34" s="80">
        <v>117.73389645041446</v>
      </c>
      <c r="H34" s="80">
        <v>12.323733047674461</v>
      </c>
      <c r="I34" s="80">
        <v>43.439135227234459</v>
      </c>
      <c r="J34" s="80">
        <v>9.168343506854459</v>
      </c>
      <c r="K34" s="80">
        <v>90.548431296624457</v>
      </c>
      <c r="L34" s="80">
        <v>202.59175507800447</v>
      </c>
      <c r="M34" s="80">
        <v>386.5023388651644</v>
      </c>
      <c r="N34" s="80">
        <v>580.12386954600447</v>
      </c>
      <c r="O34" s="80">
        <v>29.999233195324457</v>
      </c>
      <c r="P34" s="73"/>
    </row>
    <row r="35" spans="1:16">
      <c r="A35" s="15">
        <v>33</v>
      </c>
      <c r="B35" s="16" t="s">
        <v>139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73"/>
    </row>
    <row r="36" spans="1:16">
      <c r="A36" s="15">
        <v>34</v>
      </c>
      <c r="B36" s="16" t="s">
        <v>140</v>
      </c>
      <c r="C36" s="80">
        <v>27.420048998335449</v>
      </c>
      <c r="D36" s="80">
        <v>29.206928636318409</v>
      </c>
      <c r="E36" s="80">
        <v>32.628582537799339</v>
      </c>
      <c r="F36" s="80">
        <v>34.99529847762615</v>
      </c>
      <c r="G36" s="80">
        <v>35.91554850132804</v>
      </c>
      <c r="H36" s="80">
        <v>33.46491434202099</v>
      </c>
      <c r="I36" s="80">
        <v>35.680650578431347</v>
      </c>
      <c r="J36" s="80">
        <v>33.65965842844966</v>
      </c>
      <c r="K36" s="80">
        <v>35.852362031525722</v>
      </c>
      <c r="L36" s="80">
        <v>46.692724932370027</v>
      </c>
      <c r="M36" s="80">
        <v>32.593165294783262</v>
      </c>
      <c r="N36" s="80">
        <v>29.121663139433572</v>
      </c>
      <c r="O36" s="80">
        <v>29.691224365843102</v>
      </c>
      <c r="P36" s="73"/>
    </row>
    <row r="37" spans="1:16">
      <c r="A37" s="15">
        <v>35</v>
      </c>
      <c r="B37" s="16" t="s">
        <v>141</v>
      </c>
      <c r="C37" s="80">
        <v>184.6655689920704</v>
      </c>
      <c r="D37" s="80">
        <v>185.84059323514859</v>
      </c>
      <c r="E37" s="80">
        <v>224.22794287827219</v>
      </c>
      <c r="F37" s="80">
        <v>200.65898885339868</v>
      </c>
      <c r="G37" s="80">
        <v>282.01781448506421</v>
      </c>
      <c r="H37" s="80">
        <v>244.79907724254321</v>
      </c>
      <c r="I37" s="80">
        <v>289.95867269854421</v>
      </c>
      <c r="J37" s="80">
        <v>272.36957065615462</v>
      </c>
      <c r="K37" s="80">
        <v>209.4713138353479</v>
      </c>
      <c r="L37" s="80">
        <v>312.09953038264297</v>
      </c>
      <c r="M37" s="80">
        <v>391.0295763759612</v>
      </c>
      <c r="N37" s="80">
        <v>288.21931218888017</v>
      </c>
      <c r="O37" s="80">
        <v>226.8030753445932</v>
      </c>
      <c r="P37" s="73"/>
    </row>
    <row r="38" spans="1:16">
      <c r="A38" s="15">
        <v>36</v>
      </c>
      <c r="B38" s="18" t="s">
        <v>34</v>
      </c>
      <c r="C38" s="81">
        <v>645.28460712919923</v>
      </c>
      <c r="D38" s="81">
        <v>527.4718387466495</v>
      </c>
      <c r="E38" s="81">
        <v>674.83253091095901</v>
      </c>
      <c r="F38" s="81">
        <v>437.34763189203335</v>
      </c>
      <c r="G38" s="81">
        <v>479.58046866061983</v>
      </c>
      <c r="H38" s="81">
        <v>335.61260781715123</v>
      </c>
      <c r="I38" s="81">
        <v>411.4117009610286</v>
      </c>
      <c r="J38" s="81">
        <v>374.000615333388</v>
      </c>
      <c r="K38" s="81">
        <v>382.05800504250624</v>
      </c>
      <c r="L38" s="81">
        <v>599.97892054252441</v>
      </c>
      <c r="M38" s="81">
        <v>859.7699748689954</v>
      </c>
      <c r="N38" s="81">
        <v>941.81572853977104</v>
      </c>
      <c r="O38" s="81">
        <v>324.12556744187032</v>
      </c>
      <c r="P38" s="73"/>
    </row>
    <row r="39" spans="1:16">
      <c r="A39" s="15">
        <v>37</v>
      </c>
      <c r="B39" s="18" t="s">
        <v>33</v>
      </c>
      <c r="C39" s="81">
        <v>86682.556541873812</v>
      </c>
      <c r="D39" s="81">
        <v>88199.063608515848</v>
      </c>
      <c r="E39" s="81">
        <v>88876.372578659488</v>
      </c>
      <c r="F39" s="81">
        <v>89855.320258828913</v>
      </c>
      <c r="G39" s="81">
        <v>90566.479415119757</v>
      </c>
      <c r="H39" s="81">
        <v>91757.210632915943</v>
      </c>
      <c r="I39" s="81">
        <v>92375.835065235093</v>
      </c>
      <c r="J39" s="81">
        <v>95497.428222912728</v>
      </c>
      <c r="K39" s="81">
        <v>95958.758685846886</v>
      </c>
      <c r="L39" s="81">
        <v>96057.369963009434</v>
      </c>
      <c r="M39" s="81">
        <v>94522.256609752192</v>
      </c>
      <c r="N39" s="81">
        <v>95940.564823938941</v>
      </c>
      <c r="O39" s="81">
        <v>96892.634246855741</v>
      </c>
      <c r="P39" s="73"/>
    </row>
    <row r="40" spans="1:16">
      <c r="P40" s="73"/>
    </row>
    <row r="41" spans="1:16">
      <c r="P41" s="73"/>
    </row>
    <row r="42" spans="1:16">
      <c r="P42" s="73"/>
    </row>
    <row r="43" spans="1:16">
      <c r="P43" s="73"/>
    </row>
    <row r="44" spans="1:16">
      <c r="P44" s="73"/>
    </row>
    <row r="45" spans="1:16">
      <c r="P45" s="73"/>
    </row>
    <row r="46" spans="1:16">
      <c r="P46" s="73"/>
    </row>
    <row r="47" spans="1:16">
      <c r="P47" s="73"/>
    </row>
    <row r="48" spans="1:16">
      <c r="P48" s="73"/>
    </row>
    <row r="49" spans="16:16">
      <c r="P49" s="73"/>
    </row>
    <row r="50" spans="16:16">
      <c r="P50" s="7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8"/>
  <sheetViews>
    <sheetView showGridLines="0" zoomScale="85" zoomScaleNormal="85" workbookViewId="0">
      <pane xSplit="2" ySplit="2" topLeftCell="C18" activePane="bottomRight" state="frozen"/>
      <selection activeCell="D15" sqref="D15"/>
      <selection pane="topRight" activeCell="D15" sqref="D15"/>
      <selection pane="bottomLeft" activeCell="D15" sqref="D15"/>
      <selection pane="bottomRight" activeCell="O3" sqref="O3:O32"/>
    </sheetView>
  </sheetViews>
  <sheetFormatPr defaultRowHeight="15"/>
  <cols>
    <col min="1" max="1" width="3.85546875" bestFit="1" customWidth="1"/>
    <col min="2" max="2" width="42.28515625" customWidth="1"/>
    <col min="3" max="8" width="9.85546875" bestFit="1" customWidth="1"/>
    <col min="9" max="9" width="10.28515625" bestFit="1" customWidth="1"/>
    <col min="10" max="11" width="10.5703125" bestFit="1" customWidth="1"/>
    <col min="12" max="13" width="9.5703125" bestFit="1" customWidth="1"/>
    <col min="14" max="15" width="9.85546875" bestFit="1" customWidth="1"/>
  </cols>
  <sheetData>
    <row r="1" spans="1:16">
      <c r="B1" t="s">
        <v>41</v>
      </c>
    </row>
    <row r="2" spans="1:16">
      <c r="A2" s="13" t="s">
        <v>0</v>
      </c>
      <c r="B2" s="13" t="s">
        <v>44</v>
      </c>
      <c r="C2" s="62">
        <f>LAN!C2</f>
        <v>43616</v>
      </c>
      <c r="D2" s="63">
        <f>LAN!D2</f>
        <v>43646</v>
      </c>
      <c r="E2" s="63">
        <f>LAN!E2</f>
        <v>43677</v>
      </c>
      <c r="F2" s="63">
        <f>LAN!F2</f>
        <v>43708</v>
      </c>
      <c r="G2" s="63">
        <f>LAN!G2</f>
        <v>43738</v>
      </c>
      <c r="H2" s="63">
        <f>LAN!H2</f>
        <v>43769</v>
      </c>
      <c r="I2" s="63">
        <f>LAN!I2</f>
        <v>43799</v>
      </c>
      <c r="J2" s="63">
        <f>LAN!J2</f>
        <v>43830</v>
      </c>
      <c r="K2" s="63">
        <f>LAN!K2</f>
        <v>43861</v>
      </c>
      <c r="L2" s="63">
        <f>LAN!L2</f>
        <v>43890</v>
      </c>
      <c r="M2" s="63">
        <f>LAN!M2</f>
        <v>43921</v>
      </c>
      <c r="N2" s="63">
        <f>LAN!N2</f>
        <v>43951</v>
      </c>
      <c r="O2" s="63">
        <f>LAN!O2</f>
        <v>43982</v>
      </c>
    </row>
    <row r="3" spans="1:16">
      <c r="A3" s="15">
        <v>1</v>
      </c>
      <c r="B3" s="16" t="s">
        <v>45</v>
      </c>
      <c r="C3" s="80">
        <v>3530.979045030479</v>
      </c>
      <c r="D3" s="80">
        <v>4227.5752829922303</v>
      </c>
      <c r="E3" s="80">
        <v>4847.0919940879903</v>
      </c>
      <c r="F3" s="80">
        <v>5614.8650703776202</v>
      </c>
      <c r="G3" s="80">
        <v>6368.9075750597185</v>
      </c>
      <c r="H3" s="80">
        <v>7100.4092999525401</v>
      </c>
      <c r="I3" s="80">
        <v>7827.1904383999008</v>
      </c>
      <c r="J3" s="80">
        <v>8589.3219773894016</v>
      </c>
      <c r="K3" s="80">
        <v>734.13763340929086</v>
      </c>
      <c r="L3" s="80">
        <v>1374.0462069698012</v>
      </c>
      <c r="M3" s="80">
        <v>2110.7172231115223</v>
      </c>
      <c r="N3" s="80">
        <v>2829.0918792175589</v>
      </c>
      <c r="O3" s="80">
        <v>3563.7918798402952</v>
      </c>
      <c r="P3" s="73"/>
    </row>
    <row r="4" spans="1:16">
      <c r="A4" s="15">
        <v>2</v>
      </c>
      <c r="B4" s="16" t="s">
        <v>46</v>
      </c>
      <c r="C4" s="80">
        <v>569.18213817803007</v>
      </c>
      <c r="D4" s="80">
        <v>828.50730660614988</v>
      </c>
      <c r="E4" s="80">
        <v>879.45663573781997</v>
      </c>
      <c r="F4" s="80">
        <v>903.78035446524996</v>
      </c>
      <c r="G4" s="80">
        <v>954.48292070694004</v>
      </c>
      <c r="H4" s="80">
        <v>983.10155441949996</v>
      </c>
      <c r="I4" s="80">
        <v>1012.2061970088298</v>
      </c>
      <c r="J4" s="80">
        <v>1115.3118388105297</v>
      </c>
      <c r="K4" s="80">
        <v>13.570990628000001</v>
      </c>
      <c r="L4" s="80">
        <v>130.9796679988836</v>
      </c>
      <c r="M4" s="80">
        <v>200.38289997318969</v>
      </c>
      <c r="N4" s="80">
        <v>316.99960483518998</v>
      </c>
      <c r="O4" s="80">
        <v>380.217508415716</v>
      </c>
      <c r="P4" s="73"/>
    </row>
    <row r="5" spans="1:16">
      <c r="A5" s="15">
        <v>3</v>
      </c>
      <c r="B5" s="16" t="s">
        <v>47</v>
      </c>
      <c r="C5" s="80">
        <v>238.03135159435001</v>
      </c>
      <c r="D5" s="80">
        <v>289.38757010250998</v>
      </c>
      <c r="E5" s="80">
        <v>316.90126278808003</v>
      </c>
      <c r="F5" s="80">
        <v>387.90313068395994</v>
      </c>
      <c r="G5" s="80">
        <v>463.84981789034003</v>
      </c>
      <c r="H5" s="80">
        <v>525.69534570865005</v>
      </c>
      <c r="I5" s="80">
        <v>588.10843609911012</v>
      </c>
      <c r="J5" s="80">
        <v>648.90709332760002</v>
      </c>
      <c r="K5" s="80">
        <v>55.773394308940006</v>
      </c>
      <c r="L5" s="80">
        <v>115.72683834314999</v>
      </c>
      <c r="M5" s="80">
        <v>168.46506838264003</v>
      </c>
      <c r="N5" s="80">
        <v>202.62298687732002</v>
      </c>
      <c r="O5" s="80">
        <v>254.56101661774002</v>
      </c>
      <c r="P5" s="73"/>
    </row>
    <row r="6" spans="1:16">
      <c r="A6" s="15">
        <v>4</v>
      </c>
      <c r="B6" s="16" t="s">
        <v>48</v>
      </c>
      <c r="C6" s="80">
        <v>750.84408195756009</v>
      </c>
      <c r="D6" s="80">
        <v>822.89112070582007</v>
      </c>
      <c r="E6" s="80">
        <v>974.74958860545007</v>
      </c>
      <c r="F6" s="80">
        <v>1161.7988263406301</v>
      </c>
      <c r="G6" s="80">
        <v>2021.3276356399799</v>
      </c>
      <c r="H6" s="80">
        <v>2091.9031813732004</v>
      </c>
      <c r="I6" s="80">
        <v>2111.8409303189401</v>
      </c>
      <c r="J6" s="80">
        <v>2159.8740530232699</v>
      </c>
      <c r="K6" s="80">
        <v>86.161278049154262</v>
      </c>
      <c r="L6" s="80">
        <v>180.52521545447559</v>
      </c>
      <c r="M6" s="80">
        <v>134.12958755313335</v>
      </c>
      <c r="N6" s="80">
        <v>106.62999955802368</v>
      </c>
      <c r="O6" s="80">
        <v>73.064702657601472</v>
      </c>
      <c r="P6" s="73"/>
    </row>
    <row r="7" spans="1:16">
      <c r="A7" s="15">
        <v>5</v>
      </c>
      <c r="B7" s="16" t="s">
        <v>49</v>
      </c>
      <c r="C7" s="80">
        <v>6.6514428739799998</v>
      </c>
      <c r="D7" s="80">
        <v>12.647516515</v>
      </c>
      <c r="E7" s="80">
        <v>9.7792812280000003</v>
      </c>
      <c r="F7" s="80">
        <v>11.214674030810002</v>
      </c>
      <c r="G7" s="80">
        <v>58.452375144809999</v>
      </c>
      <c r="H7" s="80">
        <v>60.12487550681</v>
      </c>
      <c r="I7" s="80">
        <v>72.793561520810002</v>
      </c>
      <c r="J7" s="80">
        <v>29.755922502049998</v>
      </c>
      <c r="K7" s="80">
        <v>1.1092973429999999</v>
      </c>
      <c r="L7" s="80">
        <v>4.9899557520000002</v>
      </c>
      <c r="M7" s="80">
        <v>5.1632470320000001</v>
      </c>
      <c r="N7" s="80">
        <v>7.7706021788899999</v>
      </c>
      <c r="O7" s="80">
        <v>8.9051842928899987</v>
      </c>
      <c r="P7" s="73"/>
    </row>
    <row r="8" spans="1:16">
      <c r="A8" s="15">
        <v>6</v>
      </c>
      <c r="B8" s="18" t="s">
        <v>50</v>
      </c>
      <c r="C8" s="81">
        <v>5095.688059634399</v>
      </c>
      <c r="D8" s="81">
        <v>6181.0087969217093</v>
      </c>
      <c r="E8" s="81">
        <v>7027.9787624473392</v>
      </c>
      <c r="F8" s="81">
        <v>8079.5620558982682</v>
      </c>
      <c r="G8" s="81">
        <v>9867.0203244417899</v>
      </c>
      <c r="H8" s="81">
        <v>10761.234256960701</v>
      </c>
      <c r="I8" s="81">
        <v>11612.13956334759</v>
      </c>
      <c r="J8" s="81">
        <v>12542.69952804405</v>
      </c>
      <c r="K8" s="81">
        <v>890.28123672958304</v>
      </c>
      <c r="L8" s="81">
        <v>1805.7965275095082</v>
      </c>
      <c r="M8" s="81">
        <v>2618.858026052485</v>
      </c>
      <c r="N8" s="81">
        <v>3463.1150726669821</v>
      </c>
      <c r="O8" s="81">
        <v>4280.5402918242444</v>
      </c>
      <c r="P8" s="73"/>
    </row>
    <row r="9" spans="1:16">
      <c r="A9" s="15">
        <v>7</v>
      </c>
      <c r="B9" s="16" t="s">
        <v>51</v>
      </c>
      <c r="C9" s="80">
        <v>42.128570957949997</v>
      </c>
      <c r="D9" s="80">
        <v>46.140335693120001</v>
      </c>
      <c r="E9" s="80">
        <v>50.792033551679999</v>
      </c>
      <c r="F9" s="80">
        <v>49.917991381040004</v>
      </c>
      <c r="G9" s="80">
        <v>53.26465570260001</v>
      </c>
      <c r="H9" s="80">
        <v>56.666184711069981</v>
      </c>
      <c r="I9" s="80">
        <v>61.373146517599999</v>
      </c>
      <c r="J9" s="80">
        <v>45.547173448739997</v>
      </c>
      <c r="K9" s="80">
        <v>2.0343504982599998</v>
      </c>
      <c r="L9" s="80">
        <v>4.5280067278099994</v>
      </c>
      <c r="M9" s="80">
        <v>6.57181646</v>
      </c>
      <c r="N9" s="80">
        <v>8.32350766245</v>
      </c>
      <c r="O9" s="80">
        <v>9.9767166806800009</v>
      </c>
      <c r="P9" s="73"/>
    </row>
    <row r="10" spans="1:16">
      <c r="A10" s="15">
        <v>8</v>
      </c>
      <c r="B10" s="16" t="s">
        <v>52</v>
      </c>
      <c r="C10" s="80">
        <v>31.896519409250001</v>
      </c>
      <c r="D10" s="80">
        <v>37.578279621010005</v>
      </c>
      <c r="E10" s="80">
        <v>46.173533054709999</v>
      </c>
      <c r="F10" s="80">
        <v>68.217991180050007</v>
      </c>
      <c r="G10" s="80">
        <v>81.240475366639998</v>
      </c>
      <c r="H10" s="80">
        <v>81.33670125175999</v>
      </c>
      <c r="I10" s="80">
        <v>90.484825825940007</v>
      </c>
      <c r="J10" s="80">
        <v>103.14589567879</v>
      </c>
      <c r="K10" s="80">
        <v>9.4442573584999998</v>
      </c>
      <c r="L10" s="80">
        <v>14.007185474919998</v>
      </c>
      <c r="M10" s="80">
        <v>18.711399744289999</v>
      </c>
      <c r="N10" s="80">
        <v>30.148517884529998</v>
      </c>
      <c r="O10" s="80">
        <v>36.171278604530002</v>
      </c>
      <c r="P10" s="73"/>
    </row>
    <row r="11" spans="1:16">
      <c r="A11" s="15">
        <v>9</v>
      </c>
      <c r="B11" s="16" t="s">
        <v>53</v>
      </c>
      <c r="C11" s="80">
        <v>68.304747440599996</v>
      </c>
      <c r="D11" s="80">
        <v>82.055483030520008</v>
      </c>
      <c r="E11" s="80">
        <v>95.505284808439995</v>
      </c>
      <c r="F11" s="80">
        <v>109.24241958157999</v>
      </c>
      <c r="G11" s="80">
        <v>134.93239108877</v>
      </c>
      <c r="H11" s="80">
        <v>150.12055993468999</v>
      </c>
      <c r="I11" s="80">
        <v>165.32054953060998</v>
      </c>
      <c r="J11" s="80">
        <v>180.76641855097</v>
      </c>
      <c r="K11" s="80">
        <v>15.43295695792</v>
      </c>
      <c r="L11" s="80">
        <v>29.50100517984</v>
      </c>
      <c r="M11" s="80">
        <v>77.014815833368189</v>
      </c>
      <c r="N11" s="80">
        <v>92.620467978816293</v>
      </c>
      <c r="O11" s="80">
        <v>108.12843015726449</v>
      </c>
      <c r="P11" s="73"/>
    </row>
    <row r="12" spans="1:16">
      <c r="A12" s="15">
        <v>10</v>
      </c>
      <c r="B12" s="16" t="s">
        <v>54</v>
      </c>
      <c r="C12" s="80">
        <v>39.342577366999997</v>
      </c>
      <c r="D12" s="80">
        <v>46.323373897000003</v>
      </c>
      <c r="E12" s="80">
        <v>57.603351766999999</v>
      </c>
      <c r="F12" s="80">
        <v>68.871818470999997</v>
      </c>
      <c r="G12" s="80">
        <v>77.046051783999999</v>
      </c>
      <c r="H12" s="80">
        <v>89.417280333999997</v>
      </c>
      <c r="I12" s="80">
        <v>95.930278844</v>
      </c>
      <c r="J12" s="80">
        <v>107.64260818861</v>
      </c>
      <c r="K12" s="80">
        <v>6.8856003030000004</v>
      </c>
      <c r="L12" s="80">
        <v>12.910024872999999</v>
      </c>
      <c r="M12" s="80">
        <v>19.223105417999999</v>
      </c>
      <c r="N12" s="80">
        <v>26.921632619</v>
      </c>
      <c r="O12" s="80">
        <v>30.860957639999999</v>
      </c>
      <c r="P12" s="73"/>
    </row>
    <row r="13" spans="1:16">
      <c r="A13" s="15">
        <v>11</v>
      </c>
      <c r="B13" s="16" t="s">
        <v>142</v>
      </c>
      <c r="C13" s="80"/>
      <c r="D13" s="80"/>
      <c r="E13" s="80"/>
      <c r="F13" s="80">
        <v>15.189028755000001</v>
      </c>
      <c r="G13" s="80">
        <v>17.879410450999998</v>
      </c>
      <c r="H13" s="80">
        <v>19.978078384</v>
      </c>
      <c r="I13" s="80">
        <v>21.393485726000002</v>
      </c>
      <c r="J13" s="80">
        <v>29.337306836380002</v>
      </c>
      <c r="K13" s="80">
        <v>1.784262067</v>
      </c>
      <c r="L13" s="80">
        <v>3.7476531959999999</v>
      </c>
      <c r="M13" s="80">
        <v>6.1347660230000001</v>
      </c>
      <c r="N13" s="80">
        <v>8.2492194449999996</v>
      </c>
      <c r="O13" s="80">
        <v>10.527843375</v>
      </c>
      <c r="P13" s="73"/>
    </row>
    <row r="14" spans="1:16">
      <c r="A14" s="15">
        <v>12</v>
      </c>
      <c r="B14" s="17" t="s">
        <v>55</v>
      </c>
      <c r="C14" s="80">
        <v>26.417165788750001</v>
      </c>
      <c r="D14" s="80">
        <v>29.670793671409996</v>
      </c>
      <c r="E14" s="80">
        <v>37.806197654759991</v>
      </c>
      <c r="F14" s="80">
        <v>36.960212835940006</v>
      </c>
      <c r="G14" s="80">
        <v>44.917587934289998</v>
      </c>
      <c r="H14" s="80">
        <v>50.925591631639996</v>
      </c>
      <c r="I14" s="80">
        <v>62.418778044189992</v>
      </c>
      <c r="J14" s="80">
        <v>96.845989573579999</v>
      </c>
      <c r="K14" s="80">
        <v>3.40863835095</v>
      </c>
      <c r="L14" s="80">
        <v>7.5965329968999997</v>
      </c>
      <c r="M14" s="80">
        <v>11.298066233849999</v>
      </c>
      <c r="N14" s="80">
        <v>14.4082602528</v>
      </c>
      <c r="O14" s="80">
        <v>19.276089077750001</v>
      </c>
      <c r="P14" s="73"/>
    </row>
    <row r="15" spans="1:16">
      <c r="A15" s="15">
        <v>13</v>
      </c>
      <c r="B15" s="44" t="s">
        <v>56</v>
      </c>
      <c r="C15" s="81">
        <v>208.08958096354999</v>
      </c>
      <c r="D15" s="81">
        <v>241.76826591306002</v>
      </c>
      <c r="E15" s="81">
        <v>287.88040083659001</v>
      </c>
      <c r="F15" s="81">
        <v>348.39946220460996</v>
      </c>
      <c r="G15" s="81">
        <v>409.28057232730004</v>
      </c>
      <c r="H15" s="81">
        <v>448.44439624716006</v>
      </c>
      <c r="I15" s="81">
        <v>496.92106448834005</v>
      </c>
      <c r="J15" s="81">
        <v>563.28539227707006</v>
      </c>
      <c r="K15" s="81">
        <v>38.990065535629995</v>
      </c>
      <c r="L15" s="81">
        <v>72.290408448470004</v>
      </c>
      <c r="M15" s="81">
        <v>138.95396971250824</v>
      </c>
      <c r="N15" s="81">
        <v>180.67160584259628</v>
      </c>
      <c r="O15" s="81">
        <v>214.94131553522448</v>
      </c>
      <c r="P15" s="73"/>
    </row>
    <row r="16" spans="1:16">
      <c r="A16" s="15">
        <v>14</v>
      </c>
      <c r="B16" s="44" t="s">
        <v>57</v>
      </c>
      <c r="C16" s="81">
        <v>4887.5984786708495</v>
      </c>
      <c r="D16" s="81">
        <v>5939.2405310086497</v>
      </c>
      <c r="E16" s="81">
        <v>6740.0983616107487</v>
      </c>
      <c r="F16" s="81">
        <v>7731.1625936936598</v>
      </c>
      <c r="G16" s="81">
        <v>9457.7397521144903</v>
      </c>
      <c r="H16" s="81">
        <v>10312.789860713539</v>
      </c>
      <c r="I16" s="81">
        <v>11115.218498859251</v>
      </c>
      <c r="J16" s="81">
        <v>11979.414135766978</v>
      </c>
      <c r="K16" s="81">
        <v>851.29117119395312</v>
      </c>
      <c r="L16" s="81">
        <v>1733.5061190610379</v>
      </c>
      <c r="M16" s="81">
        <v>2479.9040563399767</v>
      </c>
      <c r="N16" s="81">
        <v>3282.4434668243857</v>
      </c>
      <c r="O16" s="81">
        <v>4065.598976289019</v>
      </c>
      <c r="P16" s="73"/>
    </row>
    <row r="17" spans="1:16">
      <c r="A17" s="15">
        <v>15</v>
      </c>
      <c r="B17" s="17" t="s">
        <v>58</v>
      </c>
      <c r="C17" s="80">
        <v>275.00424787560996</v>
      </c>
      <c r="D17" s="80">
        <v>316.27378269339994</v>
      </c>
      <c r="E17" s="80">
        <v>368.26636822479998</v>
      </c>
      <c r="F17" s="80">
        <v>421.82310176604</v>
      </c>
      <c r="G17" s="80">
        <v>468.99034216521994</v>
      </c>
      <c r="H17" s="80">
        <v>516.20059251722</v>
      </c>
      <c r="I17" s="80">
        <v>560.75133948378004</v>
      </c>
      <c r="J17" s="80">
        <v>692.51855589488014</v>
      </c>
      <c r="K17" s="80">
        <v>48.453050478889999</v>
      </c>
      <c r="L17" s="80">
        <v>90.223150337779998</v>
      </c>
      <c r="M17" s="80">
        <v>136.12155341367</v>
      </c>
      <c r="N17" s="80">
        <v>186.37723818744999</v>
      </c>
      <c r="O17" s="80">
        <v>270.26778746878</v>
      </c>
      <c r="P17" s="73"/>
    </row>
    <row r="18" spans="1:16">
      <c r="A18" s="15">
        <v>16</v>
      </c>
      <c r="B18" s="17" t="s">
        <v>59</v>
      </c>
      <c r="C18" s="80">
        <v>70.210083017309998</v>
      </c>
      <c r="D18" s="80">
        <v>81.420438476550004</v>
      </c>
      <c r="E18" s="80">
        <v>94.111109411050009</v>
      </c>
      <c r="F18" s="80">
        <v>116.33492855153</v>
      </c>
      <c r="G18" s="80">
        <v>129.96067830745</v>
      </c>
      <c r="H18" s="80">
        <v>147.55648802305998</v>
      </c>
      <c r="I18" s="80">
        <v>161.23511574819997</v>
      </c>
      <c r="J18" s="80">
        <v>182.17808561856998</v>
      </c>
      <c r="K18" s="80">
        <v>16.65547302925</v>
      </c>
      <c r="L18" s="80">
        <v>30.953777653939998</v>
      </c>
      <c r="M18" s="80">
        <v>42.764060585000003</v>
      </c>
      <c r="N18" s="80">
        <v>55.296905119580003</v>
      </c>
      <c r="O18" s="80">
        <v>64.066630728160007</v>
      </c>
      <c r="P18" s="73"/>
    </row>
    <row r="19" spans="1:16">
      <c r="A19" s="15">
        <v>17</v>
      </c>
      <c r="B19" s="17" t="s">
        <v>60</v>
      </c>
      <c r="C19" s="80">
        <v>7.6159269060000003</v>
      </c>
      <c r="D19" s="80">
        <v>8.8004230777900005</v>
      </c>
      <c r="E19" s="80">
        <v>10.079325683</v>
      </c>
      <c r="F19" s="80">
        <v>12.76439215359</v>
      </c>
      <c r="G19" s="80">
        <v>14.525711601079999</v>
      </c>
      <c r="H19" s="80">
        <v>16.54529790886</v>
      </c>
      <c r="I19" s="80">
        <v>18.559778630459999</v>
      </c>
      <c r="J19" s="80">
        <v>20.658707383410004</v>
      </c>
      <c r="K19" s="80">
        <v>2.2949777461900003</v>
      </c>
      <c r="L19" s="80">
        <v>3.6654320649000001</v>
      </c>
      <c r="M19" s="80">
        <v>5.0601516601800007</v>
      </c>
      <c r="N19" s="80">
        <v>7.010524888</v>
      </c>
      <c r="O19" s="80">
        <v>8.5767361970000007</v>
      </c>
      <c r="P19" s="73"/>
    </row>
    <row r="20" spans="1:16">
      <c r="A20" s="15">
        <v>18</v>
      </c>
      <c r="B20" s="17" t="s">
        <v>61</v>
      </c>
      <c r="C20" s="80">
        <v>11.411753057849999</v>
      </c>
      <c r="D20" s="80">
        <v>13.489991231979999</v>
      </c>
      <c r="E20" s="80">
        <v>14.61636476832</v>
      </c>
      <c r="F20" s="80">
        <v>17.364730295920001</v>
      </c>
      <c r="G20" s="80">
        <v>19.88595964816</v>
      </c>
      <c r="H20" s="80">
        <v>22.514868959480001</v>
      </c>
      <c r="I20" s="80">
        <v>24.660767496560002</v>
      </c>
      <c r="J20" s="80">
        <v>27.316784033579999</v>
      </c>
      <c r="K20" s="80">
        <v>2.5989959172299901</v>
      </c>
      <c r="L20" s="80">
        <v>5.3024823465321997</v>
      </c>
      <c r="M20" s="80">
        <v>7.7685963547544095</v>
      </c>
      <c r="N20" s="80">
        <v>10.450316795323291</v>
      </c>
      <c r="O20" s="80">
        <v>13.001060104993281</v>
      </c>
      <c r="P20" s="73"/>
    </row>
    <row r="21" spans="1:16">
      <c r="A21" s="15">
        <v>19</v>
      </c>
      <c r="B21" s="17" t="s">
        <v>62</v>
      </c>
      <c r="C21" s="80">
        <v>23.297410557999999</v>
      </c>
      <c r="D21" s="80">
        <v>25.382261496999998</v>
      </c>
      <c r="E21" s="80">
        <v>29.832925989</v>
      </c>
      <c r="F21" s="80">
        <v>34.612082522000001</v>
      </c>
      <c r="G21" s="80">
        <v>39.210571674999997</v>
      </c>
      <c r="H21" s="80">
        <v>44.225054327000002</v>
      </c>
      <c r="I21" s="80">
        <v>51.401443194000002</v>
      </c>
      <c r="J21" s="80">
        <v>65.009850171089994</v>
      </c>
      <c r="K21" s="80">
        <v>4.8739492540000002</v>
      </c>
      <c r="L21" s="80">
        <v>8.2707341670000005</v>
      </c>
      <c r="M21" s="80">
        <v>11.944101720999999</v>
      </c>
      <c r="N21" s="80">
        <v>16.949786942999999</v>
      </c>
      <c r="O21" s="80">
        <v>20.805305768</v>
      </c>
      <c r="P21" s="73"/>
    </row>
    <row r="22" spans="1:16">
      <c r="A22" s="15">
        <v>20</v>
      </c>
      <c r="B22" s="17" t="s">
        <v>63</v>
      </c>
      <c r="C22" s="80">
        <v>31.982853190709999</v>
      </c>
      <c r="D22" s="80">
        <v>37.725081193610002</v>
      </c>
      <c r="E22" s="80">
        <v>54.991428285410002</v>
      </c>
      <c r="F22" s="80">
        <v>58.076748577819998</v>
      </c>
      <c r="G22" s="80">
        <v>64.496171878690006</v>
      </c>
      <c r="H22" s="80">
        <v>75.929828261690005</v>
      </c>
      <c r="I22" s="80">
        <v>88.120790830139995</v>
      </c>
      <c r="J22" s="80">
        <v>91.78862248934</v>
      </c>
      <c r="K22" s="80">
        <v>6.0798784070200007</v>
      </c>
      <c r="L22" s="80">
        <v>12.75251588377</v>
      </c>
      <c r="M22" s="80">
        <v>17.229792585520002</v>
      </c>
      <c r="N22" s="80">
        <v>26.138065794990002</v>
      </c>
      <c r="O22" s="80">
        <v>30.203337170740003</v>
      </c>
      <c r="P22" s="73"/>
    </row>
    <row r="23" spans="1:16">
      <c r="A23" s="15">
        <v>21</v>
      </c>
      <c r="B23" s="18" t="s">
        <v>64</v>
      </c>
      <c r="C23" s="81">
        <v>419.52227460547999</v>
      </c>
      <c r="D23" s="81">
        <v>483.09197817032998</v>
      </c>
      <c r="E23" s="81">
        <v>571.89752236157995</v>
      </c>
      <c r="F23" s="81">
        <v>660.97598386690004</v>
      </c>
      <c r="G23" s="81">
        <v>737.06943527560009</v>
      </c>
      <c r="H23" s="81">
        <v>822.97212999731005</v>
      </c>
      <c r="I23" s="81">
        <v>904.72923538314001</v>
      </c>
      <c r="J23" s="81">
        <v>1079.47060559087</v>
      </c>
      <c r="K23" s="81">
        <v>80.95632483257998</v>
      </c>
      <c r="L23" s="81">
        <v>151.16809245392218</v>
      </c>
      <c r="M23" s="81">
        <v>220.88825632012438</v>
      </c>
      <c r="N23" s="81">
        <v>302.22283772834334</v>
      </c>
      <c r="O23" s="81">
        <v>406.92085743767331</v>
      </c>
      <c r="P23" s="73"/>
    </row>
    <row r="24" spans="1:16">
      <c r="A24" s="15">
        <v>22</v>
      </c>
      <c r="B24" s="16" t="s">
        <v>65</v>
      </c>
      <c r="C24" s="80">
        <v>2.2878051340000001</v>
      </c>
      <c r="D24" s="80">
        <v>3.9073109819999998</v>
      </c>
      <c r="E24" s="80">
        <v>4.7027541189999997</v>
      </c>
      <c r="F24" s="80">
        <v>7.4444249989999998</v>
      </c>
      <c r="G24" s="80">
        <v>8.7884128050000001</v>
      </c>
      <c r="H24" s="80">
        <v>4.35018364</v>
      </c>
      <c r="I24" s="80">
        <v>12.164332111</v>
      </c>
      <c r="J24" s="80">
        <v>13.753825540999999</v>
      </c>
      <c r="K24" s="80">
        <v>1.845490117</v>
      </c>
      <c r="L24" s="80">
        <v>3.4489976699999998</v>
      </c>
      <c r="M24" s="80">
        <v>5.0663328859999996</v>
      </c>
      <c r="N24" s="80">
        <v>6.5281332540000001</v>
      </c>
      <c r="O24" s="80">
        <v>8.3632915130000001</v>
      </c>
      <c r="P24" s="73"/>
    </row>
    <row r="25" spans="1:16">
      <c r="A25" s="15">
        <v>23</v>
      </c>
      <c r="B25" s="16" t="s">
        <v>66</v>
      </c>
      <c r="C25" s="80">
        <v>0.22010702100000001</v>
      </c>
      <c r="D25" s="80">
        <v>0.32743620400000001</v>
      </c>
      <c r="E25" s="80">
        <v>-0.17383664822000003</v>
      </c>
      <c r="F25" s="80">
        <v>-0.112261425</v>
      </c>
      <c r="G25" s="80">
        <v>0.63205032299999997</v>
      </c>
      <c r="H25" s="80">
        <v>3.6139268627799996</v>
      </c>
      <c r="I25" s="80">
        <v>0.79247759478000002</v>
      </c>
      <c r="J25" s="80">
        <v>-0.84962423600000003</v>
      </c>
      <c r="K25" s="80">
        <v>-1.9861381250000001</v>
      </c>
      <c r="L25" s="80">
        <v>-9.4038499999999997E-2</v>
      </c>
      <c r="M25" s="80">
        <v>-3.8601576999999998E-2</v>
      </c>
      <c r="N25" s="80">
        <v>-2.9933076999999999E-2</v>
      </c>
      <c r="O25" s="80">
        <v>-2.9933076999999999E-2</v>
      </c>
      <c r="P25" s="73"/>
    </row>
    <row r="26" spans="1:16">
      <c r="A26" s="15">
        <v>24</v>
      </c>
      <c r="B26" s="16" t="s">
        <v>67</v>
      </c>
      <c r="C26" s="80">
        <v>0</v>
      </c>
      <c r="D26" s="80">
        <v>0</v>
      </c>
      <c r="E26" s="80">
        <v>-0.89934071100000001</v>
      </c>
      <c r="F26" s="80">
        <v>5.8848233999999999E-2</v>
      </c>
      <c r="G26" s="80">
        <v>2.6668602999999999E-2</v>
      </c>
      <c r="H26" s="80">
        <v>2.6668602999999999E-2</v>
      </c>
      <c r="I26" s="80">
        <v>0.113082425</v>
      </c>
      <c r="J26" s="80">
        <v>2.1310570499999999</v>
      </c>
      <c r="K26" s="80">
        <v>0</v>
      </c>
      <c r="L26" s="80">
        <v>0</v>
      </c>
      <c r="M26" s="80">
        <v>0.41199032400000002</v>
      </c>
      <c r="N26" s="80">
        <v>1.184E-2</v>
      </c>
      <c r="O26" s="80">
        <v>1.184E-2</v>
      </c>
      <c r="P26" s="73"/>
    </row>
    <row r="27" spans="1:16">
      <c r="A27" s="15">
        <v>25</v>
      </c>
      <c r="B27" s="16" t="s">
        <v>68</v>
      </c>
      <c r="C27" s="80">
        <v>15.435734897670001</v>
      </c>
      <c r="D27" s="80">
        <v>25.121776859770005</v>
      </c>
      <c r="E27" s="80">
        <v>26.32882827409</v>
      </c>
      <c r="F27" s="80">
        <v>27.936722932289996</v>
      </c>
      <c r="G27" s="80">
        <v>29.135284876580002</v>
      </c>
      <c r="H27" s="80">
        <v>31.42165888597</v>
      </c>
      <c r="I27" s="80">
        <v>32.967749510590011</v>
      </c>
      <c r="J27" s="80">
        <v>36.967653284570005</v>
      </c>
      <c r="K27" s="80">
        <v>0.80847545441000013</v>
      </c>
      <c r="L27" s="80">
        <v>4.4122511866499998</v>
      </c>
      <c r="M27" s="80">
        <v>10.693045548100001</v>
      </c>
      <c r="N27" s="80">
        <v>12.930126125579998</v>
      </c>
      <c r="O27" s="80">
        <v>14.725526550679998</v>
      </c>
      <c r="P27" s="73"/>
    </row>
    <row r="28" spans="1:16">
      <c r="A28" s="15">
        <v>26</v>
      </c>
      <c r="B28" s="16" t="s">
        <v>69</v>
      </c>
      <c r="C28" s="80">
        <v>-10.124841135370001</v>
      </c>
      <c r="D28" s="80">
        <v>-12.79009277236</v>
      </c>
      <c r="E28" s="80">
        <v>-17.259238085239996</v>
      </c>
      <c r="F28" s="80">
        <v>-18.47298520443</v>
      </c>
      <c r="G28" s="80">
        <v>-20.220579164589999</v>
      </c>
      <c r="H28" s="80">
        <v>-24.704740494460008</v>
      </c>
      <c r="I28" s="80">
        <v>-26.053633914380004</v>
      </c>
      <c r="J28" s="80">
        <v>-41.230703672930005</v>
      </c>
      <c r="K28" s="80">
        <v>-7.14792447608</v>
      </c>
      <c r="L28" s="80">
        <v>-9.6411001248600012</v>
      </c>
      <c r="M28" s="80">
        <v>-12.732513037799999</v>
      </c>
      <c r="N28" s="80">
        <v>-16.09673847254</v>
      </c>
      <c r="O28" s="80">
        <v>-17.952705766050002</v>
      </c>
      <c r="P28" s="73"/>
    </row>
    <row r="29" spans="1:16">
      <c r="A29" s="15">
        <v>27</v>
      </c>
      <c r="B29" s="18" t="s">
        <v>70</v>
      </c>
      <c r="C29" s="81">
        <v>7.8188059172999989</v>
      </c>
      <c r="D29" s="81">
        <v>16.566431273410004</v>
      </c>
      <c r="E29" s="81">
        <v>12.699166948630003</v>
      </c>
      <c r="F29" s="81">
        <v>16.854749535859998</v>
      </c>
      <c r="G29" s="81">
        <v>18.361837442989994</v>
      </c>
      <c r="H29" s="81">
        <v>14.707697497290001</v>
      </c>
      <c r="I29" s="81">
        <v>19.984007726990001</v>
      </c>
      <c r="J29" s="81">
        <v>10.772207966640003</v>
      </c>
      <c r="K29" s="81">
        <v>-6.4800970296700005</v>
      </c>
      <c r="L29" s="81">
        <v>-1.8738897682099995</v>
      </c>
      <c r="M29" s="81">
        <v>3.400254143299998</v>
      </c>
      <c r="N29" s="81">
        <v>3.3434278300400004</v>
      </c>
      <c r="O29" s="81">
        <v>5.1180192206300008</v>
      </c>
      <c r="P29" s="73"/>
    </row>
    <row r="30" spans="1:16">
      <c r="A30" s="15">
        <v>28</v>
      </c>
      <c r="B30" s="18" t="s">
        <v>71</v>
      </c>
      <c r="C30" s="81">
        <v>4475.8950099826698</v>
      </c>
      <c r="D30" s="81">
        <v>5472.7149841117307</v>
      </c>
      <c r="E30" s="81">
        <v>6180.9000061977995</v>
      </c>
      <c r="F30" s="81">
        <v>7087.0413593626199</v>
      </c>
      <c r="G30" s="81">
        <v>8739.0321542818801</v>
      </c>
      <c r="H30" s="81">
        <v>9504.5254282135211</v>
      </c>
      <c r="I30" s="81">
        <v>10230.4732712031</v>
      </c>
      <c r="J30" s="81">
        <v>10910.715738142748</v>
      </c>
      <c r="K30" s="81">
        <v>763.85474933170315</v>
      </c>
      <c r="L30" s="81">
        <v>1580.4641368389059</v>
      </c>
      <c r="M30" s="81">
        <v>2262.4160541631518</v>
      </c>
      <c r="N30" s="81">
        <v>2983.5640569260822</v>
      </c>
      <c r="O30" s="81">
        <v>3663.7961380719762</v>
      </c>
      <c r="P30" s="73"/>
    </row>
    <row r="31" spans="1:16">
      <c r="A31" s="15">
        <v>29</v>
      </c>
      <c r="B31" s="18" t="s">
        <v>72</v>
      </c>
      <c r="C31" s="81">
        <v>20.242941495</v>
      </c>
      <c r="D31" s="81">
        <v>24.813233021999999</v>
      </c>
      <c r="E31" s="81">
        <v>27.482202418</v>
      </c>
      <c r="F31" s="81">
        <v>30.734502902999999</v>
      </c>
      <c r="G31" s="81">
        <v>242.35619226599999</v>
      </c>
      <c r="H31" s="81">
        <v>280.89350028000001</v>
      </c>
      <c r="I31" s="81">
        <v>284.27284871699999</v>
      </c>
      <c r="J31" s="81">
        <v>316.37443354300001</v>
      </c>
      <c r="K31" s="81">
        <v>1.0325729960000001</v>
      </c>
      <c r="L31" s="81">
        <v>2.564046829</v>
      </c>
      <c r="M31" s="81">
        <v>4.307556849</v>
      </c>
      <c r="N31" s="81">
        <v>12.666650088000001</v>
      </c>
      <c r="O31" s="81">
        <v>14.340179694</v>
      </c>
      <c r="P31" s="73"/>
    </row>
    <row r="32" spans="1:16">
      <c r="A32" s="15">
        <v>30</v>
      </c>
      <c r="B32" s="18" t="s">
        <v>73</v>
      </c>
      <c r="C32" s="81">
        <v>4455.6520684876696</v>
      </c>
      <c r="D32" s="81">
        <v>5447.9017510897302</v>
      </c>
      <c r="E32" s="81">
        <v>6153.4178037798001</v>
      </c>
      <c r="F32" s="81">
        <v>7056.3068564596197</v>
      </c>
      <c r="G32" s="81">
        <v>8496.6759620158791</v>
      </c>
      <c r="H32" s="81">
        <v>9223.6319279335221</v>
      </c>
      <c r="I32" s="81">
        <v>9946.2004224860993</v>
      </c>
      <c r="J32" s="81">
        <v>10594.341304599748</v>
      </c>
      <c r="K32" s="81">
        <v>762.82217633570315</v>
      </c>
      <c r="L32" s="81">
        <v>1577.9000900099061</v>
      </c>
      <c r="M32" s="81">
        <v>2258.1084973141519</v>
      </c>
      <c r="N32" s="81">
        <v>2970.8974068380821</v>
      </c>
      <c r="O32" s="81">
        <v>3649.455958377976</v>
      </c>
      <c r="P32" s="73"/>
    </row>
    <row r="33" spans="3:16">
      <c r="P33" s="73"/>
    </row>
    <row r="34" spans="3:16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3:16">
      <c r="P35" s="73"/>
    </row>
    <row r="36" spans="3:16">
      <c r="P36" s="73"/>
    </row>
    <row r="37" spans="3:16">
      <c r="P37" s="73"/>
    </row>
    <row r="38" spans="3:16">
      <c r="P38" s="73"/>
    </row>
    <row r="39" spans="3:16">
      <c r="P39" s="73"/>
    </row>
    <row r="40" spans="3:16">
      <c r="P40" s="73"/>
    </row>
    <row r="41" spans="3:16">
      <c r="P41" s="73"/>
    </row>
    <row r="42" spans="3:16">
      <c r="P42" s="73"/>
    </row>
    <row r="43" spans="3:16">
      <c r="P43" s="73"/>
    </row>
    <row r="44" spans="3:16">
      <c r="P44" s="73"/>
    </row>
    <row r="45" spans="3:16">
      <c r="P45" s="73"/>
    </row>
    <row r="46" spans="3:16">
      <c r="P46" s="73"/>
    </row>
    <row r="47" spans="3:16">
      <c r="P47" s="73"/>
    </row>
    <row r="48" spans="3:16">
      <c r="P48" s="7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8"/>
  <sheetViews>
    <sheetView showGridLines="0" zoomScale="85" zoomScaleNormal="85" workbookViewId="0">
      <pane xSplit="2" ySplit="2" topLeftCell="C15" activePane="bottomRight" state="frozen"/>
      <selection activeCell="D15" sqref="D15"/>
      <selection pane="topRight" activeCell="D15" sqref="D15"/>
      <selection pane="bottomLeft" activeCell="D15" sqref="D15"/>
      <selection pane="bottomRight" activeCell="O3" sqref="O3:O32"/>
    </sheetView>
  </sheetViews>
  <sheetFormatPr defaultRowHeight="15"/>
  <cols>
    <col min="1" max="1" width="3.85546875" bestFit="1" customWidth="1"/>
    <col min="2" max="2" width="43" customWidth="1"/>
    <col min="3" max="3" width="8.42578125" bestFit="1" customWidth="1"/>
    <col min="4" max="4" width="9.28515625" bestFit="1" customWidth="1"/>
    <col min="5" max="9" width="9.5703125" bestFit="1" customWidth="1"/>
    <col min="10" max="11" width="9.85546875" bestFit="1" customWidth="1"/>
    <col min="12" max="12" width="8.28515625" bestFit="1" customWidth="1"/>
    <col min="13" max="15" width="8.42578125" bestFit="1" customWidth="1"/>
  </cols>
  <sheetData>
    <row r="1" spans="1:16">
      <c r="B1" t="s">
        <v>41</v>
      </c>
    </row>
    <row r="2" spans="1:16">
      <c r="A2" s="13" t="s">
        <v>0</v>
      </c>
      <c r="B2" s="13" t="s">
        <v>44</v>
      </c>
      <c r="C2" s="14">
        <f>LAN!C2</f>
        <v>43616</v>
      </c>
      <c r="D2" s="63">
        <f>LAN!D2</f>
        <v>43646</v>
      </c>
      <c r="E2" s="63">
        <f>LAN!E2</f>
        <v>43677</v>
      </c>
      <c r="F2" s="63">
        <f>LAN!F2</f>
        <v>43708</v>
      </c>
      <c r="G2" s="63">
        <f>LAN!G2</f>
        <v>43738</v>
      </c>
      <c r="H2" s="63">
        <f>LAN!H2</f>
        <v>43769</v>
      </c>
      <c r="I2" s="63">
        <f>LAN!I2</f>
        <v>43799</v>
      </c>
      <c r="J2" s="63">
        <f>LAN!J2</f>
        <v>43830</v>
      </c>
      <c r="K2" s="63">
        <f>LAN!K2</f>
        <v>43861</v>
      </c>
      <c r="L2" s="63">
        <f>LAN!L2</f>
        <v>43890</v>
      </c>
      <c r="M2" s="63">
        <f>LAN!M2</f>
        <v>43921</v>
      </c>
      <c r="N2" s="63">
        <f>LAN!N2</f>
        <v>43951</v>
      </c>
      <c r="O2" s="63">
        <f>LAN!O2</f>
        <v>43982</v>
      </c>
    </row>
    <row r="3" spans="1:16">
      <c r="A3" s="15">
        <v>1</v>
      </c>
      <c r="B3" s="16" t="s">
        <v>45</v>
      </c>
      <c r="C3" s="80">
        <v>728.56562930585994</v>
      </c>
      <c r="D3" s="80">
        <v>868.53625677386003</v>
      </c>
      <c r="E3" s="80">
        <v>1023.93721086686</v>
      </c>
      <c r="F3" s="80">
        <v>1187.8366583318598</v>
      </c>
      <c r="G3" s="80">
        <v>1339.850779313</v>
      </c>
      <c r="H3" s="80">
        <v>1492.8106004517799</v>
      </c>
      <c r="I3" s="80">
        <v>1647.672484513</v>
      </c>
      <c r="J3" s="80">
        <v>1794.9219836340001</v>
      </c>
      <c r="K3" s="80">
        <v>154.78056100099619</v>
      </c>
      <c r="L3" s="80">
        <v>299.96020175495994</v>
      </c>
      <c r="M3" s="80">
        <v>452.96857664252002</v>
      </c>
      <c r="N3" s="80">
        <v>603.12252139789007</v>
      </c>
      <c r="O3" s="80">
        <v>764.07348585378008</v>
      </c>
      <c r="P3" s="73"/>
    </row>
    <row r="4" spans="1:16">
      <c r="A4" s="15">
        <v>2</v>
      </c>
      <c r="B4" s="16" t="s">
        <v>46</v>
      </c>
      <c r="C4" s="80">
        <v>150.34280890900001</v>
      </c>
      <c r="D4" s="80">
        <v>245.86207748699999</v>
      </c>
      <c r="E4" s="80">
        <v>269.62520254999998</v>
      </c>
      <c r="F4" s="80">
        <v>272.83119978600001</v>
      </c>
      <c r="G4" s="80">
        <v>275.25521335899998</v>
      </c>
      <c r="H4" s="80">
        <v>290.18079445699999</v>
      </c>
      <c r="I4" s="80">
        <v>297.01790559199998</v>
      </c>
      <c r="J4" s="80">
        <v>309.57061244200003</v>
      </c>
      <c r="K4" s="80">
        <v>5.9159496709999999</v>
      </c>
      <c r="L4" s="80">
        <v>49.726765331999999</v>
      </c>
      <c r="M4" s="80">
        <v>61.110179311000003</v>
      </c>
      <c r="N4" s="80">
        <v>80.553010189000005</v>
      </c>
      <c r="O4" s="80">
        <v>103.778467535</v>
      </c>
      <c r="P4" s="73"/>
    </row>
    <row r="5" spans="1:16">
      <c r="A5" s="15">
        <v>3</v>
      </c>
      <c r="B5" s="16" t="s">
        <v>47</v>
      </c>
      <c r="C5" s="80">
        <v>25.285096372000002</v>
      </c>
      <c r="D5" s="80">
        <v>30.323495679000001</v>
      </c>
      <c r="E5" s="80">
        <v>35.579039332999997</v>
      </c>
      <c r="F5" s="80">
        <v>44.156549038000001</v>
      </c>
      <c r="G5" s="80">
        <v>46.210680017999998</v>
      </c>
      <c r="H5" s="80">
        <v>51.627372020999999</v>
      </c>
      <c r="I5" s="80">
        <v>56.957585053000003</v>
      </c>
      <c r="J5" s="80">
        <v>62.151807159000001</v>
      </c>
      <c r="K5" s="80">
        <v>5.3481801539999996</v>
      </c>
      <c r="L5" s="80">
        <v>10.556823959999999</v>
      </c>
      <c r="M5" s="80">
        <v>16.103056863999999</v>
      </c>
      <c r="N5" s="80">
        <v>22.556388333000001</v>
      </c>
      <c r="O5" s="80">
        <v>23.844534992</v>
      </c>
      <c r="P5" s="73"/>
    </row>
    <row r="6" spans="1:16">
      <c r="A6" s="15">
        <v>4</v>
      </c>
      <c r="B6" s="16" t="s">
        <v>48</v>
      </c>
      <c r="C6" s="80">
        <v>158.92950451900001</v>
      </c>
      <c r="D6" s="80">
        <v>175.89305143000001</v>
      </c>
      <c r="E6" s="80">
        <v>203.14706109299999</v>
      </c>
      <c r="F6" s="80">
        <v>124.960149384</v>
      </c>
      <c r="G6" s="80">
        <v>156.75931066000001</v>
      </c>
      <c r="H6" s="80">
        <v>150.11893836496</v>
      </c>
      <c r="I6" s="80">
        <v>139.273463763</v>
      </c>
      <c r="J6" s="80">
        <v>268.79729780700001</v>
      </c>
      <c r="K6" s="80">
        <v>7.6014839490000004</v>
      </c>
      <c r="L6" s="80">
        <v>77.063947433999999</v>
      </c>
      <c r="M6" s="80">
        <v>49.340236079</v>
      </c>
      <c r="N6" s="80">
        <v>35.819735596999998</v>
      </c>
      <c r="O6" s="80">
        <v>18.064392617999999</v>
      </c>
      <c r="P6" s="73"/>
    </row>
    <row r="7" spans="1:16">
      <c r="A7" s="15">
        <v>5</v>
      </c>
      <c r="B7" s="16" t="s">
        <v>49</v>
      </c>
      <c r="C7" s="80">
        <v>1.8911074480000001</v>
      </c>
      <c r="D7" s="80">
        <v>1.946205468</v>
      </c>
      <c r="E7" s="80">
        <v>2.1612801670000001</v>
      </c>
      <c r="F7" s="80">
        <v>2.154356323</v>
      </c>
      <c r="G7" s="80">
        <v>2.4225509930000002</v>
      </c>
      <c r="H7" s="80">
        <v>2.7325904649999999</v>
      </c>
      <c r="I7" s="80">
        <v>2.8863807370000001</v>
      </c>
      <c r="J7" s="80">
        <v>1.412916504</v>
      </c>
      <c r="K7" s="80">
        <v>0.30547479399999999</v>
      </c>
      <c r="L7" s="80">
        <v>0.56542163300000003</v>
      </c>
      <c r="M7" s="80">
        <v>0.54924081431999994</v>
      </c>
      <c r="N7" s="80">
        <v>0.71242118700000001</v>
      </c>
      <c r="O7" s="80">
        <v>0.71865761100000003</v>
      </c>
      <c r="P7" s="73"/>
    </row>
    <row r="8" spans="1:16">
      <c r="A8" s="15">
        <v>6</v>
      </c>
      <c r="B8" s="18" t="s">
        <v>50</v>
      </c>
      <c r="C8" s="81">
        <v>1065.01414655386</v>
      </c>
      <c r="D8" s="81">
        <v>1322.5610868378599</v>
      </c>
      <c r="E8" s="81">
        <v>1534.4497940098599</v>
      </c>
      <c r="F8" s="81">
        <v>1631.9389128628598</v>
      </c>
      <c r="G8" s="81">
        <v>1820.4985343430001</v>
      </c>
      <c r="H8" s="81">
        <v>1987.4702957597399</v>
      </c>
      <c r="I8" s="81">
        <v>2143.807819658</v>
      </c>
      <c r="J8" s="81">
        <v>2436.8546175460001</v>
      </c>
      <c r="K8" s="81">
        <v>173.95164956899617</v>
      </c>
      <c r="L8" s="81">
        <v>437.87316011395995</v>
      </c>
      <c r="M8" s="81">
        <v>580.07128971084012</v>
      </c>
      <c r="N8" s="81">
        <v>742.76407670389005</v>
      </c>
      <c r="O8" s="81">
        <v>910.47953860977998</v>
      </c>
      <c r="P8" s="73"/>
    </row>
    <row r="9" spans="1:16">
      <c r="A9" s="15">
        <v>7</v>
      </c>
      <c r="B9" s="16" t="s">
        <v>51</v>
      </c>
      <c r="C9" s="80">
        <v>10.402174526200001</v>
      </c>
      <c r="D9" s="80">
        <v>11.87377487422</v>
      </c>
      <c r="E9" s="80">
        <v>14.1880920979</v>
      </c>
      <c r="F9" s="80">
        <v>12.425313897000001</v>
      </c>
      <c r="G9" s="80">
        <v>13.74436790551</v>
      </c>
      <c r="H9" s="80">
        <v>15.687919281999999</v>
      </c>
      <c r="I9" s="80">
        <v>17.363839059</v>
      </c>
      <c r="J9" s="80">
        <v>19.123580447999998</v>
      </c>
      <c r="K9" s="80">
        <v>1.250284875</v>
      </c>
      <c r="L9" s="80">
        <v>3.0187811039999999</v>
      </c>
      <c r="M9" s="80">
        <v>4.1626422170000001</v>
      </c>
      <c r="N9" s="80">
        <v>5.953204081</v>
      </c>
      <c r="O9" s="80">
        <v>7.0704501100000003</v>
      </c>
      <c r="P9" s="73"/>
    </row>
    <row r="10" spans="1:16">
      <c r="A10" s="15">
        <v>8</v>
      </c>
      <c r="B10" s="16" t="s">
        <v>52</v>
      </c>
      <c r="C10" s="80">
        <v>2.3692890800000002</v>
      </c>
      <c r="D10" s="80">
        <v>2.418799291</v>
      </c>
      <c r="E10" s="80">
        <v>2.8508864109999998</v>
      </c>
      <c r="F10" s="80">
        <v>3.008638097</v>
      </c>
      <c r="G10" s="80">
        <v>2.9907305329999998</v>
      </c>
      <c r="H10" s="80">
        <v>3.3634821609999999</v>
      </c>
      <c r="I10" s="80">
        <v>3.398932367</v>
      </c>
      <c r="J10" s="80">
        <v>2.327156811</v>
      </c>
      <c r="K10" s="80">
        <v>0.30707722900000001</v>
      </c>
      <c r="L10" s="80">
        <v>1.041858465</v>
      </c>
      <c r="M10" s="80">
        <v>1.1019862629999999</v>
      </c>
      <c r="N10" s="80">
        <v>1.379861867</v>
      </c>
      <c r="O10" s="80">
        <v>2.3567008600000001</v>
      </c>
      <c r="P10" s="73"/>
    </row>
    <row r="11" spans="1:16">
      <c r="A11" s="15">
        <v>9</v>
      </c>
      <c r="B11" s="16" t="s">
        <v>53</v>
      </c>
      <c r="C11" s="80">
        <v>12.978142573</v>
      </c>
      <c r="D11" s="80">
        <v>15.569735847</v>
      </c>
      <c r="E11" s="80">
        <v>18.163953847999998</v>
      </c>
      <c r="F11" s="80">
        <v>20.736615475000001</v>
      </c>
      <c r="G11" s="80">
        <v>23.350735790000002</v>
      </c>
      <c r="H11" s="80">
        <v>25.941174460999999</v>
      </c>
      <c r="I11" s="80">
        <v>28.529021735000001</v>
      </c>
      <c r="J11" s="80">
        <v>31.165143739000001</v>
      </c>
      <c r="K11" s="80">
        <v>2.5356960590000002</v>
      </c>
      <c r="L11" s="80">
        <v>5.0634481109999996</v>
      </c>
      <c r="M11" s="80">
        <v>7.5960440790000003</v>
      </c>
      <c r="N11" s="80">
        <v>10.103493958</v>
      </c>
      <c r="O11" s="80">
        <v>12.618113911</v>
      </c>
      <c r="P11" s="73"/>
    </row>
    <row r="12" spans="1:16">
      <c r="A12" s="15">
        <v>10</v>
      </c>
      <c r="B12" s="16" t="s">
        <v>54</v>
      </c>
      <c r="C12" s="80">
        <v>15.293351819</v>
      </c>
      <c r="D12" s="80">
        <v>18.395790215000002</v>
      </c>
      <c r="E12" s="80">
        <v>21.630971843000001</v>
      </c>
      <c r="F12" s="80">
        <v>22.812642590999999</v>
      </c>
      <c r="G12" s="80">
        <v>27.217621129000001</v>
      </c>
      <c r="H12" s="80">
        <v>30.629989105</v>
      </c>
      <c r="I12" s="80">
        <v>33.460372147999998</v>
      </c>
      <c r="J12" s="80">
        <v>36.399680527000001</v>
      </c>
      <c r="K12" s="80">
        <v>3.321805828</v>
      </c>
      <c r="L12" s="80">
        <v>5.8252554070000002</v>
      </c>
      <c r="M12" s="80">
        <v>8.3749452840000007</v>
      </c>
      <c r="N12" s="80">
        <v>11.252077998000001</v>
      </c>
      <c r="O12" s="80">
        <v>13.441585956999999</v>
      </c>
      <c r="P12" s="73"/>
    </row>
    <row r="13" spans="1:16">
      <c r="A13" s="15">
        <v>11</v>
      </c>
      <c r="B13" s="16" t="s">
        <v>142</v>
      </c>
      <c r="C13" s="80"/>
      <c r="D13" s="80"/>
      <c r="E13" s="80"/>
      <c r="F13" s="80">
        <v>4.8080770900000003</v>
      </c>
      <c r="G13" s="80">
        <v>5.4389376</v>
      </c>
      <c r="H13" s="80">
        <v>6.0224748579999998</v>
      </c>
      <c r="I13" s="80">
        <v>6.7572913579999998</v>
      </c>
      <c r="J13" s="80">
        <v>7.3040494929999999</v>
      </c>
      <c r="K13" s="80">
        <v>0.73181425300000003</v>
      </c>
      <c r="L13" s="80">
        <v>1.634324801</v>
      </c>
      <c r="M13" s="80">
        <v>2.1016266130000001</v>
      </c>
      <c r="N13" s="80">
        <v>2.7587207020000002</v>
      </c>
      <c r="O13" s="80">
        <v>3.4217371939999999</v>
      </c>
      <c r="P13" s="73"/>
    </row>
    <row r="14" spans="1:16">
      <c r="A14" s="15">
        <v>12</v>
      </c>
      <c r="B14" s="17" t="s">
        <v>55</v>
      </c>
      <c r="C14" s="80">
        <v>2.498622643</v>
      </c>
      <c r="D14" s="80">
        <v>3.5437140650000001</v>
      </c>
      <c r="E14" s="80">
        <v>4.0521793600000002</v>
      </c>
      <c r="F14" s="80">
        <v>4.3157090839999999</v>
      </c>
      <c r="G14" s="80">
        <v>4.8042516820000003</v>
      </c>
      <c r="H14" s="80">
        <v>5.3763078850000001</v>
      </c>
      <c r="I14" s="80">
        <v>5.424415969</v>
      </c>
      <c r="J14" s="80">
        <v>3.7994532130000001</v>
      </c>
      <c r="K14" s="80">
        <v>0.91558220499999998</v>
      </c>
      <c r="L14" s="80">
        <v>1.135190159</v>
      </c>
      <c r="M14" s="80">
        <v>2.9668931380000001</v>
      </c>
      <c r="N14" s="80">
        <v>4.4579127989999998</v>
      </c>
      <c r="O14" s="80">
        <v>6.453875773</v>
      </c>
      <c r="P14" s="73"/>
    </row>
    <row r="15" spans="1:16">
      <c r="A15" s="15">
        <v>13</v>
      </c>
      <c r="B15" s="44" t="s">
        <v>56</v>
      </c>
      <c r="C15" s="81">
        <v>43.541580641199999</v>
      </c>
      <c r="D15" s="81">
        <v>51.801814292220001</v>
      </c>
      <c r="E15" s="81">
        <v>60.886083559900001</v>
      </c>
      <c r="F15" s="81">
        <v>68.106996233999993</v>
      </c>
      <c r="G15" s="81">
        <v>77.546644639510006</v>
      </c>
      <c r="H15" s="81">
        <v>87.021347751999997</v>
      </c>
      <c r="I15" s="81">
        <v>94.933872636000004</v>
      </c>
      <c r="J15" s="81">
        <v>100.119064231</v>
      </c>
      <c r="K15" s="81">
        <v>9.0622604490000001</v>
      </c>
      <c r="L15" s="81">
        <v>17.718858047000001</v>
      </c>
      <c r="M15" s="81">
        <v>26.304137594</v>
      </c>
      <c r="N15" s="81">
        <v>35.905271405000001</v>
      </c>
      <c r="O15" s="81">
        <v>45.362463804999997</v>
      </c>
      <c r="P15" s="73"/>
    </row>
    <row r="16" spans="1:16">
      <c r="A16" s="15">
        <v>14</v>
      </c>
      <c r="B16" s="44" t="s">
        <v>57</v>
      </c>
      <c r="C16" s="81">
        <v>1021.47256591266</v>
      </c>
      <c r="D16" s="81">
        <v>1270.7592725456402</v>
      </c>
      <c r="E16" s="81">
        <v>1473.5637104499599</v>
      </c>
      <c r="F16" s="81">
        <v>1563.83191662886</v>
      </c>
      <c r="G16" s="81">
        <v>1742.95188970349</v>
      </c>
      <c r="H16" s="81">
        <v>1900.44894800774</v>
      </c>
      <c r="I16" s="81">
        <v>2048.8739470219998</v>
      </c>
      <c r="J16" s="81">
        <v>2336.7355533149998</v>
      </c>
      <c r="K16" s="81">
        <v>164.8893891199962</v>
      </c>
      <c r="L16" s="81">
        <v>420.15430206695999</v>
      </c>
      <c r="M16" s="81">
        <v>553.76715211684007</v>
      </c>
      <c r="N16" s="81">
        <v>706.85880529889005</v>
      </c>
      <c r="O16" s="81">
        <v>865.11707480478003</v>
      </c>
      <c r="P16" s="73"/>
    </row>
    <row r="17" spans="1:16">
      <c r="A17" s="15">
        <v>15</v>
      </c>
      <c r="B17" s="17" t="s">
        <v>58</v>
      </c>
      <c r="C17" s="80">
        <v>44.552793700000002</v>
      </c>
      <c r="D17" s="80">
        <v>51.354768853000003</v>
      </c>
      <c r="E17" s="80">
        <v>59.350348046000001</v>
      </c>
      <c r="F17" s="80">
        <v>67.466826690999994</v>
      </c>
      <c r="G17" s="80">
        <v>75.376544854000002</v>
      </c>
      <c r="H17" s="80">
        <v>82.895677371999994</v>
      </c>
      <c r="I17" s="80">
        <v>90.583139579999994</v>
      </c>
      <c r="J17" s="80">
        <v>95.008068565000002</v>
      </c>
      <c r="K17" s="80">
        <v>7.3529420510000003</v>
      </c>
      <c r="L17" s="80">
        <v>15.019820620999999</v>
      </c>
      <c r="M17" s="80">
        <v>22.786931253999999</v>
      </c>
      <c r="N17" s="80">
        <v>31.413090909000001</v>
      </c>
      <c r="O17" s="80">
        <v>43.112460036000002</v>
      </c>
      <c r="P17" s="73"/>
    </row>
    <row r="18" spans="1:16">
      <c r="A18" s="15">
        <v>16</v>
      </c>
      <c r="B18" s="17" t="s">
        <v>59</v>
      </c>
      <c r="C18" s="80">
        <v>14.012293616999999</v>
      </c>
      <c r="D18" s="80">
        <v>16.503375585000001</v>
      </c>
      <c r="E18" s="80">
        <v>19.489709962999999</v>
      </c>
      <c r="F18" s="80">
        <v>22.558750791000001</v>
      </c>
      <c r="G18" s="80">
        <v>25.129747180999999</v>
      </c>
      <c r="H18" s="80">
        <v>27.917674074000001</v>
      </c>
      <c r="I18" s="80">
        <v>30.17152922</v>
      </c>
      <c r="J18" s="80">
        <v>31.520485530999999</v>
      </c>
      <c r="K18" s="80">
        <v>2.9652456119999999</v>
      </c>
      <c r="L18" s="80">
        <v>5.6697419370000004</v>
      </c>
      <c r="M18" s="80">
        <v>9.7396386170000007</v>
      </c>
      <c r="N18" s="80">
        <v>12.169685472999999</v>
      </c>
      <c r="O18" s="80">
        <v>14.544878520999999</v>
      </c>
      <c r="P18" s="73"/>
    </row>
    <row r="19" spans="1:16">
      <c r="A19" s="15">
        <v>17</v>
      </c>
      <c r="B19" s="17" t="s">
        <v>60</v>
      </c>
      <c r="C19" s="80">
        <v>0.82364956199999995</v>
      </c>
      <c r="D19" s="80">
        <v>0.93799737299999997</v>
      </c>
      <c r="E19" s="80">
        <v>1.093470803</v>
      </c>
      <c r="F19" s="80">
        <v>1.336965532</v>
      </c>
      <c r="G19" s="80">
        <v>1.473946827</v>
      </c>
      <c r="H19" s="80">
        <v>1.601815046</v>
      </c>
      <c r="I19" s="80">
        <v>1.669678126</v>
      </c>
      <c r="J19" s="80">
        <v>1.726199823</v>
      </c>
      <c r="K19" s="80">
        <v>0.17555723300000001</v>
      </c>
      <c r="L19" s="80">
        <v>0.48180362900000001</v>
      </c>
      <c r="M19" s="80">
        <v>0.62239381500000002</v>
      </c>
      <c r="N19" s="80">
        <v>0.94962884199999997</v>
      </c>
      <c r="O19" s="80">
        <v>1.1288555680000001</v>
      </c>
      <c r="P19" s="73"/>
    </row>
    <row r="20" spans="1:16">
      <c r="A20" s="15">
        <v>18</v>
      </c>
      <c r="B20" s="17" t="s">
        <v>61</v>
      </c>
      <c r="C20" s="80">
        <v>1.2385726699999999</v>
      </c>
      <c r="D20" s="80">
        <v>1.506131211</v>
      </c>
      <c r="E20" s="80">
        <v>1.763646861</v>
      </c>
      <c r="F20" s="80">
        <v>2.383846594</v>
      </c>
      <c r="G20" s="80">
        <v>2.791920475</v>
      </c>
      <c r="H20" s="80">
        <v>3.1395543149999998</v>
      </c>
      <c r="I20" s="80">
        <v>3.5165174010000002</v>
      </c>
      <c r="J20" s="80">
        <v>3.695557478</v>
      </c>
      <c r="K20" s="80">
        <v>1.182728443</v>
      </c>
      <c r="L20" s="80">
        <v>1.476430439</v>
      </c>
      <c r="M20" s="80">
        <v>1.755460451</v>
      </c>
      <c r="N20" s="80">
        <v>2.0857683090000001</v>
      </c>
      <c r="O20" s="80">
        <v>2.3945691939999998</v>
      </c>
      <c r="P20" s="73"/>
    </row>
    <row r="21" spans="1:16">
      <c r="A21" s="15">
        <v>19</v>
      </c>
      <c r="B21" s="17" t="s">
        <v>62</v>
      </c>
      <c r="C21" s="80">
        <v>2.1990631509999998</v>
      </c>
      <c r="D21" s="80">
        <v>2.477387164</v>
      </c>
      <c r="E21" s="80">
        <v>2.8833752779999999</v>
      </c>
      <c r="F21" s="80">
        <v>3.2698207290000001</v>
      </c>
      <c r="G21" s="80">
        <v>3.5241933240000001</v>
      </c>
      <c r="H21" s="80">
        <v>4.0378938030000002</v>
      </c>
      <c r="I21" s="80">
        <v>4.2832241450000001</v>
      </c>
      <c r="J21" s="80">
        <v>5.893758676</v>
      </c>
      <c r="K21" s="80">
        <v>0.446364802</v>
      </c>
      <c r="L21" s="80">
        <v>0.68973932100000002</v>
      </c>
      <c r="M21" s="80">
        <v>1.072736752</v>
      </c>
      <c r="N21" s="80">
        <v>1.668838732</v>
      </c>
      <c r="O21" s="80">
        <v>2.1907624490000002</v>
      </c>
      <c r="P21" s="73"/>
    </row>
    <row r="22" spans="1:16">
      <c r="A22" s="15">
        <v>20</v>
      </c>
      <c r="B22" s="17" t="s">
        <v>63</v>
      </c>
      <c r="C22" s="80">
        <v>3.4264419720000001</v>
      </c>
      <c r="D22" s="80">
        <v>3.8765791049999998</v>
      </c>
      <c r="E22" s="80">
        <v>5.207398446</v>
      </c>
      <c r="F22" s="80">
        <v>6.051341291</v>
      </c>
      <c r="G22" s="80">
        <v>6.6531432559999999</v>
      </c>
      <c r="H22" s="80">
        <v>9.0458779309999997</v>
      </c>
      <c r="I22" s="80">
        <v>9.703777638</v>
      </c>
      <c r="J22" s="80">
        <v>16.474939153000001</v>
      </c>
      <c r="K22" s="80">
        <v>1.0818182240000001</v>
      </c>
      <c r="L22" s="80">
        <v>1.693344891</v>
      </c>
      <c r="M22" s="80">
        <v>3.1149909400000002</v>
      </c>
      <c r="N22" s="80">
        <v>4.9507107079999999</v>
      </c>
      <c r="O22" s="80">
        <v>5.8168116530000002</v>
      </c>
      <c r="P22" s="73"/>
    </row>
    <row r="23" spans="1:16">
      <c r="A23" s="15">
        <v>21</v>
      </c>
      <c r="B23" s="18" t="s">
        <v>64</v>
      </c>
      <c r="C23" s="81">
        <v>66.252814672</v>
      </c>
      <c r="D23" s="81">
        <v>76.656239291000006</v>
      </c>
      <c r="E23" s="81">
        <v>89.787949397000006</v>
      </c>
      <c r="F23" s="81">
        <v>103.067551628</v>
      </c>
      <c r="G23" s="81">
        <v>114.94949591699999</v>
      </c>
      <c r="H23" s="81">
        <v>128.63849254100001</v>
      </c>
      <c r="I23" s="81">
        <v>139.92786611</v>
      </c>
      <c r="J23" s="81">
        <v>154.31900922599999</v>
      </c>
      <c r="K23" s="81">
        <v>13.204656365</v>
      </c>
      <c r="L23" s="81">
        <v>25.030880838000002</v>
      </c>
      <c r="M23" s="81">
        <v>39.092151829000002</v>
      </c>
      <c r="N23" s="81">
        <v>53.237722972999997</v>
      </c>
      <c r="O23" s="81">
        <v>69.188337421</v>
      </c>
      <c r="P23" s="73"/>
    </row>
    <row r="24" spans="1:16">
      <c r="A24" s="15">
        <v>22</v>
      </c>
      <c r="B24" s="16" t="s">
        <v>65</v>
      </c>
      <c r="C24" s="80">
        <v>8.3637853999999998E-2</v>
      </c>
      <c r="D24" s="80">
        <v>8.4251844000000006E-2</v>
      </c>
      <c r="E24" s="80">
        <v>9.0569677000000001E-2</v>
      </c>
      <c r="F24" s="80">
        <v>0.102937347</v>
      </c>
      <c r="G24" s="80">
        <v>9.5457808000000005E-2</v>
      </c>
      <c r="H24" s="80">
        <v>0.10087842599999999</v>
      </c>
      <c r="I24" s="80">
        <v>0.107360469</v>
      </c>
      <c r="J24" s="80">
        <v>0.115876328</v>
      </c>
      <c r="K24" s="80">
        <v>7.8367432000000001E-2</v>
      </c>
      <c r="L24" s="80">
        <v>5.938827E-2</v>
      </c>
      <c r="M24" s="80">
        <v>6.8533099E-2</v>
      </c>
      <c r="N24" s="80">
        <v>8.1140773999999999E-2</v>
      </c>
      <c r="O24" s="80">
        <v>8.4868154000000001E-2</v>
      </c>
      <c r="P24" s="73"/>
    </row>
    <row r="25" spans="1:16">
      <c r="A25" s="15">
        <v>23</v>
      </c>
      <c r="B25" s="16" t="s">
        <v>66</v>
      </c>
      <c r="C25" s="80">
        <v>-0.117145102</v>
      </c>
      <c r="D25" s="80">
        <v>-0.117145102</v>
      </c>
      <c r="E25" s="80">
        <v>-0.117145103</v>
      </c>
      <c r="F25" s="80">
        <v>-0.11745552300000001</v>
      </c>
      <c r="G25" s="80">
        <v>-0.118765123</v>
      </c>
      <c r="H25" s="80">
        <v>-0.118765122</v>
      </c>
      <c r="I25" s="80">
        <v>-0.118765122</v>
      </c>
      <c r="J25" s="80">
        <v>-0.12195207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73"/>
    </row>
    <row r="26" spans="1:16">
      <c r="A26" s="15">
        <v>24</v>
      </c>
      <c r="B26" s="16" t="s">
        <v>67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-1.4999999999999999E-2</v>
      </c>
      <c r="I26" s="80">
        <v>-4.6295597260000001</v>
      </c>
      <c r="J26" s="80">
        <v>-4.6295597260000001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73"/>
    </row>
    <row r="27" spans="1:16">
      <c r="A27" s="15">
        <v>25</v>
      </c>
      <c r="B27" s="16" t="s">
        <v>68</v>
      </c>
      <c r="C27" s="80">
        <v>3.2679414819599999</v>
      </c>
      <c r="D27" s="80">
        <v>3.19229810102</v>
      </c>
      <c r="E27" s="80">
        <v>3.0973982420000001</v>
      </c>
      <c r="F27" s="80">
        <v>4.385985090110001</v>
      </c>
      <c r="G27" s="80">
        <v>4.8581484401100008</v>
      </c>
      <c r="H27" s="80">
        <v>6.3483647053399999</v>
      </c>
      <c r="I27" s="80">
        <v>6.7138451715300009</v>
      </c>
      <c r="J27" s="80">
        <v>7.0048716070000001</v>
      </c>
      <c r="K27" s="80">
        <v>0.44039002100000002</v>
      </c>
      <c r="L27" s="80">
        <v>0.68861412899999996</v>
      </c>
      <c r="M27" s="80">
        <v>1.28729582554</v>
      </c>
      <c r="N27" s="80">
        <v>-3.1165449371999996</v>
      </c>
      <c r="O27" s="80">
        <v>2.2226947305699998</v>
      </c>
      <c r="P27" s="73"/>
    </row>
    <row r="28" spans="1:16">
      <c r="A28" s="15">
        <v>26</v>
      </c>
      <c r="B28" s="16" t="s">
        <v>69</v>
      </c>
      <c r="C28" s="80">
        <v>-1.9179654026599999</v>
      </c>
      <c r="D28" s="80">
        <v>-2.26686418767</v>
      </c>
      <c r="E28" s="80">
        <v>-2.8977447216900001</v>
      </c>
      <c r="F28" s="80">
        <v>-3.1818867166700002</v>
      </c>
      <c r="G28" s="80">
        <v>-3.4144369866700002</v>
      </c>
      <c r="H28" s="80">
        <v>-3.8660475536999996</v>
      </c>
      <c r="I28" s="80">
        <v>-4.2423043977199999</v>
      </c>
      <c r="J28" s="80">
        <v>-4.5698029160000004</v>
      </c>
      <c r="K28" s="80">
        <v>-0.37398821500000001</v>
      </c>
      <c r="L28" s="80">
        <v>-6.5551243220000002</v>
      </c>
      <c r="M28" s="80">
        <v>-1.499067323</v>
      </c>
      <c r="N28" s="80">
        <v>-2.1289251120000001</v>
      </c>
      <c r="O28" s="80">
        <v>-2.66322853</v>
      </c>
      <c r="P28" s="73"/>
    </row>
    <row r="29" spans="1:16">
      <c r="A29" s="15">
        <v>27</v>
      </c>
      <c r="B29" s="18" t="s">
        <v>70</v>
      </c>
      <c r="C29" s="81">
        <v>1.3164688313000001</v>
      </c>
      <c r="D29" s="81">
        <v>0.89254065534999993</v>
      </c>
      <c r="E29" s="81">
        <v>0.17307809430999993</v>
      </c>
      <c r="F29" s="81">
        <v>1.18958019744</v>
      </c>
      <c r="G29" s="81">
        <v>1.4204041384400001</v>
      </c>
      <c r="H29" s="81">
        <v>2.4494304556400004</v>
      </c>
      <c r="I29" s="81">
        <v>-2.16942360519</v>
      </c>
      <c r="J29" s="81">
        <v>-2.2005667770000001</v>
      </c>
      <c r="K29" s="81">
        <v>0.14476923799999999</v>
      </c>
      <c r="L29" s="81">
        <v>-5.8071219230000004</v>
      </c>
      <c r="M29" s="81">
        <v>-0.14323839845999997</v>
      </c>
      <c r="N29" s="81">
        <v>-5.1643292752000001</v>
      </c>
      <c r="O29" s="81">
        <v>-0.35566564543000001</v>
      </c>
      <c r="P29" s="73"/>
    </row>
    <row r="30" spans="1:16">
      <c r="A30" s="15">
        <v>28</v>
      </c>
      <c r="B30" s="18" t="s">
        <v>71</v>
      </c>
      <c r="C30" s="81">
        <v>956.53622007195997</v>
      </c>
      <c r="D30" s="81">
        <v>1194.9955739099901</v>
      </c>
      <c r="E30" s="81">
        <v>1383.9488391472701</v>
      </c>
      <c r="F30" s="81">
        <v>1461.9539451983001</v>
      </c>
      <c r="G30" s="81">
        <v>1629.4227979249299</v>
      </c>
      <c r="H30" s="81">
        <v>1774.2598859223799</v>
      </c>
      <c r="I30" s="81">
        <v>1906.77665730681</v>
      </c>
      <c r="J30" s="81">
        <v>2180.2159773120002</v>
      </c>
      <c r="K30" s="81">
        <v>151.82950199299617</v>
      </c>
      <c r="L30" s="81">
        <v>389.31629930595994</v>
      </c>
      <c r="M30" s="81">
        <v>514.53176188938005</v>
      </c>
      <c r="N30" s="81">
        <v>648.45675305068994</v>
      </c>
      <c r="O30" s="81">
        <v>795.57307173835</v>
      </c>
      <c r="P30" s="73"/>
    </row>
    <row r="31" spans="1:16">
      <c r="A31" s="15">
        <v>29</v>
      </c>
      <c r="B31" s="18" t="s">
        <v>72</v>
      </c>
      <c r="C31" s="81">
        <v>0.124261865</v>
      </c>
      <c r="D31" s="81">
        <v>8.2793340000000007E-2</v>
      </c>
      <c r="E31" s="81">
        <v>0.31943113200000001</v>
      </c>
      <c r="F31" s="81">
        <v>0.34385449899999998</v>
      </c>
      <c r="G31" s="81">
        <v>0.36595617800000002</v>
      </c>
      <c r="H31" s="81">
        <v>0.394728474</v>
      </c>
      <c r="I31" s="81">
        <v>0.44777467599999998</v>
      </c>
      <c r="J31" s="81">
        <v>21.38672712</v>
      </c>
      <c r="K31" s="81">
        <v>1.3179537E-2</v>
      </c>
      <c r="L31" s="81">
        <v>4.5766248000000002E-2</v>
      </c>
      <c r="M31" s="81">
        <v>5.5317849000000002E-2</v>
      </c>
      <c r="N31" s="81">
        <v>0.44365069299999998</v>
      </c>
      <c r="O31" s="81">
        <v>5.4109270000000001E-2</v>
      </c>
      <c r="P31" s="73"/>
    </row>
    <row r="32" spans="1:16">
      <c r="A32" s="15">
        <v>30</v>
      </c>
      <c r="B32" s="18" t="s">
        <v>73</v>
      </c>
      <c r="C32" s="81">
        <v>956.41195820695998</v>
      </c>
      <c r="D32" s="81">
        <v>1194.91278056999</v>
      </c>
      <c r="E32" s="81">
        <v>1383.62940801527</v>
      </c>
      <c r="F32" s="81">
        <v>1461.6100906993001</v>
      </c>
      <c r="G32" s="81">
        <v>1629.0568417469299</v>
      </c>
      <c r="H32" s="81">
        <v>1773.8651574483799</v>
      </c>
      <c r="I32" s="81">
        <v>1906.3288826308101</v>
      </c>
      <c r="J32" s="81">
        <v>2158.829250192</v>
      </c>
      <c r="K32" s="81">
        <v>151.81632245599619</v>
      </c>
      <c r="L32" s="81">
        <v>389.27053305795994</v>
      </c>
      <c r="M32" s="81">
        <v>514.47644404037999</v>
      </c>
      <c r="N32" s="81">
        <v>648.01310235768995</v>
      </c>
      <c r="O32" s="81">
        <v>795.51896246834997</v>
      </c>
      <c r="P32" s="73"/>
    </row>
    <row r="33" spans="16:16">
      <c r="P33" s="73"/>
    </row>
    <row r="34" spans="16:16">
      <c r="P34" s="73"/>
    </row>
    <row r="35" spans="16:16">
      <c r="P35" s="73"/>
    </row>
    <row r="36" spans="16:16">
      <c r="P36" s="73"/>
    </row>
    <row r="37" spans="16:16">
      <c r="P37" s="73"/>
    </row>
    <row r="38" spans="16:16">
      <c r="P38" s="73"/>
    </row>
    <row r="39" spans="16:16">
      <c r="P39" s="73"/>
    </row>
    <row r="40" spans="16:16">
      <c r="P40" s="73"/>
    </row>
    <row r="41" spans="16:16">
      <c r="P41" s="73"/>
    </row>
    <row r="42" spans="16:16">
      <c r="P42" s="73"/>
    </row>
    <row r="43" spans="16:16">
      <c r="P43" s="73"/>
    </row>
    <row r="44" spans="16:16">
      <c r="P44" s="73"/>
    </row>
    <row r="45" spans="16:16">
      <c r="P45" s="73"/>
    </row>
    <row r="46" spans="16:16">
      <c r="P46" s="73"/>
    </row>
    <row r="47" spans="16:16">
      <c r="P47" s="73"/>
    </row>
    <row r="48" spans="16:16">
      <c r="P48" s="7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8"/>
  <sheetViews>
    <sheetView showGridLines="0" zoomScale="85" zoomScaleNormal="85" workbookViewId="0">
      <pane xSplit="2" ySplit="2" topLeftCell="C24" activePane="bottomRight" state="frozen"/>
      <selection activeCell="D15" sqref="D15"/>
      <selection pane="topRight" activeCell="D15" sqref="D15"/>
      <selection pane="bottomLeft" activeCell="D15" sqref="D15"/>
      <selection pane="bottomRight" activeCell="P33" sqref="P33"/>
    </sheetView>
  </sheetViews>
  <sheetFormatPr defaultRowHeight="15"/>
  <cols>
    <col min="1" max="1" width="3.85546875" bestFit="1" customWidth="1"/>
    <col min="2" max="2" width="41.85546875" customWidth="1"/>
    <col min="3" max="10" width="9.85546875" bestFit="1" customWidth="1"/>
    <col min="11" max="15" width="9.5703125" bestFit="1" customWidth="1"/>
  </cols>
  <sheetData>
    <row r="1" spans="1:16">
      <c r="B1" t="s">
        <v>41</v>
      </c>
    </row>
    <row r="2" spans="1:16">
      <c r="A2" s="13" t="s">
        <v>0</v>
      </c>
      <c r="B2" s="13" t="s">
        <v>44</v>
      </c>
      <c r="C2" s="14">
        <f>LAN!C2</f>
        <v>43616</v>
      </c>
      <c r="D2" s="63">
        <f>LAN!D2</f>
        <v>43646</v>
      </c>
      <c r="E2" s="63">
        <f>LAN!E2</f>
        <v>43677</v>
      </c>
      <c r="F2" s="63">
        <f>LAN!F2</f>
        <v>43708</v>
      </c>
      <c r="G2" s="63">
        <f>LAN!G2</f>
        <v>43738</v>
      </c>
      <c r="H2" s="63">
        <f>LAN!H2</f>
        <v>43769</v>
      </c>
      <c r="I2" s="63">
        <f>LAN!I2</f>
        <v>43799</v>
      </c>
      <c r="J2" s="63">
        <f>LAN!J2</f>
        <v>43830</v>
      </c>
      <c r="K2" s="63">
        <f>LAN!K2</f>
        <v>43861</v>
      </c>
      <c r="L2" s="63">
        <f>LAN!L2</f>
        <v>43890</v>
      </c>
      <c r="M2" s="63">
        <f>LAN!M2</f>
        <v>43921</v>
      </c>
      <c r="N2" s="63">
        <f>LAN!N2</f>
        <v>43951</v>
      </c>
      <c r="O2" s="63">
        <f>LAN!O2</f>
        <v>43982</v>
      </c>
    </row>
    <row r="3" spans="1:16">
      <c r="A3" s="15">
        <v>1</v>
      </c>
      <c r="B3" s="16" t="s">
        <v>45</v>
      </c>
      <c r="C3" s="80">
        <v>2498.185012871415</v>
      </c>
      <c r="D3" s="80">
        <v>2992.1081601274846</v>
      </c>
      <c r="E3" s="80">
        <v>3531.559418987521</v>
      </c>
      <c r="F3" s="80">
        <v>4074.7933993062384</v>
      </c>
      <c r="G3" s="80">
        <v>4605.0094302547095</v>
      </c>
      <c r="H3" s="80">
        <v>5144.3394943967842</v>
      </c>
      <c r="I3" s="80">
        <v>5661.3011718628859</v>
      </c>
      <c r="J3" s="80">
        <v>6198.0677865281759</v>
      </c>
      <c r="K3" s="80">
        <v>549.69674924122205</v>
      </c>
      <c r="L3" s="80">
        <v>1053.6286392347836</v>
      </c>
      <c r="M3" s="80">
        <v>1696.899415737719</v>
      </c>
      <c r="N3" s="80">
        <v>2216.9815762556359</v>
      </c>
      <c r="O3" s="80">
        <v>2729.7768892312729</v>
      </c>
      <c r="P3" s="73"/>
    </row>
    <row r="4" spans="1:16">
      <c r="A4" s="15">
        <v>2</v>
      </c>
      <c r="B4" s="16" t="s">
        <v>46</v>
      </c>
      <c r="C4" s="80">
        <v>60.083862866929998</v>
      </c>
      <c r="D4" s="80">
        <v>80.212907239747423</v>
      </c>
      <c r="E4" s="80">
        <v>85.505378512797421</v>
      </c>
      <c r="F4" s="80">
        <v>86.44593564006</v>
      </c>
      <c r="G4" s="80">
        <v>87.38062681692</v>
      </c>
      <c r="H4" s="80">
        <v>90.760965309840003</v>
      </c>
      <c r="I4" s="80">
        <v>93.871893054209991</v>
      </c>
      <c r="J4" s="80">
        <v>100.86433817424</v>
      </c>
      <c r="K4" s="80">
        <v>3.3489033243199997</v>
      </c>
      <c r="L4" s="80">
        <v>26.193524064049999</v>
      </c>
      <c r="M4" s="80">
        <v>30.119660893229998</v>
      </c>
      <c r="N4" s="80">
        <v>35.720470248660007</v>
      </c>
      <c r="O4" s="80">
        <v>38.115141128459996</v>
      </c>
      <c r="P4" s="73"/>
    </row>
    <row r="5" spans="1:16">
      <c r="A5" s="15">
        <v>3</v>
      </c>
      <c r="B5" s="16" t="s">
        <v>47</v>
      </c>
      <c r="C5" s="80">
        <v>4.9500000000000002E-2</v>
      </c>
      <c r="D5" s="80">
        <v>4.9500000000000002E-2</v>
      </c>
      <c r="E5" s="80">
        <v>4.9500000000000002E-2</v>
      </c>
      <c r="F5" s="80">
        <v>4.9500000000000002E-2</v>
      </c>
      <c r="G5" s="80">
        <v>4.9500000000000002E-2</v>
      </c>
      <c r="H5" s="80">
        <v>4.9500000000000002E-2</v>
      </c>
      <c r="I5" s="80">
        <v>4.9500000000000002E-2</v>
      </c>
      <c r="J5" s="80">
        <v>4.9500000000000002E-2</v>
      </c>
      <c r="K5" s="80">
        <v>0</v>
      </c>
      <c r="L5" s="80">
        <v>0</v>
      </c>
      <c r="M5" s="80">
        <v>0</v>
      </c>
      <c r="N5" s="80">
        <v>0</v>
      </c>
      <c r="O5" s="80">
        <v>0</v>
      </c>
      <c r="P5" s="73"/>
    </row>
    <row r="6" spans="1:16">
      <c r="A6" s="15">
        <v>4</v>
      </c>
      <c r="B6" s="16" t="s">
        <v>48</v>
      </c>
      <c r="C6" s="80">
        <v>135.50759232848247</v>
      </c>
      <c r="D6" s="80">
        <v>171.2564748735675</v>
      </c>
      <c r="E6" s="80">
        <v>234.6922303662694</v>
      </c>
      <c r="F6" s="80">
        <v>254.04369783663543</v>
      </c>
      <c r="G6" s="80">
        <v>253.24133504523513</v>
      </c>
      <c r="H6" s="80">
        <v>269.5194599424766</v>
      </c>
      <c r="I6" s="80">
        <v>295.66380008540688</v>
      </c>
      <c r="J6" s="80">
        <v>255.63134519451802</v>
      </c>
      <c r="K6" s="80">
        <v>20.843670128971098</v>
      </c>
      <c r="L6" s="80">
        <v>52.697566730111703</v>
      </c>
      <c r="M6" s="80">
        <v>-539.81969500914943</v>
      </c>
      <c r="N6" s="80">
        <v>-606.96326625159998</v>
      </c>
      <c r="O6" s="80">
        <v>-615.77878072183</v>
      </c>
      <c r="P6" s="73"/>
    </row>
    <row r="7" spans="1:16">
      <c r="A7" s="15">
        <v>5</v>
      </c>
      <c r="B7" s="16" t="s">
        <v>49</v>
      </c>
      <c r="C7" s="80">
        <v>2.7033596E-2</v>
      </c>
      <c r="D7" s="80">
        <v>-7.7061423000000004E-2</v>
      </c>
      <c r="E7" s="80">
        <v>-0.10939179</v>
      </c>
      <c r="F7" s="80">
        <v>-4.4881018000000002E-2</v>
      </c>
      <c r="G7" s="80">
        <v>-6.2355447000000001E-2</v>
      </c>
      <c r="H7" s="80">
        <v>-0.10874477</v>
      </c>
      <c r="I7" s="80">
        <v>-8.0775354999999993E-2</v>
      </c>
      <c r="J7" s="80">
        <v>7.2751251989999997</v>
      </c>
      <c r="K7" s="80">
        <v>-6.7075224000000003E-2</v>
      </c>
      <c r="L7" s="80">
        <v>0.107057148</v>
      </c>
      <c r="M7" s="80">
        <v>0.76951600099999995</v>
      </c>
      <c r="N7" s="80">
        <v>0.39294957699999999</v>
      </c>
      <c r="O7" s="80">
        <v>0.26041525500000001</v>
      </c>
      <c r="P7" s="73"/>
    </row>
    <row r="8" spans="1:16">
      <c r="A8" s="15">
        <v>6</v>
      </c>
      <c r="B8" s="18" t="s">
        <v>50</v>
      </c>
      <c r="C8" s="81">
        <v>2693.8530016628283</v>
      </c>
      <c r="D8" s="81">
        <v>3243.5499808177992</v>
      </c>
      <c r="E8" s="81">
        <v>3851.6971360765874</v>
      </c>
      <c r="F8" s="81">
        <v>4415.2876517649329</v>
      </c>
      <c r="G8" s="81">
        <v>4945.6185366698664</v>
      </c>
      <c r="H8" s="81">
        <v>5504.5606748791015</v>
      </c>
      <c r="I8" s="81">
        <v>6050.8055896475016</v>
      </c>
      <c r="J8" s="81">
        <v>6561.8880950959337</v>
      </c>
      <c r="K8" s="81">
        <v>573.82224747051316</v>
      </c>
      <c r="L8" s="81">
        <v>1132.6267871769453</v>
      </c>
      <c r="M8" s="81">
        <v>1187.9688976228001</v>
      </c>
      <c r="N8" s="81">
        <v>1646.131729829696</v>
      </c>
      <c r="O8" s="81">
        <v>2152.373664892903</v>
      </c>
      <c r="P8" s="73"/>
    </row>
    <row r="9" spans="1:16">
      <c r="A9" s="15">
        <v>7</v>
      </c>
      <c r="B9" s="16" t="s">
        <v>51</v>
      </c>
      <c r="C9" s="80">
        <v>14.6120027962309</v>
      </c>
      <c r="D9" s="80">
        <v>17.72297865965</v>
      </c>
      <c r="E9" s="80">
        <v>20.916140278759901</v>
      </c>
      <c r="F9" s="80">
        <v>24.483882532820701</v>
      </c>
      <c r="G9" s="80">
        <v>8.1080407926567997</v>
      </c>
      <c r="H9" s="80">
        <v>9.0527879845451995</v>
      </c>
      <c r="I9" s="80">
        <v>9.6484933841138005</v>
      </c>
      <c r="J9" s="80">
        <v>10.046170484597491</v>
      </c>
      <c r="K9" s="80">
        <v>0.51765275370099995</v>
      </c>
      <c r="L9" s="80">
        <v>0.91912599249689997</v>
      </c>
      <c r="M9" s="80">
        <v>1.4828828609408</v>
      </c>
      <c r="N9" s="80">
        <v>1.81216591453</v>
      </c>
      <c r="O9" s="80">
        <v>2.08508143272</v>
      </c>
      <c r="P9" s="73"/>
    </row>
    <row r="10" spans="1:16">
      <c r="A10" s="15">
        <v>8</v>
      </c>
      <c r="B10" s="16" t="s">
        <v>52</v>
      </c>
      <c r="C10" s="80">
        <v>8.2128143000000001E-2</v>
      </c>
      <c r="D10" s="80">
        <v>9.4076618000000001E-2</v>
      </c>
      <c r="E10" s="80">
        <v>0.104829414</v>
      </c>
      <c r="F10" s="80">
        <v>0.110461359</v>
      </c>
      <c r="G10" s="80">
        <v>0.12540752499999999</v>
      </c>
      <c r="H10" s="80">
        <v>0.12540752499999999</v>
      </c>
      <c r="I10" s="80">
        <v>0.16386530699999999</v>
      </c>
      <c r="J10" s="80">
        <v>0.18264102300000001</v>
      </c>
      <c r="K10" s="80">
        <v>1.0699945000000001E-2</v>
      </c>
      <c r="L10" s="80">
        <v>2.7003883999999999E-2</v>
      </c>
      <c r="M10" s="80">
        <v>3.7975139999999998E-2</v>
      </c>
      <c r="N10" s="80">
        <v>4.9074545999999997E-2</v>
      </c>
      <c r="O10" s="80">
        <v>6.0182951999999998E-2</v>
      </c>
      <c r="P10" s="73"/>
    </row>
    <row r="11" spans="1:16">
      <c r="A11" s="15">
        <v>9</v>
      </c>
      <c r="B11" s="16" t="s">
        <v>53</v>
      </c>
      <c r="C11" s="80">
        <v>0.16056130499999999</v>
      </c>
      <c r="D11" s="80">
        <v>0.19267356599999999</v>
      </c>
      <c r="E11" s="80">
        <v>0.22478582699999999</v>
      </c>
      <c r="F11" s="80">
        <v>0.25689808800000002</v>
      </c>
      <c r="G11" s="80">
        <v>0.289010349</v>
      </c>
      <c r="H11" s="80">
        <v>0.289010349</v>
      </c>
      <c r="I11" s="80">
        <v>0.35323487100000001</v>
      </c>
      <c r="J11" s="80">
        <v>0.38534713199999998</v>
      </c>
      <c r="K11" s="80">
        <v>3.2112261000000003E-2</v>
      </c>
      <c r="L11" s="80">
        <v>6.4224522000000006E-2</v>
      </c>
      <c r="M11" s="80">
        <v>9.6336788000000007E-2</v>
      </c>
      <c r="N11" s="80">
        <v>0.12844904900000001</v>
      </c>
      <c r="O11" s="80">
        <v>0.16056131000000001</v>
      </c>
      <c r="P11" s="73"/>
    </row>
    <row r="12" spans="1:16">
      <c r="A12" s="15">
        <v>10</v>
      </c>
      <c r="B12" s="16" t="s">
        <v>54</v>
      </c>
      <c r="C12" s="80">
        <v>12.991893521450001</v>
      </c>
      <c r="D12" s="80">
        <v>15.39164167551</v>
      </c>
      <c r="E12" s="80">
        <v>18.267889033440003</v>
      </c>
      <c r="F12" s="80">
        <v>21.022601373299999</v>
      </c>
      <c r="G12" s="80">
        <v>23.642184731090001</v>
      </c>
      <c r="H12" s="80">
        <v>25.6129515047</v>
      </c>
      <c r="I12" s="80">
        <v>28.144098664290002</v>
      </c>
      <c r="J12" s="80">
        <v>31.271446371429999</v>
      </c>
      <c r="K12" s="80">
        <v>2.92202693073</v>
      </c>
      <c r="L12" s="80">
        <v>5.8342863832684992</v>
      </c>
      <c r="M12" s="80">
        <v>8.8719766962799991</v>
      </c>
      <c r="N12" s="80">
        <v>11.904745600989999</v>
      </c>
      <c r="O12" s="80">
        <v>13.567496914040001</v>
      </c>
      <c r="P12" s="73"/>
    </row>
    <row r="13" spans="1:16">
      <c r="A13" s="15">
        <v>11</v>
      </c>
      <c r="B13" s="16" t="s">
        <v>142</v>
      </c>
      <c r="C13" s="80"/>
      <c r="D13" s="80"/>
      <c r="E13" s="80"/>
      <c r="F13" s="80">
        <v>15.24925139726</v>
      </c>
      <c r="G13" s="80">
        <v>36.583731400576795</v>
      </c>
      <c r="H13" s="80">
        <v>42.357096605816608</v>
      </c>
      <c r="I13" s="80">
        <v>46.939002230576797</v>
      </c>
      <c r="J13" s="80">
        <v>51.810339880584394</v>
      </c>
      <c r="K13" s="80">
        <v>5.0923387306637204</v>
      </c>
      <c r="L13" s="80">
        <v>9.8275462571781684</v>
      </c>
      <c r="M13" s="80">
        <v>14.890169476055179</v>
      </c>
      <c r="N13" s="80">
        <v>20.83333881290385</v>
      </c>
      <c r="O13" s="80">
        <v>27.303528928968003</v>
      </c>
      <c r="P13" s="73"/>
    </row>
    <row r="14" spans="1:16">
      <c r="A14" s="15">
        <v>12</v>
      </c>
      <c r="B14" s="17" t="s">
        <v>55</v>
      </c>
      <c r="C14" s="80">
        <v>11.88934663048</v>
      </c>
      <c r="D14" s="80">
        <v>14.107445999579999</v>
      </c>
      <c r="E14" s="80">
        <v>17.126249713369997</v>
      </c>
      <c r="F14" s="80">
        <v>3.6643599357499999</v>
      </c>
      <c r="G14" s="80">
        <v>4.1047694735100002</v>
      </c>
      <c r="H14" s="80">
        <v>4.8510937571991697</v>
      </c>
      <c r="I14" s="80">
        <v>5.2670210330491694</v>
      </c>
      <c r="J14" s="80">
        <v>6.02215227132917</v>
      </c>
      <c r="K14" s="80">
        <v>0.47551824702999995</v>
      </c>
      <c r="L14" s="80">
        <v>0.91949059409</v>
      </c>
      <c r="M14" s="80">
        <v>1.4072870683099998</v>
      </c>
      <c r="N14" s="80">
        <v>1.12080655040999</v>
      </c>
      <c r="O14" s="80">
        <v>1.3198592625199899</v>
      </c>
      <c r="P14" s="73"/>
    </row>
    <row r="15" spans="1:16">
      <c r="A15" s="15">
        <v>13</v>
      </c>
      <c r="B15" s="44" t="s">
        <v>56</v>
      </c>
      <c r="C15" s="81">
        <v>39.735932396160905</v>
      </c>
      <c r="D15" s="81">
        <v>47.508816518739998</v>
      </c>
      <c r="E15" s="81">
        <v>56.639894266569904</v>
      </c>
      <c r="F15" s="81">
        <v>64.787454686130701</v>
      </c>
      <c r="G15" s="81">
        <v>72.8531442718336</v>
      </c>
      <c r="H15" s="81">
        <v>82.288347726260966</v>
      </c>
      <c r="I15" s="81">
        <v>90.515715490029777</v>
      </c>
      <c r="J15" s="81">
        <v>99.718097162941064</v>
      </c>
      <c r="K15" s="81">
        <v>9.0503488681247202</v>
      </c>
      <c r="L15" s="81">
        <v>17.591677633033569</v>
      </c>
      <c r="M15" s="81">
        <v>26.78662802958598</v>
      </c>
      <c r="N15" s="81">
        <v>35.848580473833842</v>
      </c>
      <c r="O15" s="81">
        <v>44.496710800247989</v>
      </c>
      <c r="P15" s="73"/>
    </row>
    <row r="16" spans="1:16">
      <c r="A16" s="15">
        <v>14</v>
      </c>
      <c r="B16" s="44" t="s">
        <v>57</v>
      </c>
      <c r="C16" s="81">
        <v>2654.1170692666665</v>
      </c>
      <c r="D16" s="81">
        <v>3196.0411642990593</v>
      </c>
      <c r="E16" s="81">
        <v>3795.0572418100178</v>
      </c>
      <c r="F16" s="81">
        <v>4350.5001970788026</v>
      </c>
      <c r="G16" s="81">
        <v>4872.7653923980324</v>
      </c>
      <c r="H16" s="81">
        <v>5422.2723271528403</v>
      </c>
      <c r="I16" s="81">
        <v>5960.2898741574736</v>
      </c>
      <c r="J16" s="81">
        <v>6462.1699979329933</v>
      </c>
      <c r="K16" s="81">
        <v>564.77189860238843</v>
      </c>
      <c r="L16" s="81">
        <v>1115.0351095439119</v>
      </c>
      <c r="M16" s="81">
        <v>1161.182269593214</v>
      </c>
      <c r="N16" s="81">
        <v>1610.283149355862</v>
      </c>
      <c r="O16" s="81">
        <v>2107.8769540926551</v>
      </c>
      <c r="P16" s="73"/>
    </row>
    <row r="17" spans="1:16">
      <c r="A17" s="15">
        <v>15</v>
      </c>
      <c r="B17" s="17" t="s">
        <v>58</v>
      </c>
      <c r="C17" s="80">
        <v>237.4138132389389</v>
      </c>
      <c r="D17" s="80">
        <v>284.2209221039011</v>
      </c>
      <c r="E17" s="80">
        <v>337.36466565534897</v>
      </c>
      <c r="F17" s="80">
        <v>386.33626124130177</v>
      </c>
      <c r="G17" s="80">
        <v>436.16493215585223</v>
      </c>
      <c r="H17" s="80">
        <v>485.72535663546751</v>
      </c>
      <c r="I17" s="80">
        <v>551.22706344738106</v>
      </c>
      <c r="J17" s="80">
        <v>632.28045642722066</v>
      </c>
      <c r="K17" s="80">
        <v>56.789465721895276</v>
      </c>
      <c r="L17" s="80">
        <v>109.72722963346996</v>
      </c>
      <c r="M17" s="80">
        <v>169.57063507945054</v>
      </c>
      <c r="N17" s="80">
        <v>222.37269405894946</v>
      </c>
      <c r="O17" s="80">
        <v>278.51618893832631</v>
      </c>
      <c r="P17" s="73"/>
    </row>
    <row r="18" spans="1:16">
      <c r="A18" s="15">
        <v>16</v>
      </c>
      <c r="B18" s="17" t="s">
        <v>59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73"/>
    </row>
    <row r="19" spans="1:16">
      <c r="A19" s="15">
        <v>17</v>
      </c>
      <c r="B19" s="17" t="s">
        <v>60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73"/>
    </row>
    <row r="20" spans="1:16">
      <c r="A20" s="15">
        <v>18</v>
      </c>
      <c r="B20" s="17" t="s">
        <v>61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73"/>
    </row>
    <row r="21" spans="1:16">
      <c r="A21" s="15">
        <v>19</v>
      </c>
      <c r="B21" s="17" t="s">
        <v>62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73"/>
    </row>
    <row r="22" spans="1:16">
      <c r="A22" s="15">
        <v>20</v>
      </c>
      <c r="B22" s="17" t="s">
        <v>63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73"/>
    </row>
    <row r="23" spans="1:16">
      <c r="A23" s="15">
        <v>21</v>
      </c>
      <c r="B23" s="18" t="s">
        <v>64</v>
      </c>
      <c r="C23" s="81">
        <v>237.4138132389389</v>
      </c>
      <c r="D23" s="81">
        <v>284.2209221039011</v>
      </c>
      <c r="E23" s="81">
        <v>337.36466565534897</v>
      </c>
      <c r="F23" s="81">
        <v>386.33626124130177</v>
      </c>
      <c r="G23" s="81">
        <v>436.16493215585223</v>
      </c>
      <c r="H23" s="81">
        <v>485.72535663546751</v>
      </c>
      <c r="I23" s="81">
        <v>551.22706344738106</v>
      </c>
      <c r="J23" s="81">
        <v>632.28045642722066</v>
      </c>
      <c r="K23" s="81">
        <v>56.789465721895276</v>
      </c>
      <c r="L23" s="81">
        <v>109.72722963346996</v>
      </c>
      <c r="M23" s="81">
        <v>169.57063507945054</v>
      </c>
      <c r="N23" s="81">
        <v>222.37269405894946</v>
      </c>
      <c r="O23" s="81">
        <v>278.51618893832631</v>
      </c>
      <c r="P23" s="73"/>
    </row>
    <row r="24" spans="1:16">
      <c r="A24" s="15">
        <v>22</v>
      </c>
      <c r="B24" s="16" t="s">
        <v>65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73"/>
    </row>
    <row r="25" spans="1:16">
      <c r="A25" s="15">
        <v>23</v>
      </c>
      <c r="B25" s="16" t="s">
        <v>66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73"/>
    </row>
    <row r="26" spans="1:16">
      <c r="A26" s="15">
        <v>24</v>
      </c>
      <c r="B26" s="16" t="s">
        <v>67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73"/>
    </row>
    <row r="27" spans="1:16">
      <c r="A27" s="15">
        <v>25</v>
      </c>
      <c r="B27" s="16" t="s">
        <v>68</v>
      </c>
      <c r="C27" s="80">
        <v>13.762617415139999</v>
      </c>
      <c r="D27" s="80">
        <v>11.450029542220001</v>
      </c>
      <c r="E27" s="80">
        <v>12.974193993799998</v>
      </c>
      <c r="F27" s="80">
        <v>15.73430902448</v>
      </c>
      <c r="G27" s="80">
        <v>16.881120274120001</v>
      </c>
      <c r="H27" s="80">
        <v>18.984740224959999</v>
      </c>
      <c r="I27" s="80">
        <v>38.793692234699996</v>
      </c>
      <c r="J27" s="80">
        <v>39.197056387239996</v>
      </c>
      <c r="K27" s="80">
        <v>3.8131708558899993</v>
      </c>
      <c r="L27" s="80">
        <v>8.6759956338600013</v>
      </c>
      <c r="M27" s="80">
        <v>17.672544337650002</v>
      </c>
      <c r="N27" s="80">
        <v>22.022353692580001</v>
      </c>
      <c r="O27" s="80">
        <v>26.090681964270001</v>
      </c>
      <c r="P27" s="73"/>
    </row>
    <row r="28" spans="1:16">
      <c r="A28" s="15">
        <v>26</v>
      </c>
      <c r="B28" s="16" t="s">
        <v>69</v>
      </c>
      <c r="C28" s="80">
        <v>-3.9136182458000004</v>
      </c>
      <c r="D28" s="80">
        <v>-3.9830620506599996</v>
      </c>
      <c r="E28" s="80">
        <v>-4.4924264004300003</v>
      </c>
      <c r="F28" s="80">
        <v>-6.4375555870699994</v>
      </c>
      <c r="G28" s="80">
        <v>-7.0973271533178499</v>
      </c>
      <c r="H28" s="80">
        <v>-9.8775802113631599</v>
      </c>
      <c r="I28" s="80">
        <v>-10.4930436777169</v>
      </c>
      <c r="J28" s="80">
        <v>-13.375316153083382</v>
      </c>
      <c r="K28" s="80">
        <v>-2.56498878770071</v>
      </c>
      <c r="L28" s="80">
        <v>-7.179230963355181</v>
      </c>
      <c r="M28" s="80">
        <v>-8.6349263894141686</v>
      </c>
      <c r="N28" s="80">
        <v>-10.892761615797291</v>
      </c>
      <c r="O28" s="80">
        <v>-14.074640381868639</v>
      </c>
      <c r="P28" s="73"/>
    </row>
    <row r="29" spans="1:16">
      <c r="A29" s="15">
        <v>27</v>
      </c>
      <c r="B29" s="18" t="s">
        <v>70</v>
      </c>
      <c r="C29" s="81">
        <v>9.8489991693400007</v>
      </c>
      <c r="D29" s="81">
        <v>7.4669674915600002</v>
      </c>
      <c r="E29" s="81">
        <v>8.4817675933699999</v>
      </c>
      <c r="F29" s="81">
        <v>9.2967534374100005</v>
      </c>
      <c r="G29" s="81">
        <v>9.7837931208021516</v>
      </c>
      <c r="H29" s="81">
        <v>9.107160013596852</v>
      </c>
      <c r="I29" s="81">
        <v>28.300648556983109</v>
      </c>
      <c r="J29" s="81">
        <v>25.821740234156621</v>
      </c>
      <c r="K29" s="81">
        <v>1.2481820681892901</v>
      </c>
      <c r="L29" s="81">
        <v>1.4967646705048199</v>
      </c>
      <c r="M29" s="81">
        <v>9.0376179482358303</v>
      </c>
      <c r="N29" s="81">
        <v>11.129592076782711</v>
      </c>
      <c r="O29" s="81">
        <v>12.01604158240136</v>
      </c>
      <c r="P29" s="73"/>
    </row>
    <row r="30" spans="1:16">
      <c r="A30" s="15">
        <v>28</v>
      </c>
      <c r="B30" s="18" t="s">
        <v>71</v>
      </c>
      <c r="C30" s="81">
        <v>2426.5522551970676</v>
      </c>
      <c r="D30" s="81">
        <v>2919.2872096867181</v>
      </c>
      <c r="E30" s="81">
        <v>3466.1743437480391</v>
      </c>
      <c r="F30" s="81">
        <v>3973.4606892749111</v>
      </c>
      <c r="G30" s="81">
        <v>4446.3842533629813</v>
      </c>
      <c r="H30" s="81">
        <v>4945.6541305309702</v>
      </c>
      <c r="I30" s="81">
        <v>5437.3634592670751</v>
      </c>
      <c r="J30" s="81">
        <v>5855.7112817399284</v>
      </c>
      <c r="K30" s="81">
        <v>509.2306149486825</v>
      </c>
      <c r="L30" s="81">
        <v>1006.8046445809467</v>
      </c>
      <c r="M30" s="81">
        <v>1000.6492524619993</v>
      </c>
      <c r="N30" s="81">
        <v>1399.040047373695</v>
      </c>
      <c r="O30" s="81">
        <v>1841.37680673673</v>
      </c>
      <c r="P30" s="73"/>
    </row>
    <row r="31" spans="1:16">
      <c r="A31" s="15">
        <v>29</v>
      </c>
      <c r="B31" s="18" t="s">
        <v>72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73"/>
    </row>
    <row r="32" spans="1:16">
      <c r="A32" s="15">
        <v>30</v>
      </c>
      <c r="B32" s="18" t="s">
        <v>73</v>
      </c>
      <c r="C32" s="81">
        <v>2426.5522551970676</v>
      </c>
      <c r="D32" s="81">
        <v>2919.2872096867181</v>
      </c>
      <c r="E32" s="81">
        <v>3466.1743437480391</v>
      </c>
      <c r="F32" s="81">
        <v>3973.4606892749111</v>
      </c>
      <c r="G32" s="81">
        <v>4446.3842533629813</v>
      </c>
      <c r="H32" s="81">
        <v>4945.6541305309702</v>
      </c>
      <c r="I32" s="81">
        <v>5437.3634592670751</v>
      </c>
      <c r="J32" s="81">
        <v>5855.7112817399284</v>
      </c>
      <c r="K32" s="81">
        <v>509.2306149486825</v>
      </c>
      <c r="L32" s="81">
        <v>1006.8046445809467</v>
      </c>
      <c r="M32" s="81">
        <v>1000.6492524619993</v>
      </c>
      <c r="N32" s="81">
        <v>1399.040047373695</v>
      </c>
      <c r="O32" s="81">
        <v>1841.37680673673</v>
      </c>
      <c r="P32" s="73"/>
    </row>
    <row r="33" spans="16:16">
      <c r="P33" s="73"/>
    </row>
    <row r="34" spans="16:16">
      <c r="P34" s="73"/>
    </row>
    <row r="35" spans="16:16">
      <c r="P35" s="73"/>
    </row>
    <row r="36" spans="16:16">
      <c r="P36" s="73"/>
    </row>
    <row r="37" spans="16:16">
      <c r="P37" s="73"/>
    </row>
    <row r="38" spans="16:16">
      <c r="P38" s="73"/>
    </row>
    <row r="39" spans="16:16">
      <c r="P39" s="73"/>
    </row>
    <row r="40" spans="16:16">
      <c r="P40" s="73"/>
    </row>
    <row r="41" spans="16:16">
      <c r="P41" s="73"/>
    </row>
    <row r="42" spans="16:16">
      <c r="P42" s="73"/>
    </row>
    <row r="43" spans="16:16">
      <c r="P43" s="73"/>
    </row>
    <row r="44" spans="16:16">
      <c r="P44" s="73"/>
    </row>
    <row r="45" spans="16:16">
      <c r="P45" s="73"/>
    </row>
    <row r="46" spans="16:16">
      <c r="P46" s="73"/>
    </row>
    <row r="47" spans="16:16">
      <c r="P47" s="73"/>
    </row>
    <row r="48" spans="16:16">
      <c r="P48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opLeftCell="A4" zoomScale="85" zoomScaleNormal="85" workbookViewId="0">
      <selection activeCell="C17" sqref="C17"/>
    </sheetView>
  </sheetViews>
  <sheetFormatPr defaultRowHeight="15"/>
  <cols>
    <col min="1" max="1" width="3.28515625" style="5" customWidth="1"/>
    <col min="2" max="2" width="3.28515625" style="8" customWidth="1"/>
    <col min="3" max="3" width="62.140625" bestFit="1" customWidth="1"/>
    <col min="4" max="4" width="82.85546875" customWidth="1"/>
  </cols>
  <sheetData>
    <row r="1" spans="2:5">
      <c r="B1" s="6"/>
    </row>
    <row r="2" spans="2:5">
      <c r="B2" s="6"/>
    </row>
    <row r="3" spans="2:5">
      <c r="B3" s="6"/>
    </row>
    <row r="4" spans="2:5">
      <c r="B4" s="6"/>
    </row>
    <row r="5" spans="2:5">
      <c r="B5" s="6"/>
    </row>
    <row r="6" spans="2:5">
      <c r="B6" s="6"/>
    </row>
    <row r="7" spans="2:5">
      <c r="B7" s="6"/>
    </row>
    <row r="8" spans="2:5">
      <c r="B8" s="6"/>
      <c r="C8" s="10" t="s">
        <v>1</v>
      </c>
      <c r="D8" s="10" t="s">
        <v>2</v>
      </c>
    </row>
    <row r="9" spans="2:5">
      <c r="B9" s="6"/>
      <c r="C9" s="11" t="s">
        <v>3</v>
      </c>
      <c r="D9" s="64" t="s">
        <v>4</v>
      </c>
      <c r="E9" s="7"/>
    </row>
    <row r="10" spans="2:5">
      <c r="B10" s="6"/>
      <c r="C10" s="11"/>
      <c r="D10" s="11"/>
    </row>
    <row r="11" spans="2:5">
      <c r="B11" s="6"/>
      <c r="C11" s="11" t="s">
        <v>5</v>
      </c>
      <c r="D11" s="11" t="s">
        <v>6</v>
      </c>
    </row>
    <row r="12" spans="2:5" ht="43.5">
      <c r="B12" s="6"/>
      <c r="C12" s="12" t="s">
        <v>9</v>
      </c>
      <c r="D12" s="12" t="s">
        <v>112</v>
      </c>
    </row>
    <row r="13" spans="2:5">
      <c r="B13" s="6"/>
      <c r="C13" s="11" t="s">
        <v>113</v>
      </c>
      <c r="D13" s="11" t="s">
        <v>113</v>
      </c>
    </row>
    <row r="14" spans="2:5">
      <c r="B14" s="6"/>
      <c r="C14" s="11"/>
      <c r="D14" s="11"/>
    </row>
    <row r="15" spans="2:5">
      <c r="B15" s="6"/>
      <c r="C15" s="11"/>
      <c r="D15" s="11"/>
    </row>
    <row r="16" spans="2:5">
      <c r="B16" s="6"/>
      <c r="C16" s="11" t="s">
        <v>7</v>
      </c>
      <c r="D16" s="11" t="s">
        <v>7</v>
      </c>
    </row>
    <row r="17" spans="2:4">
      <c r="B17" s="6"/>
      <c r="C17" s="11"/>
      <c r="D17" s="11"/>
    </row>
    <row r="18" spans="2:4">
      <c r="B18" s="6"/>
    </row>
    <row r="19" spans="2:4">
      <c r="B19" s="6"/>
    </row>
    <row r="20" spans="2:4">
      <c r="B20" s="6"/>
    </row>
    <row r="21" spans="2:4">
      <c r="B21" s="6"/>
    </row>
    <row r="22" spans="2:4">
      <c r="B22" s="6"/>
    </row>
    <row r="23" spans="2:4">
      <c r="B23" s="6"/>
    </row>
    <row r="24" spans="2:4">
      <c r="B24" s="6"/>
    </row>
    <row r="25" spans="2:4">
      <c r="B25" s="6"/>
    </row>
    <row r="26" spans="2:4">
      <c r="B26" s="6"/>
    </row>
    <row r="27" spans="2:4">
      <c r="B27" s="6"/>
    </row>
    <row r="28" spans="2:4">
      <c r="B28" s="6"/>
    </row>
    <row r="29" spans="2:4">
      <c r="B29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O6"/>
  <sheetViews>
    <sheetView showGridLines="0" zoomScale="85" zoomScaleNormal="85" workbookViewId="0">
      <selection activeCell="Q2" sqref="Q2"/>
    </sheetView>
  </sheetViews>
  <sheetFormatPr defaultRowHeight="15"/>
  <cols>
    <col min="2" max="2" width="15" customWidth="1"/>
    <col min="3" max="5" width="8.42578125" bestFit="1" customWidth="1"/>
    <col min="6" max="6" width="8" customWidth="1"/>
    <col min="7" max="9" width="7.7109375" customWidth="1"/>
    <col min="10" max="10" width="8" bestFit="1" customWidth="1"/>
    <col min="11" max="11" width="8" customWidth="1"/>
    <col min="12" max="12" width="7.85546875" customWidth="1"/>
    <col min="13" max="13" width="7.7109375" bestFit="1" customWidth="1"/>
    <col min="14" max="14" width="10.140625" customWidth="1"/>
  </cols>
  <sheetData>
    <row r="1" spans="2:15">
      <c r="B1" s="65" t="s">
        <v>43</v>
      </c>
    </row>
    <row r="2" spans="2:15" ht="29.25" customHeight="1" thickBot="1">
      <c r="B2" s="40" t="s">
        <v>42</v>
      </c>
      <c r="C2" s="19">
        <v>43616</v>
      </c>
      <c r="D2" s="19">
        <v>43646</v>
      </c>
      <c r="E2" s="19">
        <v>43677</v>
      </c>
      <c r="F2" s="19">
        <v>43708</v>
      </c>
      <c r="G2" s="19">
        <v>43738</v>
      </c>
      <c r="H2" s="19">
        <v>43769</v>
      </c>
      <c r="I2" s="19">
        <v>43799</v>
      </c>
      <c r="J2" s="19">
        <v>43830</v>
      </c>
      <c r="K2" s="19">
        <v>43861</v>
      </c>
      <c r="L2" s="19">
        <v>43890</v>
      </c>
      <c r="M2" s="19">
        <v>43921</v>
      </c>
      <c r="N2" s="19">
        <v>43951</v>
      </c>
      <c r="O2" s="19">
        <v>43982</v>
      </c>
    </row>
    <row r="3" spans="2:15" ht="15.75" thickTop="1">
      <c r="B3" s="41" t="s">
        <v>37</v>
      </c>
      <c r="C3" s="39">
        <v>162</v>
      </c>
      <c r="D3" s="39">
        <v>162</v>
      </c>
      <c r="E3" s="39">
        <v>162</v>
      </c>
      <c r="F3" s="39">
        <v>159</v>
      </c>
      <c r="G3" s="39">
        <v>159</v>
      </c>
      <c r="H3" s="72">
        <v>159</v>
      </c>
      <c r="I3" s="72">
        <v>159</v>
      </c>
      <c r="J3" s="72">
        <v>158</v>
      </c>
      <c r="K3" s="72">
        <v>158</v>
      </c>
      <c r="L3" s="72">
        <v>156</v>
      </c>
      <c r="M3" s="72">
        <v>153</v>
      </c>
      <c r="N3" s="72">
        <v>153</v>
      </c>
      <c r="O3" s="72">
        <v>153</v>
      </c>
    </row>
    <row r="4" spans="2:15">
      <c r="B4" s="41" t="s">
        <v>38</v>
      </c>
      <c r="C4" s="39">
        <v>41</v>
      </c>
      <c r="D4" s="39">
        <v>41</v>
      </c>
      <c r="E4" s="39">
        <v>41</v>
      </c>
      <c r="F4" s="39">
        <v>42</v>
      </c>
      <c r="G4" s="39">
        <v>41</v>
      </c>
      <c r="H4" s="72">
        <v>41</v>
      </c>
      <c r="I4" s="72">
        <v>41</v>
      </c>
      <c r="J4" s="72">
        <v>41</v>
      </c>
      <c r="K4" s="72">
        <v>42</v>
      </c>
      <c r="L4" s="72">
        <v>42</v>
      </c>
      <c r="M4" s="72">
        <v>43</v>
      </c>
      <c r="N4" s="72">
        <v>43</v>
      </c>
      <c r="O4" s="72">
        <v>43</v>
      </c>
    </row>
    <row r="5" spans="2:15">
      <c r="B5" s="41" t="s">
        <v>39</v>
      </c>
      <c r="C5" s="39">
        <v>23</v>
      </c>
      <c r="D5" s="39">
        <v>24</v>
      </c>
      <c r="E5" s="39">
        <v>24</v>
      </c>
      <c r="F5" s="39">
        <v>25</v>
      </c>
      <c r="G5" s="39">
        <v>25</v>
      </c>
      <c r="H5" s="72">
        <v>25</v>
      </c>
      <c r="I5" s="72">
        <v>25</v>
      </c>
      <c r="J5" s="72">
        <v>25</v>
      </c>
      <c r="K5" s="72">
        <v>24</v>
      </c>
      <c r="L5" s="72">
        <v>24</v>
      </c>
      <c r="M5" s="72">
        <v>23</v>
      </c>
      <c r="N5" s="72">
        <v>23</v>
      </c>
      <c r="O5" s="72">
        <v>23</v>
      </c>
    </row>
    <row r="6" spans="2:15">
      <c r="B6" s="42" t="s">
        <v>36</v>
      </c>
      <c r="C6" s="43">
        <f>SUM(C3:C5)</f>
        <v>226</v>
      </c>
      <c r="D6" s="43">
        <f t="shared" ref="D6:O6" si="0">SUM(D3:D5)</f>
        <v>227</v>
      </c>
      <c r="E6" s="43">
        <f t="shared" si="0"/>
        <v>227</v>
      </c>
      <c r="F6" s="43">
        <f t="shared" si="0"/>
        <v>226</v>
      </c>
      <c r="G6" s="43">
        <f t="shared" si="0"/>
        <v>225</v>
      </c>
      <c r="H6" s="43">
        <f t="shared" si="0"/>
        <v>225</v>
      </c>
      <c r="I6" s="43">
        <f t="shared" si="0"/>
        <v>225</v>
      </c>
      <c r="J6" s="43">
        <f t="shared" si="0"/>
        <v>224</v>
      </c>
      <c r="K6" s="43">
        <f t="shared" si="0"/>
        <v>224</v>
      </c>
      <c r="L6" s="43">
        <f t="shared" si="0"/>
        <v>222</v>
      </c>
      <c r="M6" s="43">
        <f t="shared" si="0"/>
        <v>219</v>
      </c>
      <c r="N6" s="43">
        <f t="shared" si="0"/>
        <v>219</v>
      </c>
      <c r="O6" s="43">
        <f t="shared" si="0"/>
        <v>219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G52"/>
  <sheetViews>
    <sheetView showGridLines="0" topLeftCell="A22" zoomScale="85" zoomScaleNormal="85" workbookViewId="0">
      <selection activeCell="C3" sqref="C3:F31"/>
    </sheetView>
  </sheetViews>
  <sheetFormatPr defaultRowHeight="14.25"/>
  <cols>
    <col min="1" max="1" width="9.140625" style="47"/>
    <col min="2" max="2" width="27" style="47" bestFit="1" customWidth="1"/>
    <col min="3" max="3" width="15.85546875" style="45" bestFit="1" customWidth="1"/>
    <col min="4" max="4" width="28.140625" style="46" bestFit="1" customWidth="1"/>
    <col min="5" max="5" width="28.140625" style="46" customWidth="1"/>
    <col min="6" max="6" width="28.140625" style="46" bestFit="1" customWidth="1"/>
    <col min="7" max="7" width="10.5703125" style="47" bestFit="1" customWidth="1"/>
    <col min="8" max="8" width="13.140625" style="47" customWidth="1"/>
    <col min="9" max="16384" width="9.140625" style="47"/>
  </cols>
  <sheetData>
    <row r="2" spans="2:7" ht="42.75">
      <c r="B2" s="48" t="s">
        <v>74</v>
      </c>
      <c r="C2" s="48" t="s">
        <v>75</v>
      </c>
      <c r="D2" s="49" t="s">
        <v>76</v>
      </c>
      <c r="E2" s="49" t="s">
        <v>77</v>
      </c>
      <c r="F2" s="49" t="s">
        <v>78</v>
      </c>
    </row>
    <row r="3" spans="2:7">
      <c r="B3" s="47" t="s">
        <v>79</v>
      </c>
      <c r="C3" s="45">
        <v>2</v>
      </c>
      <c r="D3" s="46">
        <v>404821370296</v>
      </c>
      <c r="E3" s="46">
        <v>416438174407</v>
      </c>
      <c r="F3" s="46">
        <v>423059608870</v>
      </c>
      <c r="G3" s="67"/>
    </row>
    <row r="4" spans="2:7">
      <c r="B4" s="50" t="s">
        <v>80</v>
      </c>
      <c r="C4" s="51">
        <v>4</v>
      </c>
      <c r="D4" s="52">
        <v>3549056175439</v>
      </c>
      <c r="E4" s="52">
        <v>3643308057637</v>
      </c>
      <c r="F4" s="52">
        <v>3655847680716</v>
      </c>
      <c r="G4" s="67"/>
    </row>
    <row r="5" spans="2:7">
      <c r="B5" s="47" t="s">
        <v>81</v>
      </c>
      <c r="C5" s="45">
        <v>1</v>
      </c>
      <c r="D5" s="46">
        <v>80768520695</v>
      </c>
      <c r="E5" s="46">
        <v>83811473499</v>
      </c>
      <c r="F5" s="46">
        <v>84092723499</v>
      </c>
      <c r="G5" s="67"/>
    </row>
    <row r="6" spans="2:7">
      <c r="B6" s="50" t="s">
        <v>146</v>
      </c>
      <c r="C6" s="70">
        <v>6</v>
      </c>
      <c r="D6" s="71">
        <v>867509401596</v>
      </c>
      <c r="E6" s="71">
        <v>891762775026</v>
      </c>
      <c r="F6" s="71">
        <v>892535510376</v>
      </c>
      <c r="G6" s="67"/>
    </row>
    <row r="7" spans="2:7">
      <c r="B7" s="47" t="s">
        <v>82</v>
      </c>
      <c r="C7" s="45">
        <v>138</v>
      </c>
      <c r="D7" s="46">
        <v>226610756809490.94</v>
      </c>
      <c r="E7" s="46">
        <v>232240467799280.34</v>
      </c>
      <c r="F7" s="46">
        <v>233725855119448.84</v>
      </c>
      <c r="G7" s="67"/>
    </row>
    <row r="8" spans="2:7">
      <c r="B8" s="50" t="s">
        <v>83</v>
      </c>
      <c r="C8" s="51">
        <v>1</v>
      </c>
      <c r="D8" s="52">
        <v>168755036364</v>
      </c>
      <c r="E8" s="52">
        <v>172086787478</v>
      </c>
      <c r="F8" s="52">
        <v>172317808847</v>
      </c>
      <c r="G8" s="67"/>
    </row>
    <row r="9" spans="2:7">
      <c r="B9" s="47" t="s">
        <v>84</v>
      </c>
      <c r="C9" s="45">
        <v>15</v>
      </c>
      <c r="D9" s="46">
        <v>21541921824958.711</v>
      </c>
      <c r="E9" s="46">
        <v>22003890495368.25</v>
      </c>
      <c r="F9" s="46">
        <v>22093978034746.031</v>
      </c>
      <c r="G9" s="67"/>
    </row>
    <row r="10" spans="2:7">
      <c r="B10" s="50" t="s">
        <v>114</v>
      </c>
      <c r="C10" s="70">
        <v>10</v>
      </c>
      <c r="D10" s="71">
        <v>5212116288343</v>
      </c>
      <c r="E10" s="71">
        <v>5262008393833</v>
      </c>
      <c r="F10" s="71">
        <v>5341377831248</v>
      </c>
      <c r="G10" s="67"/>
    </row>
    <row r="11" spans="2:7">
      <c r="B11" s="47" t="s">
        <v>85</v>
      </c>
      <c r="C11" s="45">
        <v>11</v>
      </c>
      <c r="D11" s="46">
        <v>2967965238302</v>
      </c>
      <c r="E11" s="46">
        <v>3105838205452</v>
      </c>
      <c r="F11" s="46">
        <v>3112700539550</v>
      </c>
      <c r="G11" s="67"/>
    </row>
    <row r="12" spans="2:7">
      <c r="B12" s="50" t="s">
        <v>86</v>
      </c>
      <c r="C12" s="51">
        <v>1</v>
      </c>
      <c r="D12" s="52">
        <v>470055590527</v>
      </c>
      <c r="E12" s="52">
        <v>478657072376</v>
      </c>
      <c r="F12" s="52">
        <v>479764362375</v>
      </c>
      <c r="G12" s="67"/>
    </row>
    <row r="13" spans="2:7">
      <c r="B13" s="47" t="s">
        <v>87</v>
      </c>
      <c r="C13" s="45">
        <v>1</v>
      </c>
      <c r="D13" s="46">
        <v>220982418397</v>
      </c>
      <c r="E13" s="46">
        <v>225028484120</v>
      </c>
      <c r="F13" s="46">
        <v>225119368553</v>
      </c>
      <c r="G13" s="67"/>
    </row>
    <row r="14" spans="2:7">
      <c r="B14" s="50" t="s">
        <v>88</v>
      </c>
      <c r="C14" s="51">
        <v>1</v>
      </c>
      <c r="D14" s="52">
        <v>84460046763</v>
      </c>
      <c r="E14" s="52">
        <v>76436893811</v>
      </c>
      <c r="F14" s="52">
        <v>86177144575</v>
      </c>
      <c r="G14" s="67"/>
    </row>
    <row r="15" spans="2:7">
      <c r="B15" s="47" t="s">
        <v>89</v>
      </c>
      <c r="C15" s="45">
        <v>2</v>
      </c>
      <c r="D15" s="46">
        <v>2028707580772</v>
      </c>
      <c r="E15" s="46">
        <v>2163756813801</v>
      </c>
      <c r="F15" s="46">
        <v>2377457013829</v>
      </c>
      <c r="G15" s="67"/>
    </row>
    <row r="16" spans="2:7">
      <c r="B16" s="50" t="s">
        <v>90</v>
      </c>
      <c r="C16" s="51">
        <v>1</v>
      </c>
      <c r="D16" s="52">
        <v>5990388331</v>
      </c>
      <c r="E16" s="52">
        <v>6080570396</v>
      </c>
      <c r="F16" s="52">
        <v>6080570396</v>
      </c>
      <c r="G16" s="67"/>
    </row>
    <row r="17" spans="2:7">
      <c r="B17" s="47" t="s">
        <v>91</v>
      </c>
      <c r="C17" s="45">
        <v>1</v>
      </c>
      <c r="D17" s="46">
        <v>145478378485</v>
      </c>
      <c r="E17" s="46">
        <v>148925923461</v>
      </c>
      <c r="F17" s="46">
        <v>148990923461</v>
      </c>
      <c r="G17" s="67"/>
    </row>
    <row r="18" spans="2:7">
      <c r="B18" s="50" t="s">
        <v>92</v>
      </c>
      <c r="C18" s="51">
        <v>1</v>
      </c>
      <c r="D18" s="52">
        <v>151542909441</v>
      </c>
      <c r="E18" s="52">
        <v>216129415484</v>
      </c>
      <c r="F18" s="52">
        <v>216755465486</v>
      </c>
      <c r="G18" s="67"/>
    </row>
    <row r="19" spans="2:7">
      <c r="B19" s="47" t="s">
        <v>145</v>
      </c>
      <c r="C19" s="45">
        <v>1</v>
      </c>
      <c r="D19" s="46">
        <v>548465790977</v>
      </c>
      <c r="E19" s="46">
        <v>555837452898</v>
      </c>
      <c r="F19" s="46">
        <v>556779878795</v>
      </c>
      <c r="G19" s="67"/>
    </row>
    <row r="20" spans="2:7">
      <c r="B20" s="50" t="s">
        <v>93</v>
      </c>
      <c r="C20" s="51">
        <v>2</v>
      </c>
      <c r="D20" s="52">
        <v>209306370260</v>
      </c>
      <c r="E20" s="52">
        <v>214430091231</v>
      </c>
      <c r="F20" s="52">
        <v>222830473510</v>
      </c>
      <c r="G20" s="67"/>
    </row>
    <row r="21" spans="2:7">
      <c r="B21" s="47" t="s">
        <v>94</v>
      </c>
      <c r="C21" s="45">
        <v>1</v>
      </c>
      <c r="D21" s="46">
        <v>595228186768</v>
      </c>
      <c r="E21" s="46">
        <v>634634931699</v>
      </c>
      <c r="F21" s="46">
        <v>634682558349</v>
      </c>
      <c r="G21" s="67"/>
    </row>
    <row r="22" spans="2:7">
      <c r="B22" s="50" t="s">
        <v>95</v>
      </c>
      <c r="C22" s="51">
        <v>1</v>
      </c>
      <c r="D22" s="52">
        <v>737182111411</v>
      </c>
      <c r="E22" s="52">
        <v>750334970828</v>
      </c>
      <c r="F22" s="52">
        <v>753121509699</v>
      </c>
      <c r="G22" s="67"/>
    </row>
    <row r="23" spans="2:7">
      <c r="B23" s="47" t="s">
        <v>96</v>
      </c>
      <c r="C23" s="45">
        <v>1</v>
      </c>
      <c r="D23" s="46">
        <v>392234822996</v>
      </c>
      <c r="E23" s="46">
        <v>400969776515</v>
      </c>
      <c r="F23" s="46">
        <v>402632779466</v>
      </c>
      <c r="G23" s="67"/>
    </row>
    <row r="24" spans="2:7">
      <c r="B24" s="50" t="s">
        <v>97</v>
      </c>
      <c r="C24" s="51">
        <v>3</v>
      </c>
      <c r="D24" s="52">
        <v>1021133012735</v>
      </c>
      <c r="E24" s="52">
        <v>1069322926140.5</v>
      </c>
      <c r="F24" s="52">
        <v>1075928921896.5</v>
      </c>
      <c r="G24" s="67"/>
    </row>
    <row r="25" spans="2:7">
      <c r="B25" s="47" t="s">
        <v>98</v>
      </c>
      <c r="C25" s="45">
        <v>1</v>
      </c>
      <c r="D25" s="46">
        <v>67414687433</v>
      </c>
      <c r="E25" s="46">
        <v>70205882936</v>
      </c>
      <c r="F25" s="46">
        <v>70205882936</v>
      </c>
      <c r="G25" s="67"/>
    </row>
    <row r="26" spans="2:7">
      <c r="B26" s="50" t="s">
        <v>99</v>
      </c>
      <c r="C26" s="51">
        <v>1</v>
      </c>
      <c r="D26" s="52">
        <v>183851406683</v>
      </c>
      <c r="E26" s="52">
        <v>187426981674</v>
      </c>
      <c r="F26" s="52">
        <v>187501981686</v>
      </c>
      <c r="G26" s="67"/>
    </row>
    <row r="27" spans="2:7">
      <c r="B27" s="47" t="s">
        <v>100</v>
      </c>
      <c r="C27" s="45">
        <v>1</v>
      </c>
      <c r="D27" s="46">
        <v>257112736276</v>
      </c>
      <c r="E27" s="46">
        <v>264405952441</v>
      </c>
      <c r="F27" s="46">
        <v>265484223174</v>
      </c>
      <c r="G27" s="67"/>
    </row>
    <row r="28" spans="2:7">
      <c r="B28" s="50" t="s">
        <v>101</v>
      </c>
      <c r="C28" s="51">
        <v>3</v>
      </c>
      <c r="D28" s="52">
        <v>1672161105739</v>
      </c>
      <c r="E28" s="52">
        <v>1765953388541.1001</v>
      </c>
      <c r="F28" s="52">
        <v>1776312261677.5701</v>
      </c>
      <c r="G28" s="67"/>
    </row>
    <row r="29" spans="2:7">
      <c r="B29" s="47" t="s">
        <v>102</v>
      </c>
      <c r="C29" s="45">
        <v>5</v>
      </c>
      <c r="D29" s="46">
        <v>4157697215439.4199</v>
      </c>
      <c r="E29" s="46">
        <v>4381631490650.9805</v>
      </c>
      <c r="F29" s="46">
        <v>4390620194229.9805</v>
      </c>
      <c r="G29" s="67"/>
    </row>
    <row r="30" spans="2:7">
      <c r="B30" s="50" t="s">
        <v>103</v>
      </c>
      <c r="C30" s="51">
        <v>3</v>
      </c>
      <c r="D30" s="52">
        <v>1018484783563</v>
      </c>
      <c r="E30" s="52">
        <v>1142852041592</v>
      </c>
      <c r="F30" s="52">
        <v>1148958596094</v>
      </c>
      <c r="G30" s="67"/>
    </row>
    <row r="31" spans="2:7">
      <c r="B31" s="53" t="s">
        <v>104</v>
      </c>
      <c r="C31" s="53">
        <v>219</v>
      </c>
      <c r="D31" s="54">
        <v>275371160208481.06</v>
      </c>
      <c r="E31" s="54">
        <v>282572633222576.13</v>
      </c>
      <c r="F31" s="54">
        <v>284527168967488.94</v>
      </c>
      <c r="G31" s="67"/>
    </row>
    <row r="33" spans="3:7">
      <c r="C33" s="69"/>
      <c r="D33" s="68"/>
      <c r="E33" s="68"/>
      <c r="F33" s="68"/>
    </row>
    <row r="35" spans="3:7">
      <c r="D35" s="67"/>
      <c r="E35" s="67"/>
      <c r="F35" s="67"/>
      <c r="G35" s="67"/>
    </row>
    <row r="41" spans="3:7">
      <c r="C41" s="66"/>
    </row>
    <row r="42" spans="3:7">
      <c r="C42" s="66"/>
    </row>
    <row r="43" spans="3:7">
      <c r="C43" s="66"/>
    </row>
    <row r="44" spans="3:7">
      <c r="C44" s="66"/>
    </row>
    <row r="45" spans="3:7">
      <c r="C45" s="66"/>
    </row>
    <row r="46" spans="3:7">
      <c r="C46" s="66"/>
    </row>
    <row r="47" spans="3:7">
      <c r="C47" s="66"/>
    </row>
    <row r="48" spans="3:7">
      <c r="C48" s="66"/>
      <c r="D48" s="67"/>
      <c r="E48" s="67"/>
    </row>
    <row r="49" spans="3:5">
      <c r="C49" s="66"/>
    </row>
    <row r="50" spans="3:5">
      <c r="C50" s="66"/>
    </row>
    <row r="52" spans="3:5">
      <c r="C52" s="67"/>
      <c r="D52" s="67"/>
      <c r="E52" s="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K6"/>
  <sheetViews>
    <sheetView showGridLines="0" zoomScale="85" zoomScaleNormal="85" workbookViewId="0">
      <selection activeCell="J15" sqref="J15"/>
    </sheetView>
  </sheetViews>
  <sheetFormatPr defaultRowHeight="15"/>
  <cols>
    <col min="2" max="2" width="12.140625" bestFit="1" customWidth="1"/>
    <col min="3" max="11" width="11.42578125" bestFit="1" customWidth="1"/>
  </cols>
  <sheetData>
    <row r="2" spans="2:11" ht="26.25" thickBot="1">
      <c r="B2" s="40" t="s">
        <v>108</v>
      </c>
      <c r="C2" s="58">
        <v>2010</v>
      </c>
      <c r="D2" s="58">
        <v>2011</v>
      </c>
      <c r="E2" s="58">
        <v>2012</v>
      </c>
      <c r="F2" s="58">
        <v>2013</v>
      </c>
      <c r="G2" s="58">
        <v>2014</v>
      </c>
      <c r="H2" s="58">
        <v>2015</v>
      </c>
      <c r="I2" s="58">
        <v>2016</v>
      </c>
      <c r="J2" s="58">
        <v>2017</v>
      </c>
      <c r="K2" s="58">
        <v>2018</v>
      </c>
    </row>
    <row r="3" spans="2:11" ht="15.75" thickTop="1">
      <c r="B3" s="41" t="s">
        <v>37</v>
      </c>
      <c r="C3" s="61">
        <v>1147633</v>
      </c>
      <c r="D3" s="59">
        <v>1138048</v>
      </c>
      <c r="E3" s="59">
        <v>1134609</v>
      </c>
      <c r="F3" s="59">
        <v>1081021</v>
      </c>
      <c r="G3" s="59">
        <v>1103840</v>
      </c>
      <c r="H3" s="59">
        <v>1088755</v>
      </c>
      <c r="I3" s="59">
        <v>1069982</v>
      </c>
      <c r="J3" s="59">
        <v>1010854</v>
      </c>
      <c r="K3" s="59">
        <v>1003007</v>
      </c>
    </row>
    <row r="4" spans="2:11">
      <c r="B4" s="41" t="s">
        <v>38</v>
      </c>
      <c r="C4" s="61">
        <v>235108</v>
      </c>
      <c r="D4" s="59">
        <v>274779</v>
      </c>
      <c r="E4" s="59">
        <v>299251</v>
      </c>
      <c r="F4" s="59">
        <v>285147</v>
      </c>
      <c r="G4" s="59">
        <v>342169</v>
      </c>
      <c r="H4" s="59">
        <v>352610</v>
      </c>
      <c r="I4" s="59">
        <v>363121</v>
      </c>
      <c r="J4" s="59">
        <v>389241</v>
      </c>
      <c r="K4" s="59">
        <v>392300</v>
      </c>
    </row>
    <row r="5" spans="2:11">
      <c r="B5" s="41" t="s">
        <v>39</v>
      </c>
      <c r="C5" s="61">
        <v>1435256</v>
      </c>
      <c r="D5" s="59">
        <v>1669881</v>
      </c>
      <c r="E5" s="59">
        <v>1911938</v>
      </c>
      <c r="F5" s="59">
        <v>2267477</v>
      </c>
      <c r="G5" s="59">
        <v>2479435</v>
      </c>
      <c r="H5" s="59">
        <v>2748162</v>
      </c>
      <c r="I5" s="59">
        <v>2961942</v>
      </c>
      <c r="J5" s="59">
        <v>3055617</v>
      </c>
      <c r="K5" s="59">
        <v>3239767</v>
      </c>
    </row>
    <row r="6" spans="2:11">
      <c r="B6" s="42" t="s">
        <v>109</v>
      </c>
      <c r="C6" s="60">
        <f>SUM(C3:C5)</f>
        <v>2817997</v>
      </c>
      <c r="D6" s="60">
        <f t="shared" ref="D6:J6" si="0">SUM(D3:D5)</f>
        <v>3082708</v>
      </c>
      <c r="E6" s="60">
        <f t="shared" si="0"/>
        <v>3345798</v>
      </c>
      <c r="F6" s="60">
        <f t="shared" si="0"/>
        <v>3633645</v>
      </c>
      <c r="G6" s="60">
        <f t="shared" si="0"/>
        <v>3925444</v>
      </c>
      <c r="H6" s="60">
        <f t="shared" si="0"/>
        <v>4189527</v>
      </c>
      <c r="I6" s="60">
        <f t="shared" si="0"/>
        <v>4395045</v>
      </c>
      <c r="J6" s="60">
        <f t="shared" si="0"/>
        <v>4455712</v>
      </c>
      <c r="K6" s="60">
        <f>SUM(K3:K5)</f>
        <v>4635074</v>
      </c>
    </row>
  </sheetData>
  <pageMargins left="0.7" right="0.7" top="0.75" bottom="0.75" header="0.3" footer="0.3"/>
  <ignoredErrors>
    <ignoredError sqref="C6:K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P22"/>
  <sheetViews>
    <sheetView showGridLines="0" zoomScaleNormal="100" workbookViewId="0">
      <selection activeCell="R14" sqref="R14"/>
    </sheetView>
  </sheetViews>
  <sheetFormatPr defaultRowHeight="12.75"/>
  <cols>
    <col min="1" max="1" width="9.140625" style="20"/>
    <col min="2" max="2" width="16" style="20" bestFit="1" customWidth="1"/>
    <col min="3" max="3" width="14.140625" style="20" bestFit="1" customWidth="1"/>
    <col min="4" max="16" width="8.140625" style="20" bestFit="1" customWidth="1"/>
    <col min="17" max="16384" width="9.140625" style="20"/>
  </cols>
  <sheetData>
    <row r="3" spans="2:16" ht="13.5" thickBot="1">
      <c r="B3" s="29" t="s">
        <v>35</v>
      </c>
      <c r="C3" s="19"/>
      <c r="D3" s="19">
        <f>PELAKU!C2</f>
        <v>43616</v>
      </c>
      <c r="E3" s="19">
        <f>PELAKU!D2</f>
        <v>43646</v>
      </c>
      <c r="F3" s="19">
        <f>PELAKU!E2</f>
        <v>43677</v>
      </c>
      <c r="G3" s="19">
        <f>PELAKU!F2</f>
        <v>43708</v>
      </c>
      <c r="H3" s="19">
        <f>PELAKU!G2</f>
        <v>43738</v>
      </c>
      <c r="I3" s="19">
        <f>PELAKU!H2</f>
        <v>43769</v>
      </c>
      <c r="J3" s="19">
        <f>PELAKU!I2</f>
        <v>43799</v>
      </c>
      <c r="K3" s="19">
        <f>PELAKU!J2</f>
        <v>43830</v>
      </c>
      <c r="L3" s="19">
        <f>PELAKU!K2</f>
        <v>43861</v>
      </c>
      <c r="M3" s="19">
        <f>PELAKU!L2</f>
        <v>43890</v>
      </c>
      <c r="N3" s="19">
        <f>PELAKU!M2</f>
        <v>43921</v>
      </c>
      <c r="O3" s="19">
        <f>PELAKU!N2</f>
        <v>43951</v>
      </c>
      <c r="P3" s="19">
        <f>PELAKU!O2</f>
        <v>43982</v>
      </c>
    </row>
    <row r="4" spans="2:16" ht="13.5" thickTop="1">
      <c r="B4" s="30" t="s">
        <v>107</v>
      </c>
      <c r="C4" s="24" t="s">
        <v>36</v>
      </c>
      <c r="D4" s="22">
        <v>3.2189466105047103E-2</v>
      </c>
      <c r="E4" s="22">
        <v>3.8950994477517188E-2</v>
      </c>
      <c r="F4" s="22">
        <v>4.4799066590863072E-2</v>
      </c>
      <c r="G4" s="22">
        <v>5.076666531390174E-2</v>
      </c>
      <c r="H4" s="22">
        <v>5.965732843424431E-2</v>
      </c>
      <c r="I4" s="22">
        <v>6.5280590947993503E-2</v>
      </c>
      <c r="J4" s="22">
        <v>7.0622976403134655E-2</v>
      </c>
      <c r="K4" s="22">
        <v>7.6457527447618079E-2</v>
      </c>
      <c r="L4" s="22">
        <v>5.604211065010762E-3</v>
      </c>
      <c r="M4" s="22">
        <v>1.1637912809672036E-2</v>
      </c>
      <c r="N4" s="22">
        <v>1.5152492887163069E-2</v>
      </c>
      <c r="O4" s="22">
        <v>2.0307525346634714E-2</v>
      </c>
      <c r="P4" s="31">
        <v>2.5533071802694009E-2</v>
      </c>
    </row>
    <row r="5" spans="2:16">
      <c r="B5" s="32"/>
      <c r="C5" s="26" t="s">
        <v>37</v>
      </c>
      <c r="D5" s="21">
        <v>3.2710374532406314E-2</v>
      </c>
      <c r="E5" s="21">
        <v>3.9641870800401519E-2</v>
      </c>
      <c r="F5" s="21">
        <v>4.4891903959475211E-2</v>
      </c>
      <c r="G5" s="21">
        <v>5.1439528821746232E-2</v>
      </c>
      <c r="H5" s="21">
        <v>6.2855692116342066E-2</v>
      </c>
      <c r="I5" s="21">
        <v>6.8450303245688196E-2</v>
      </c>
      <c r="J5" s="21">
        <v>7.3706371621388961E-2</v>
      </c>
      <c r="K5" s="21">
        <v>7.9307128507831587E-2</v>
      </c>
      <c r="L5" s="21">
        <v>5.5486664905524804E-3</v>
      </c>
      <c r="M5" s="21">
        <v>1.1380290392428051E-2</v>
      </c>
      <c r="N5" s="21">
        <v>1.6585451392348047E-2</v>
      </c>
      <c r="O5" s="21">
        <v>2.2123723805653802E-2</v>
      </c>
      <c r="P5" s="33">
        <v>2.7482358586434875E-2</v>
      </c>
    </row>
    <row r="6" spans="2:16">
      <c r="B6" s="32"/>
      <c r="C6" s="26" t="s">
        <v>38</v>
      </c>
      <c r="D6" s="21">
        <v>3.1259598225945956E-2</v>
      </c>
      <c r="E6" s="21">
        <v>3.8678351030560887E-2</v>
      </c>
      <c r="F6" s="21">
        <v>4.4653747351198925E-2</v>
      </c>
      <c r="G6" s="21">
        <v>4.7214747977371282E-2</v>
      </c>
      <c r="H6" s="21">
        <v>5.249982193923973E-2</v>
      </c>
      <c r="I6" s="21">
        <v>5.7143560387418961E-2</v>
      </c>
      <c r="J6" s="21">
        <v>6.1493694989259752E-2</v>
      </c>
      <c r="K6" s="21">
        <v>6.9914897436409579E-2</v>
      </c>
      <c r="L6" s="21">
        <v>4.803604815218257E-3</v>
      </c>
      <c r="M6" s="21">
        <v>1.2307409427935911E-2</v>
      </c>
      <c r="N6" s="21">
        <v>1.6533944328544572E-2</v>
      </c>
      <c r="O6" s="21">
        <v>2.1196645909295469E-2</v>
      </c>
      <c r="P6" s="33">
        <v>2.5925352536667189E-2</v>
      </c>
    </row>
    <row r="7" spans="2:16">
      <c r="B7" s="32"/>
      <c r="C7" s="26" t="s">
        <v>39</v>
      </c>
      <c r="D7" s="21">
        <v>3.1624105971305848E-2</v>
      </c>
      <c r="E7" s="21">
        <v>3.7831784890433588E-2</v>
      </c>
      <c r="F7" s="21">
        <v>4.4695748931412163E-2</v>
      </c>
      <c r="G7" s="21">
        <v>5.0966614361825154E-2</v>
      </c>
      <c r="H7" s="21">
        <v>5.6824749181866127E-2</v>
      </c>
      <c r="I7" s="21">
        <v>6.2892042956119748E-2</v>
      </c>
      <c r="J7" s="21">
        <v>6.8782465092301265E-2</v>
      </c>
      <c r="K7" s="21">
        <v>7.4053710590234426E-2</v>
      </c>
      <c r="L7" s="21">
        <v>5.9857987356171753E-3</v>
      </c>
      <c r="M7" s="21">
        <v>1.1811717312787157E-2</v>
      </c>
      <c r="N7" s="21">
        <v>1.2377220156253697E-2</v>
      </c>
      <c r="O7" s="21">
        <v>1.7129249132205569E-2</v>
      </c>
      <c r="P7" s="33">
        <v>2.2342617417474696E-2</v>
      </c>
    </row>
    <row r="8" spans="2:16">
      <c r="B8" s="30" t="s">
        <v>110</v>
      </c>
      <c r="C8" s="24" t="s">
        <v>36</v>
      </c>
      <c r="D8" s="22">
        <v>3.3538538503031866E-2</v>
      </c>
      <c r="E8" s="22">
        <v>5.3442500414472106E-2</v>
      </c>
      <c r="F8" s="22">
        <v>6.0187395198264111E-2</v>
      </c>
      <c r="G8" s="22">
        <v>6.0662038494463749E-2</v>
      </c>
      <c r="H8" s="22">
        <v>6.3244787669783656E-2</v>
      </c>
      <c r="I8" s="22">
        <v>7.3300288432205027E-2</v>
      </c>
      <c r="J8" s="22">
        <v>7.0657809478374259E-2</v>
      </c>
      <c r="K8" s="22">
        <v>8.4830192244853095E-2</v>
      </c>
      <c r="L8" s="22">
        <v>1.1920197415560526E-3</v>
      </c>
      <c r="M8" s="22">
        <v>-6.3920821035229787E-3</v>
      </c>
      <c r="N8" s="22">
        <v>-4.1247658571653432E-2</v>
      </c>
      <c r="O8" s="22">
        <v>-3.0104278882278457E-2</v>
      </c>
      <c r="P8" s="31">
        <v>-1.7943900087743877E-2</v>
      </c>
    </row>
    <row r="9" spans="2:16">
      <c r="B9" s="34"/>
      <c r="C9" s="26" t="s">
        <v>37</v>
      </c>
      <c r="D9" s="21">
        <v>3.4702631699542658E-2</v>
      </c>
      <c r="E9" s="21">
        <v>5.7480270536246207E-2</v>
      </c>
      <c r="F9" s="21">
        <v>6.3847770779132923E-2</v>
      </c>
      <c r="G9" s="21">
        <v>6.3228747299218152E-2</v>
      </c>
      <c r="H9" s="21">
        <v>6.586999309511711E-2</v>
      </c>
      <c r="I9" s="21">
        <v>7.6960863875163973E-2</v>
      </c>
      <c r="J9" s="21">
        <v>7.2644826505609092E-2</v>
      </c>
      <c r="K9" s="21">
        <v>8.8748870146631367E-2</v>
      </c>
      <c r="L9" s="21">
        <v>-6.3514469438833126E-4</v>
      </c>
      <c r="M9" s="21">
        <v>-1.0935921853373434E-2</v>
      </c>
      <c r="N9" s="21">
        <v>-5.4524535138336515E-2</v>
      </c>
      <c r="O9" s="21">
        <v>-4.1955498913308534E-2</v>
      </c>
      <c r="P9" s="33">
        <v>-2.8620751554798117E-2</v>
      </c>
    </row>
    <row r="10" spans="2:16">
      <c r="B10" s="34"/>
      <c r="C10" s="26" t="s">
        <v>38</v>
      </c>
      <c r="D10" s="21">
        <v>3.4139299195035333E-2</v>
      </c>
      <c r="E10" s="21">
        <v>5.269535304598133E-2</v>
      </c>
      <c r="F10" s="21">
        <v>5.7865110118909123E-2</v>
      </c>
      <c r="G10" s="21">
        <v>5.7199228107887905E-2</v>
      </c>
      <c r="H10" s="21">
        <v>5.3444044640119551E-2</v>
      </c>
      <c r="I10" s="21">
        <v>6.0991086559203295E-2</v>
      </c>
      <c r="J10" s="21">
        <v>5.5105869914642044E-2</v>
      </c>
      <c r="K10" s="21">
        <v>7.3937481384323614E-2</v>
      </c>
      <c r="L10" s="21">
        <v>-5.2543115314344609E-3</v>
      </c>
      <c r="M10" s="21">
        <v>-1.8729314363200855E-2</v>
      </c>
      <c r="N10" s="21">
        <v>-6.5451792775175655E-2</v>
      </c>
      <c r="O10" s="21">
        <v>-5.3411731235728073E-2</v>
      </c>
      <c r="P10" s="33">
        <v>-4.2171072146512723E-2</v>
      </c>
    </row>
    <row r="11" spans="2:16">
      <c r="B11" s="34"/>
      <c r="C11" s="26" t="s">
        <v>39</v>
      </c>
      <c r="D11" s="21">
        <v>3.1232124948582043E-2</v>
      </c>
      <c r="E11" s="21">
        <v>4.6572246075436717E-2</v>
      </c>
      <c r="F11" s="21">
        <v>5.4623320218162609E-2</v>
      </c>
      <c r="G11" s="21">
        <v>5.825309951624652E-2</v>
      </c>
      <c r="H11" s="21">
        <v>6.2441799280343907E-2</v>
      </c>
      <c r="I11" s="21">
        <v>7.1664798548513403E-2</v>
      </c>
      <c r="J11" s="21">
        <v>7.3194833644696852E-2</v>
      </c>
      <c r="K11" s="21">
        <v>8.2244451066183291E-2</v>
      </c>
      <c r="L11" s="21">
        <v>6.5083511286715533E-3</v>
      </c>
      <c r="M11" s="21">
        <v>5.40128635692084E-3</v>
      </c>
      <c r="N11" s="21">
        <v>-1.1450906683426932E-2</v>
      </c>
      <c r="O11" s="21">
        <v>-3.1374381057989315E-3</v>
      </c>
      <c r="P11" s="33">
        <v>7.3637195838307931E-3</v>
      </c>
    </row>
    <row r="12" spans="2:16">
      <c r="B12" s="30" t="s">
        <v>111</v>
      </c>
      <c r="C12" s="24" t="s">
        <v>36</v>
      </c>
      <c r="D12" s="22">
        <v>3.1052534720184464E-2</v>
      </c>
      <c r="E12" s="22">
        <v>3.7586505165407499E-2</v>
      </c>
      <c r="F12" s="22">
        <v>4.3227949422634998E-2</v>
      </c>
      <c r="G12" s="22">
        <v>4.9000706732720771E-2</v>
      </c>
      <c r="H12" s="22">
        <v>5.7577890788985689E-2</v>
      </c>
      <c r="I12" s="22">
        <v>6.1453895263820717E-2</v>
      </c>
      <c r="J12" s="22">
        <v>6.6854256377835555E-2</v>
      </c>
      <c r="K12" s="22">
        <v>7.1245893192705287E-2</v>
      </c>
      <c r="L12" s="22">
        <v>5.4286524823859948E-3</v>
      </c>
      <c r="M12" s="22">
        <v>1.1296100803028591E-2</v>
      </c>
      <c r="N12" s="22">
        <v>1.499662104434782E-2</v>
      </c>
      <c r="O12" s="22">
        <v>1.9801361688095521E-2</v>
      </c>
      <c r="P12" s="31">
        <v>2.473785906185539E-2</v>
      </c>
    </row>
    <row r="13" spans="2:16">
      <c r="B13" s="34"/>
      <c r="C13" s="26" t="s">
        <v>37</v>
      </c>
      <c r="D13" s="21">
        <v>3.1298790055875797E-2</v>
      </c>
      <c r="E13" s="21">
        <v>3.7831467898570989E-2</v>
      </c>
      <c r="F13" s="21">
        <v>4.2848706575266626E-2</v>
      </c>
      <c r="G13" s="21">
        <v>4.9122287643718218E-2</v>
      </c>
      <c r="H13" s="21">
        <v>6.0030469270499244E-2</v>
      </c>
      <c r="I13" s="21">
        <v>6.4485989861510662E-2</v>
      </c>
      <c r="J13" s="21">
        <v>7.0148713264247736E-2</v>
      </c>
      <c r="K13" s="21">
        <v>7.4702984084974569E-2</v>
      </c>
      <c r="L13" s="21">
        <v>5.3338476565052313E-3</v>
      </c>
      <c r="M13" s="21">
        <v>1.0994447516056112E-2</v>
      </c>
      <c r="N13" s="21">
        <v>1.645293583381285E-2</v>
      </c>
      <c r="O13" s="21">
        <v>2.1622215711440042E-2</v>
      </c>
      <c r="P13" s="33">
        <v>2.6611666456622256E-2</v>
      </c>
    </row>
    <row r="14" spans="2:16">
      <c r="B14" s="34"/>
      <c r="C14" s="26" t="s">
        <v>38</v>
      </c>
      <c r="D14" s="21">
        <v>3.0549390740720911E-2</v>
      </c>
      <c r="E14" s="21">
        <v>3.7642800094272316E-2</v>
      </c>
      <c r="F14" s="21">
        <v>4.3457396515350799E-2</v>
      </c>
      <c r="G14" s="21">
        <v>4.5942466123555639E-2</v>
      </c>
      <c r="H14" s="21">
        <v>5.1079906788410352E-2</v>
      </c>
      <c r="I14" s="21">
        <v>5.4367452265304962E-2</v>
      </c>
      <c r="J14" s="21">
        <v>5.8839591109727002E-2</v>
      </c>
      <c r="K14" s="21">
        <v>6.5989638882449506E-2</v>
      </c>
      <c r="L14" s="21">
        <v>4.6737788404627011E-3</v>
      </c>
      <c r="M14" s="21">
        <v>1.1992281685044239E-2</v>
      </c>
      <c r="N14" s="21">
        <v>1.6475900302226693E-2</v>
      </c>
      <c r="O14" s="21">
        <v>2.0731017493849129E-2</v>
      </c>
      <c r="P14" s="33">
        <v>2.5050191486227974E-2</v>
      </c>
    </row>
    <row r="15" spans="2:16">
      <c r="B15" s="34"/>
      <c r="C15" s="26" t="s">
        <v>39</v>
      </c>
      <c r="D15" s="21">
        <v>3.1184851174185985E-2</v>
      </c>
      <c r="E15" s="21">
        <v>3.7120925603275921E-2</v>
      </c>
      <c r="F15" s="21">
        <v>4.3831372296926067E-2</v>
      </c>
      <c r="G15" s="21">
        <v>4.9983714471978059E-2</v>
      </c>
      <c r="H15" s="21">
        <v>5.5704792351235544E-2</v>
      </c>
      <c r="I15" s="21">
        <v>5.8878337489761554E-2</v>
      </c>
      <c r="J15" s="21">
        <v>6.4236089353703049E-2</v>
      </c>
      <c r="K15" s="21">
        <v>6.7404544568079219E-2</v>
      </c>
      <c r="L15" s="21">
        <v>5.8622286794024758E-3</v>
      </c>
      <c r="M15" s="21">
        <v>1.1535957921701851E-2</v>
      </c>
      <c r="N15" s="21">
        <v>1.2174015495078985E-2</v>
      </c>
      <c r="O15" s="21">
        <v>1.6621011376610567E-2</v>
      </c>
      <c r="P15" s="33">
        <v>2.1682238310751136E-2</v>
      </c>
    </row>
    <row r="16" spans="2:16" ht="25.5">
      <c r="B16" s="35" t="s">
        <v>40</v>
      </c>
      <c r="C16" s="25" t="s">
        <v>36</v>
      </c>
      <c r="D16" s="28">
        <v>0.96693968187945245</v>
      </c>
      <c r="E16" s="28">
        <v>0.96615801129150491</v>
      </c>
      <c r="F16" s="28">
        <v>0.96508896426823887</v>
      </c>
      <c r="G16" s="28">
        <v>0.9672081992252054</v>
      </c>
      <c r="H16" s="28">
        <v>0.96457921970696558</v>
      </c>
      <c r="I16" s="28">
        <v>0.96425449735239588</v>
      </c>
      <c r="J16" s="28">
        <v>0.96952118897546757</v>
      </c>
      <c r="K16" s="28">
        <v>0.96909477431568536</v>
      </c>
      <c r="L16" s="28">
        <v>0.96838508805854862</v>
      </c>
      <c r="M16" s="28">
        <v>0.9662419322830359</v>
      </c>
      <c r="N16" s="28">
        <v>0.96155914503159601</v>
      </c>
      <c r="O16" s="28">
        <v>0.9634663293944653</v>
      </c>
      <c r="P16" s="36">
        <v>0.96782026548735645</v>
      </c>
    </row>
    <row r="17" spans="2:16">
      <c r="B17" s="34"/>
      <c r="C17" s="26" t="s">
        <v>37</v>
      </c>
      <c r="D17" s="21">
        <v>0.9558418132500841</v>
      </c>
      <c r="E17" s="21">
        <v>0.95481518482198879</v>
      </c>
      <c r="F17" s="21">
        <v>0.95556281206467986</v>
      </c>
      <c r="G17" s="21">
        <v>0.95821943148227295</v>
      </c>
      <c r="H17" s="21">
        <v>0.95585345295283097</v>
      </c>
      <c r="I17" s="21">
        <v>0.95304279571728523</v>
      </c>
      <c r="J17" s="21">
        <v>0.96080770119530134</v>
      </c>
      <c r="K17" s="21">
        <v>0.95900933563482316</v>
      </c>
      <c r="L17" s="21">
        <v>0.96075263610271777</v>
      </c>
      <c r="M17" s="21">
        <v>0.95892473416422697</v>
      </c>
      <c r="N17" s="21">
        <v>0.9558444100597836</v>
      </c>
      <c r="O17" s="21">
        <v>0.95485252120767516</v>
      </c>
      <c r="P17" s="33">
        <v>0.95707089074125784</v>
      </c>
    </row>
    <row r="18" spans="2:16">
      <c r="B18" s="34"/>
      <c r="C18" s="26" t="s">
        <v>38</v>
      </c>
      <c r="D18" s="21">
        <v>0.9786266740809636</v>
      </c>
      <c r="E18" s="21">
        <v>0.97426516877933123</v>
      </c>
      <c r="F18" s="21">
        <v>0.97378845214572984</v>
      </c>
      <c r="G18" s="21">
        <v>0.97196911810741238</v>
      </c>
      <c r="H18" s="21">
        <v>0.97215914860321484</v>
      </c>
      <c r="I18" s="21">
        <v>0.96654875928455908</v>
      </c>
      <c r="J18" s="21">
        <v>0.97453277163249807</v>
      </c>
      <c r="K18" s="21">
        <v>0.97681681192305425</v>
      </c>
      <c r="L18" s="21">
        <v>0.97297321912405144</v>
      </c>
      <c r="M18" s="21">
        <v>0.96906275325491387</v>
      </c>
      <c r="N18" s="21">
        <v>0.95915720138763028</v>
      </c>
      <c r="O18" s="21">
        <v>0.96537910602216515</v>
      </c>
      <c r="P18" s="33">
        <v>0.96877990548867565</v>
      </c>
    </row>
    <row r="19" spans="2:16">
      <c r="B19" s="37"/>
      <c r="C19" s="27" t="s">
        <v>39</v>
      </c>
      <c r="D19" s="23">
        <v>0.98219658271870647</v>
      </c>
      <c r="E19" s="23">
        <v>0.98332234010945341</v>
      </c>
      <c r="F19" s="23">
        <v>0.97863708321067022</v>
      </c>
      <c r="G19" s="23">
        <v>0.98109258108618802</v>
      </c>
      <c r="H19" s="23">
        <v>0.97690729733192105</v>
      </c>
      <c r="I19" s="23">
        <v>0.98285324342014835</v>
      </c>
      <c r="J19" s="23">
        <v>0.98252040330524215</v>
      </c>
      <c r="K19" s="23">
        <v>0.98311280000996426</v>
      </c>
      <c r="L19" s="23">
        <v>0.97935612911950687</v>
      </c>
      <c r="M19" s="23">
        <v>0.97715879974848796</v>
      </c>
      <c r="N19" s="23">
        <v>0.97143623425384973</v>
      </c>
      <c r="O19" s="23">
        <v>0.97629046612277159</v>
      </c>
      <c r="P19" s="38">
        <v>0.98437188568641343</v>
      </c>
    </row>
    <row r="20" spans="2:16">
      <c r="B20" s="56" t="s">
        <v>105</v>
      </c>
    </row>
    <row r="21" spans="2:16">
      <c r="B21" s="57" t="s">
        <v>106</v>
      </c>
    </row>
    <row r="22" spans="2:16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51"/>
  <sheetViews>
    <sheetView showGridLines="0" zoomScale="85" zoomScaleNormal="85" workbookViewId="0">
      <pane xSplit="2" ySplit="2" topLeftCell="C42" activePane="bottomRight" state="frozen"/>
      <selection activeCell="G34" sqref="G34"/>
      <selection pane="topRight" activeCell="G34" sqref="G34"/>
      <selection pane="bottomLeft" activeCell="G34" sqref="G34"/>
      <selection pane="bottomRight" activeCell="C3" sqref="C3:O51"/>
    </sheetView>
  </sheetViews>
  <sheetFormatPr defaultRowHeight="15"/>
  <cols>
    <col min="1" max="1" width="3.85546875" bestFit="1" customWidth="1"/>
    <col min="2" max="2" width="33.85546875" customWidth="1"/>
    <col min="3" max="3" width="11.5703125" bestFit="1" customWidth="1"/>
    <col min="4" max="15" width="11.85546875" bestFit="1" customWidth="1"/>
  </cols>
  <sheetData>
    <row r="1" spans="1:17">
      <c r="B1" t="s">
        <v>41</v>
      </c>
    </row>
    <row r="2" spans="1:17">
      <c r="A2" s="13" t="s">
        <v>0</v>
      </c>
      <c r="B2" s="13" t="s">
        <v>10</v>
      </c>
      <c r="C2" s="14">
        <f>PELAKU!C2</f>
        <v>43616</v>
      </c>
      <c r="D2" s="63">
        <f>PELAKU!D2</f>
        <v>43646</v>
      </c>
      <c r="E2" s="63">
        <f>PELAKU!E2</f>
        <v>43677</v>
      </c>
      <c r="F2" s="63">
        <f>PELAKU!F2</f>
        <v>43708</v>
      </c>
      <c r="G2" s="63">
        <f>PELAKU!G2</f>
        <v>43738</v>
      </c>
      <c r="H2" s="63">
        <f>PELAKU!H2</f>
        <v>43769</v>
      </c>
      <c r="I2" s="63">
        <f>PELAKU!I2</f>
        <v>43799</v>
      </c>
      <c r="J2" s="63">
        <f>PELAKU!J2</f>
        <v>43830</v>
      </c>
      <c r="K2" s="63">
        <f>PELAKU!K2</f>
        <v>43861</v>
      </c>
      <c r="L2" s="63">
        <f>PELAKU!L2</f>
        <v>43890</v>
      </c>
      <c r="M2" s="63">
        <f>PELAKU!M2</f>
        <v>43921</v>
      </c>
      <c r="N2" s="63">
        <f>PELAKU!N2</f>
        <v>43951</v>
      </c>
      <c r="O2" s="63">
        <f>PELAKU!O2</f>
        <v>43982</v>
      </c>
      <c r="P2" s="75"/>
    </row>
    <row r="3" spans="1:17">
      <c r="A3" s="15">
        <v>1</v>
      </c>
      <c r="B3" s="16" t="s">
        <v>119</v>
      </c>
      <c r="C3" s="79">
        <f>+'LAN-PPMP'!C3+'LAN-PPIP'!C3+'LAN-DPLK'!C3</f>
        <v>423.77045324744006</v>
      </c>
      <c r="D3" s="79">
        <f>+'LAN-PPMP'!D3+'LAN-PPIP'!D3+'LAN-DPLK'!D3</f>
        <v>563.56645689723996</v>
      </c>
      <c r="E3" s="79">
        <f>+'LAN-PPMP'!E3+'LAN-PPIP'!E3+'LAN-DPLK'!E3</f>
        <v>588.89050467184995</v>
      </c>
      <c r="F3" s="79">
        <f>+'LAN-PPMP'!F3+'LAN-PPIP'!F3+'LAN-DPLK'!F3</f>
        <v>615.24424327417</v>
      </c>
      <c r="G3" s="79">
        <f>+'LAN-PPMP'!G3+'LAN-PPIP'!G3+'LAN-DPLK'!G3</f>
        <v>496.64824857964004</v>
      </c>
      <c r="H3" s="79">
        <f>+'LAN-PPMP'!H3+'LAN-PPIP'!H3+'LAN-DPLK'!H3</f>
        <v>490.52125048957004</v>
      </c>
      <c r="I3" s="79">
        <f>+'LAN-PPMP'!I3+'LAN-PPIP'!I3+'LAN-DPLK'!I3</f>
        <v>748.21689103805988</v>
      </c>
      <c r="J3" s="79">
        <f>+'LAN-PPMP'!J3+'LAN-PPIP'!J3+'LAN-DPLK'!J3</f>
        <v>459.34082091191999</v>
      </c>
      <c r="K3" s="79">
        <f>+'LAN-PPMP'!K3+'LAN-PPIP'!K3+'LAN-DPLK'!K3</f>
        <v>573.07212355037996</v>
      </c>
      <c r="L3" s="79">
        <f>+'LAN-PPMP'!L3+'LAN-PPIP'!L3+'LAN-DPLK'!L3</f>
        <v>628.77359459596994</v>
      </c>
      <c r="M3" s="79">
        <f>+'LAN-PPMP'!M3+'LAN-PPIP'!M3+'LAN-DPLK'!M3</f>
        <v>590.57794077199992</v>
      </c>
      <c r="N3" s="79">
        <f>+'LAN-PPMP'!N3+'LAN-PPIP'!N3+'LAN-DPLK'!N3</f>
        <v>546.30351850500006</v>
      </c>
      <c r="O3" s="79">
        <f>+'LAN-PPMP'!O3+'LAN-PPIP'!O3+'LAN-DPLK'!O3</f>
        <v>550.09098663300006</v>
      </c>
      <c r="P3" s="76"/>
      <c r="Q3" s="77"/>
    </row>
    <row r="4" spans="1:17">
      <c r="A4" s="15">
        <v>2</v>
      </c>
      <c r="B4" s="16" t="s">
        <v>133</v>
      </c>
      <c r="C4" s="79">
        <f>+'LAN-PPMP'!C4+'LAN-PPIP'!C4+'LAN-DPLK'!C4</f>
        <v>1622.820850998</v>
      </c>
      <c r="D4" s="79">
        <f>+'LAN-PPMP'!D4+'LAN-PPIP'!D4+'LAN-DPLK'!D4</f>
        <v>1796.0583718149999</v>
      </c>
      <c r="E4" s="79">
        <f>+'LAN-PPMP'!E4+'LAN-PPIP'!E4+'LAN-DPLK'!E4</f>
        <v>1402.485745186</v>
      </c>
      <c r="F4" s="79">
        <f>+'LAN-PPMP'!F4+'LAN-PPIP'!F4+'LAN-DPLK'!F4</f>
        <v>1272.820408521</v>
      </c>
      <c r="G4" s="79">
        <f>+'LAN-PPMP'!G4+'LAN-PPIP'!G4+'LAN-DPLK'!G4</f>
        <v>1313.8087151509999</v>
      </c>
      <c r="H4" s="79">
        <f>+'LAN-PPMP'!H4+'LAN-PPIP'!H4+'LAN-DPLK'!H4</f>
        <v>1271.8856972240001</v>
      </c>
      <c r="I4" s="79">
        <f>+'LAN-PPMP'!I4+'LAN-PPIP'!I4+'LAN-DPLK'!I4</f>
        <v>1186.073793307</v>
      </c>
      <c r="J4" s="79">
        <f>+'LAN-PPMP'!J4+'LAN-PPIP'!J4+'LAN-DPLK'!J4</f>
        <v>1028.0794555800001</v>
      </c>
      <c r="K4" s="79">
        <f>+'LAN-PPMP'!K4+'LAN-PPIP'!K4+'LAN-DPLK'!K4</f>
        <v>1312.4363462350002</v>
      </c>
      <c r="L4" s="79">
        <f>+'LAN-PPMP'!L4+'LAN-PPIP'!L4+'LAN-DPLK'!L4</f>
        <v>1292.306786677</v>
      </c>
      <c r="M4" s="79">
        <f>+'LAN-PPMP'!M4+'LAN-PPIP'!M4+'LAN-DPLK'!M4</f>
        <v>980.40139831900001</v>
      </c>
      <c r="N4" s="79">
        <f>+'LAN-PPMP'!N4+'LAN-PPIP'!N4+'LAN-DPLK'!N4</f>
        <v>1437.91208753</v>
      </c>
      <c r="O4" s="79">
        <f>+'LAN-PPMP'!O4+'LAN-PPIP'!O4+'LAN-DPLK'!O4</f>
        <v>1868.058400767</v>
      </c>
      <c r="P4" s="76"/>
    </row>
    <row r="5" spans="1:17">
      <c r="A5" s="15">
        <v>3</v>
      </c>
      <c r="B5" s="16" t="s">
        <v>121</v>
      </c>
      <c r="C5" s="79">
        <f>+'LAN-PPMP'!C5+'LAN-PPIP'!C5+'LAN-DPLK'!C5</f>
        <v>69790.146508945676</v>
      </c>
      <c r="D5" s="79">
        <f>+'LAN-PPMP'!D5+'LAN-PPIP'!D5+'LAN-DPLK'!D5</f>
        <v>72462.840772755677</v>
      </c>
      <c r="E5" s="79">
        <f>+'LAN-PPMP'!E5+'LAN-PPIP'!E5+'LAN-DPLK'!E5</f>
        <v>73514.885799932686</v>
      </c>
      <c r="F5" s="79">
        <f>+'LAN-PPMP'!F5+'LAN-PPIP'!F5+'LAN-DPLK'!F5</f>
        <v>73621.491058950152</v>
      </c>
      <c r="G5" s="79">
        <f>+'LAN-PPMP'!G5+'LAN-PPIP'!G5+'LAN-DPLK'!G5</f>
        <v>75714.714129541011</v>
      </c>
      <c r="H5" s="79">
        <f>+'LAN-PPMP'!H5+'LAN-PPIP'!H5+'LAN-DPLK'!H5</f>
        <v>76050.329422176001</v>
      </c>
      <c r="I5" s="79">
        <f>+'LAN-PPMP'!I5+'LAN-PPIP'!I5+'LAN-DPLK'!I5</f>
        <v>76553.601333697006</v>
      </c>
      <c r="J5" s="79">
        <f>+'LAN-PPMP'!J5+'LAN-PPIP'!J5+'LAN-DPLK'!J5</f>
        <v>79700.012449918999</v>
      </c>
      <c r="K5" s="79">
        <f>+'LAN-PPMP'!K5+'LAN-PPIP'!K5+'LAN-DPLK'!K5</f>
        <v>80598.086445945999</v>
      </c>
      <c r="L5" s="79">
        <f>+'LAN-PPMP'!L5+'LAN-PPIP'!L5+'LAN-DPLK'!L5</f>
        <v>80399.47984115599</v>
      </c>
      <c r="M5" s="79">
        <f>+'LAN-PPMP'!M5+'LAN-PPIP'!M5+'LAN-DPLK'!M5</f>
        <v>81441.073695876999</v>
      </c>
      <c r="N5" s="79">
        <f>+'LAN-PPMP'!N5+'LAN-PPIP'!N5+'LAN-DPLK'!N5</f>
        <v>82074.666412952996</v>
      </c>
      <c r="O5" s="79">
        <f>+'LAN-PPMP'!O5+'LAN-PPIP'!O5+'LAN-DPLK'!O5</f>
        <v>81208.453857996006</v>
      </c>
      <c r="P5" s="76"/>
    </row>
    <row r="6" spans="1:17">
      <c r="A6" s="15">
        <v>4</v>
      </c>
      <c r="B6" s="16" t="s">
        <v>122</v>
      </c>
      <c r="C6" s="79">
        <f>+'LAN-PPMP'!C6+'LAN-PPIP'!C6+'LAN-DPLK'!C6</f>
        <v>1475.968051068</v>
      </c>
      <c r="D6" s="79">
        <f>+'LAN-PPMP'!D6+'LAN-PPIP'!D6+'LAN-DPLK'!D6</f>
        <v>737.857348753</v>
      </c>
      <c r="E6" s="79">
        <f>+'LAN-PPMP'!E6+'LAN-PPIP'!E6+'LAN-DPLK'!E6</f>
        <v>744.65757729200004</v>
      </c>
      <c r="F6" s="79">
        <f>+'LAN-PPMP'!F6+'LAN-PPIP'!F6+'LAN-DPLK'!F6</f>
        <v>747.34002966499997</v>
      </c>
      <c r="G6" s="79">
        <f>+'LAN-PPMP'!G6+'LAN-PPIP'!G6+'LAN-DPLK'!G6</f>
        <v>732.91335231899996</v>
      </c>
      <c r="H6" s="79">
        <f>+'LAN-PPMP'!H6+'LAN-PPIP'!H6+'LAN-DPLK'!H6</f>
        <v>742.68720652299999</v>
      </c>
      <c r="I6" s="79">
        <f>+'LAN-PPMP'!I6+'LAN-PPIP'!I6+'LAN-DPLK'!I6</f>
        <v>721.91554162499995</v>
      </c>
      <c r="J6" s="79">
        <f>+'LAN-PPMP'!J6+'LAN-PPIP'!J6+'LAN-DPLK'!J6</f>
        <v>500.61884400899999</v>
      </c>
      <c r="K6" s="79">
        <f>+'LAN-PPMP'!K6+'LAN-PPIP'!K6+'LAN-DPLK'!K6</f>
        <v>503.76900114799997</v>
      </c>
      <c r="L6" s="79">
        <f>+'LAN-PPMP'!L6+'LAN-PPIP'!L6+'LAN-DPLK'!L6</f>
        <v>452.61153421400002</v>
      </c>
      <c r="M6" s="79">
        <f>+'LAN-PPMP'!M6+'LAN-PPIP'!M6+'LAN-DPLK'!M6</f>
        <v>455.40213318299999</v>
      </c>
      <c r="N6" s="79">
        <f>+'LAN-PPMP'!N6+'LAN-PPIP'!N6+'LAN-DPLK'!N6</f>
        <v>255.935661216</v>
      </c>
      <c r="O6" s="79">
        <f>+'LAN-PPMP'!O6+'LAN-PPIP'!O6+'LAN-DPLK'!O6</f>
        <v>306.95545146299997</v>
      </c>
      <c r="P6" s="76"/>
    </row>
    <row r="7" spans="1:17">
      <c r="A7" s="15">
        <v>5</v>
      </c>
      <c r="B7" s="16" t="s">
        <v>123</v>
      </c>
      <c r="C7" s="79">
        <f>+'LAN-PPMP'!C7+'LAN-PPIP'!C7+'LAN-DPLK'!C7</f>
        <v>0</v>
      </c>
      <c r="D7" s="79">
        <f>+'LAN-PPMP'!D7+'LAN-PPIP'!D7+'LAN-DPLK'!D7</f>
        <v>0</v>
      </c>
      <c r="E7" s="79">
        <f>+'LAN-PPMP'!E7+'LAN-PPIP'!E7+'LAN-DPLK'!E7</f>
        <v>0</v>
      </c>
      <c r="F7" s="79">
        <f>+'LAN-PPMP'!F7+'LAN-PPIP'!F7+'LAN-DPLK'!F7</f>
        <v>684.17541309600006</v>
      </c>
      <c r="G7" s="79">
        <f>+'LAN-PPMP'!G7+'LAN-PPIP'!G7+'LAN-DPLK'!G7</f>
        <v>0</v>
      </c>
      <c r="H7" s="79">
        <f>+'LAN-PPMP'!H7+'LAN-PPIP'!H7+'LAN-DPLK'!H7</f>
        <v>0</v>
      </c>
      <c r="I7" s="79">
        <f>+'LAN-PPMP'!I7+'LAN-PPIP'!I7+'LAN-DPLK'!I7</f>
        <v>0</v>
      </c>
      <c r="J7" s="79">
        <f>+'LAN-PPMP'!J7+'LAN-PPIP'!J7+'LAN-DPLK'!J7</f>
        <v>0</v>
      </c>
      <c r="K7" s="79">
        <f>+'LAN-PPMP'!K7+'LAN-PPIP'!K7+'LAN-DPLK'!K7</f>
        <v>3.9</v>
      </c>
      <c r="L7" s="79">
        <f>+'LAN-PPMP'!L7+'LAN-PPIP'!L7+'LAN-DPLK'!L7</f>
        <v>0</v>
      </c>
      <c r="M7" s="79">
        <f>+'LAN-PPMP'!M7+'LAN-PPIP'!M7+'LAN-DPLK'!M7</f>
        <v>0</v>
      </c>
      <c r="N7" s="79">
        <f>+'LAN-PPMP'!N7+'LAN-PPIP'!N7+'LAN-DPLK'!N7</f>
        <v>0</v>
      </c>
      <c r="O7" s="79">
        <f>+'LAN-PPMP'!O7+'LAN-PPIP'!O7+'LAN-DPLK'!O7</f>
        <v>0</v>
      </c>
      <c r="P7" s="76"/>
    </row>
    <row r="8" spans="1:17">
      <c r="A8" s="15">
        <v>6</v>
      </c>
      <c r="B8" s="16" t="s">
        <v>124</v>
      </c>
      <c r="C8" s="79">
        <f>+'LAN-PPMP'!C8+'LAN-PPIP'!C8+'LAN-DPLK'!C8</f>
        <v>63176.757569960115</v>
      </c>
      <c r="D8" s="79">
        <f>+'LAN-PPMP'!D8+'LAN-PPIP'!D8+'LAN-DPLK'!D8</f>
        <v>64533.45004560778</v>
      </c>
      <c r="E8" s="79">
        <f>+'LAN-PPMP'!E8+'LAN-PPIP'!E8+'LAN-DPLK'!E8</f>
        <v>64347.983274846905</v>
      </c>
      <c r="F8" s="79">
        <f>+'LAN-PPMP'!F8+'LAN-PPIP'!F8+'LAN-DPLK'!F8</f>
        <v>63806.589801983289</v>
      </c>
      <c r="G8" s="79">
        <f>+'LAN-PPMP'!G8+'LAN-PPIP'!G8+'LAN-DPLK'!G8</f>
        <v>65263.188316888656</v>
      </c>
      <c r="H8" s="79">
        <f>+'LAN-PPMP'!H8+'LAN-PPIP'!H8+'LAN-DPLK'!H8</f>
        <v>66340.177063277952</v>
      </c>
      <c r="I8" s="79">
        <f>+'LAN-PPMP'!I8+'LAN-PPIP'!I8+'LAN-DPLK'!I8</f>
        <v>66919.564514218699</v>
      </c>
      <c r="J8" s="79">
        <f>+'LAN-PPMP'!J8+'LAN-PPIP'!J8+'LAN-DPLK'!J8</f>
        <v>67409.516967213509</v>
      </c>
      <c r="K8" s="79">
        <f>+'LAN-PPMP'!K8+'LAN-PPIP'!K8+'LAN-DPLK'!K8</f>
        <v>68072.23944076366</v>
      </c>
      <c r="L8" s="79">
        <f>+'LAN-PPMP'!L8+'LAN-PPIP'!L8+'LAN-DPLK'!L8</f>
        <v>67338.740070665997</v>
      </c>
      <c r="M8" s="79">
        <f>+'LAN-PPMP'!M8+'LAN-PPIP'!M8+'LAN-DPLK'!M8</f>
        <v>65051.448291066299</v>
      </c>
      <c r="N8" s="79">
        <f>+'LAN-PPMP'!N8+'LAN-PPIP'!N8+'LAN-DPLK'!N8</f>
        <v>65834.746467432269</v>
      </c>
      <c r="O8" s="79">
        <f>+'LAN-PPMP'!O8+'LAN-PPIP'!O8+'LAN-DPLK'!O8</f>
        <v>66825.05690308832</v>
      </c>
      <c r="P8" s="76"/>
    </row>
    <row r="9" spans="1:17">
      <c r="A9" s="15">
        <v>7</v>
      </c>
      <c r="B9" s="16" t="s">
        <v>125</v>
      </c>
      <c r="C9" s="79">
        <f>+'LAN-PPMP'!C9+'LAN-PPIP'!C9+'LAN-DPLK'!C9</f>
        <v>31366.0844700624</v>
      </c>
      <c r="D9" s="79">
        <f>+'LAN-PPMP'!D9+'LAN-PPIP'!D9+'LAN-DPLK'!D9</f>
        <v>32773.818309684997</v>
      </c>
      <c r="E9" s="79">
        <f>+'LAN-PPMP'!E9+'LAN-PPIP'!E9+'LAN-DPLK'!E9</f>
        <v>32673.587227718152</v>
      </c>
      <c r="F9" s="79">
        <f>+'LAN-PPMP'!F9+'LAN-PPIP'!F9+'LAN-DPLK'!F9</f>
        <v>31827.500975899649</v>
      </c>
      <c r="G9" s="79">
        <f>+'LAN-PPMP'!G9+'LAN-PPIP'!G9+'LAN-DPLK'!G9</f>
        <v>30648.755278799115</v>
      </c>
      <c r="H9" s="79">
        <f>+'LAN-PPMP'!H9+'LAN-PPIP'!H9+'LAN-DPLK'!H9</f>
        <v>30823.477361568199</v>
      </c>
      <c r="I9" s="79">
        <f>+'LAN-PPMP'!I9+'LAN-PPIP'!I9+'LAN-DPLK'!I9</f>
        <v>29140.570909614198</v>
      </c>
      <c r="J9" s="79">
        <f>+'LAN-PPMP'!J9+'LAN-PPIP'!J9+'LAN-DPLK'!J9</f>
        <v>30578.955733982202</v>
      </c>
      <c r="K9" s="79">
        <f>+'LAN-PPMP'!K9+'LAN-PPIP'!K9+'LAN-DPLK'!K9</f>
        <v>29085.574270961199</v>
      </c>
      <c r="L9" s="79">
        <f>+'LAN-PPMP'!L9+'LAN-PPIP'!L9+'LAN-DPLK'!L9</f>
        <v>26944.389793959199</v>
      </c>
      <c r="M9" s="79">
        <f>+'LAN-PPMP'!M9+'LAN-PPIP'!M9+'LAN-DPLK'!M9</f>
        <v>20592.682584688002</v>
      </c>
      <c r="N9" s="79">
        <f>+'LAN-PPMP'!N9+'LAN-PPIP'!N9+'LAN-DPLK'!N9</f>
        <v>21340.594106467921</v>
      </c>
      <c r="O9" s="79">
        <f>+'LAN-PPMP'!O9+'LAN-PPIP'!O9+'LAN-DPLK'!O9</f>
        <v>21763.165141452107</v>
      </c>
      <c r="P9" s="76"/>
    </row>
    <row r="10" spans="1:17">
      <c r="A10" s="15">
        <v>8</v>
      </c>
      <c r="B10" s="16" t="s">
        <v>126</v>
      </c>
      <c r="C10" s="79">
        <f>+'LAN-PPMP'!C10+'LAN-PPIP'!C10+'LAN-DPLK'!C10</f>
        <v>57017.526200866741</v>
      </c>
      <c r="D10" s="79">
        <f>+'LAN-PPMP'!D10+'LAN-PPIP'!D10+'LAN-DPLK'!D10</f>
        <v>56646.122228837725</v>
      </c>
      <c r="E10" s="79">
        <f>+'LAN-PPMP'!E10+'LAN-PPIP'!E10+'LAN-DPLK'!E10</f>
        <v>56994.348279221755</v>
      </c>
      <c r="F10" s="79">
        <f>+'LAN-PPMP'!F10+'LAN-PPIP'!F10+'LAN-DPLK'!F10</f>
        <v>57775.82098224503</v>
      </c>
      <c r="G10" s="79">
        <f>+'LAN-PPMP'!G10+'LAN-PPIP'!G10+'LAN-DPLK'!G10</f>
        <v>57624.279998425016</v>
      </c>
      <c r="H10" s="79">
        <f>+'LAN-PPMP'!H10+'LAN-PPIP'!H10+'LAN-DPLK'!H10</f>
        <v>57775.818680971548</v>
      </c>
      <c r="I10" s="79">
        <f>+'LAN-PPMP'!I10+'LAN-PPIP'!I10+'LAN-DPLK'!I10</f>
        <v>58686.128693702762</v>
      </c>
      <c r="J10" s="79">
        <f>+'LAN-PPMP'!J10+'LAN-PPIP'!J10+'LAN-DPLK'!J10</f>
        <v>58630.849514815447</v>
      </c>
      <c r="K10" s="79">
        <f>+'LAN-PPMP'!K10+'LAN-PPIP'!K10+'LAN-DPLK'!K10</f>
        <v>58460.843987775937</v>
      </c>
      <c r="L10" s="79">
        <f>+'LAN-PPMP'!L10+'LAN-PPIP'!L10+'LAN-DPLK'!L10</f>
        <v>59270.991008944358</v>
      </c>
      <c r="M10" s="79">
        <f>+'LAN-PPMP'!M10+'LAN-PPIP'!M10+'LAN-DPLK'!M10</f>
        <v>57652.738904341801</v>
      </c>
      <c r="N10" s="79">
        <f>+'LAN-PPMP'!N10+'LAN-PPIP'!N10+'LAN-DPLK'!N10</f>
        <v>58036.489123161547</v>
      </c>
      <c r="O10" s="79">
        <f>+'LAN-PPMP'!O10+'LAN-PPIP'!O10+'LAN-DPLK'!O10</f>
        <v>59871.364719623423</v>
      </c>
      <c r="P10" s="76"/>
      <c r="Q10" s="78"/>
    </row>
    <row r="11" spans="1:17">
      <c r="A11" s="15">
        <v>9</v>
      </c>
      <c r="B11" s="16" t="s">
        <v>127</v>
      </c>
      <c r="C11" s="79">
        <f>+'LAN-PPMP'!C11+'LAN-PPIP'!C11+'LAN-DPLK'!C11</f>
        <v>3211.4109296983379</v>
      </c>
      <c r="D11" s="79">
        <f>+'LAN-PPMP'!D11+'LAN-PPIP'!D11+'LAN-DPLK'!D11</f>
        <v>3177.8955762602982</v>
      </c>
      <c r="E11" s="79">
        <f>+'LAN-PPMP'!E11+'LAN-PPIP'!E11+'LAN-DPLK'!E11</f>
        <v>3263.3750379834983</v>
      </c>
      <c r="F11" s="79">
        <f>+'LAN-PPMP'!F11+'LAN-PPIP'!F11+'LAN-DPLK'!F11</f>
        <v>3689.1461437636981</v>
      </c>
      <c r="G11" s="79">
        <f>+'LAN-PPMP'!G11+'LAN-PPIP'!G11+'LAN-DPLK'!G11</f>
        <v>3861.2927675012979</v>
      </c>
      <c r="H11" s="79">
        <f>+'LAN-PPMP'!H11+'LAN-PPIP'!H11+'LAN-DPLK'!H11</f>
        <v>3943.2736971438981</v>
      </c>
      <c r="I11" s="79">
        <f>+'LAN-PPMP'!I11+'LAN-PPIP'!I11+'LAN-DPLK'!I11</f>
        <v>3937.8639955198978</v>
      </c>
      <c r="J11" s="79">
        <f>+'LAN-PPMP'!J11+'LAN-PPIP'!J11+'LAN-DPLK'!J11</f>
        <v>3993.1349346448978</v>
      </c>
      <c r="K11" s="79">
        <f>+'LAN-PPMP'!K11+'LAN-PPIP'!K11+'LAN-DPLK'!K11</f>
        <v>3774.7719557480004</v>
      </c>
      <c r="L11" s="79">
        <f>+'LAN-PPMP'!L11+'LAN-PPIP'!L11+'LAN-DPLK'!L11</f>
        <v>4095.4683638180004</v>
      </c>
      <c r="M11" s="79">
        <f>+'LAN-PPMP'!M11+'LAN-PPIP'!M11+'LAN-DPLK'!M11</f>
        <v>3963.7473823790001</v>
      </c>
      <c r="N11" s="79">
        <f>+'LAN-PPMP'!N11+'LAN-PPIP'!N11+'LAN-DPLK'!N11</f>
        <v>4005.2125480408963</v>
      </c>
      <c r="O11" s="79">
        <f>+'LAN-PPMP'!O11+'LAN-PPIP'!O11+'LAN-DPLK'!O11</f>
        <v>4047.5732634868964</v>
      </c>
      <c r="P11" s="76"/>
    </row>
    <row r="12" spans="1:17">
      <c r="A12" s="15">
        <v>10</v>
      </c>
      <c r="B12" s="16" t="s">
        <v>128</v>
      </c>
      <c r="C12" s="79">
        <f>+'LAN-PPMP'!C12+'LAN-PPIP'!C12+'LAN-DPLK'!C12</f>
        <v>0</v>
      </c>
      <c r="D12" s="79">
        <f>+'LAN-PPMP'!D12+'LAN-PPIP'!D12+'LAN-DPLK'!D12</f>
        <v>0</v>
      </c>
      <c r="E12" s="79">
        <f>+'LAN-PPMP'!E12+'LAN-PPIP'!E12+'LAN-DPLK'!E12</f>
        <v>0</v>
      </c>
      <c r="F12" s="79">
        <f>+'LAN-PPMP'!F12+'LAN-PPIP'!F12+'LAN-DPLK'!F12</f>
        <v>1.0225</v>
      </c>
      <c r="G12" s="79">
        <f>+'LAN-PPMP'!G12+'LAN-PPIP'!G12+'LAN-DPLK'!G12</f>
        <v>1.0225</v>
      </c>
      <c r="H12" s="79">
        <f>+'LAN-PPMP'!H12+'LAN-PPIP'!H12+'LAN-DPLK'!H12</f>
        <v>2.0568233999999999</v>
      </c>
      <c r="I12" s="79">
        <f>+'LAN-PPMP'!I12+'LAN-PPIP'!I12+'LAN-DPLK'!I12</f>
        <v>2.0576276600000001</v>
      </c>
      <c r="J12" s="79">
        <f>+'LAN-PPMP'!J12+'LAN-PPIP'!J12+'LAN-DPLK'!J12</f>
        <v>2.0553094000000001</v>
      </c>
      <c r="K12" s="79">
        <f>+'LAN-PPMP'!K12+'LAN-PPIP'!K12+'LAN-DPLK'!K12</f>
        <v>2.0573144999999999</v>
      </c>
      <c r="L12" s="79">
        <f>+'LAN-PPMP'!L12+'LAN-PPIP'!L12+'LAN-DPLK'!L12</f>
        <v>2.0589852400000002</v>
      </c>
      <c r="M12" s="79">
        <f>+'LAN-PPMP'!M12+'LAN-PPIP'!M12+'LAN-DPLK'!M12</f>
        <v>0</v>
      </c>
      <c r="N12" s="79">
        <f>+'LAN-PPMP'!N12+'LAN-PPIP'!N12+'LAN-DPLK'!N12</f>
        <v>0</v>
      </c>
      <c r="O12" s="79">
        <f>+'LAN-PPMP'!O12+'LAN-PPIP'!O12+'LAN-DPLK'!O12</f>
        <v>0</v>
      </c>
      <c r="P12" s="76"/>
    </row>
    <row r="13" spans="1:17">
      <c r="A13" s="15">
        <v>11</v>
      </c>
      <c r="B13" s="16" t="s">
        <v>129</v>
      </c>
      <c r="C13" s="79">
        <f>+'LAN-PPMP'!C13+'LAN-PPIP'!C13+'LAN-DPLK'!C13</f>
        <v>15514.41146618518</v>
      </c>
      <c r="D13" s="79">
        <f>+'LAN-PPMP'!D13+'LAN-PPIP'!D13+'LAN-DPLK'!D13</f>
        <v>15787.621876226338</v>
      </c>
      <c r="E13" s="79">
        <f>+'LAN-PPMP'!E13+'LAN-PPIP'!E13+'LAN-DPLK'!E13</f>
        <v>15771.118622979704</v>
      </c>
      <c r="F13" s="79">
        <f>+'LAN-PPMP'!F13+'LAN-PPIP'!F13+'LAN-DPLK'!F13</f>
        <v>15664.495713701317</v>
      </c>
      <c r="G13" s="79">
        <f>+'LAN-PPMP'!G13+'LAN-PPIP'!G13+'LAN-DPLK'!G13</f>
        <v>15221.81900014088</v>
      </c>
      <c r="H13" s="79">
        <f>+'LAN-PPMP'!H13+'LAN-PPIP'!H13+'LAN-DPLK'!H13</f>
        <v>15412.807187893515</v>
      </c>
      <c r="I13" s="79">
        <f>+'LAN-PPMP'!I13+'LAN-PPIP'!I13+'LAN-DPLK'!I13</f>
        <v>14853.55722270021</v>
      </c>
      <c r="J13" s="79">
        <f>+'LAN-PPMP'!J13+'LAN-PPIP'!J13+'LAN-DPLK'!J13</f>
        <v>15167.872667803284</v>
      </c>
      <c r="K13" s="79">
        <f>+'LAN-PPMP'!K13+'LAN-PPIP'!K13+'LAN-DPLK'!K13</f>
        <v>14557.653501635901</v>
      </c>
      <c r="L13" s="79">
        <f>+'LAN-PPMP'!L13+'LAN-PPIP'!L13+'LAN-DPLK'!L13</f>
        <v>13993.183932190548</v>
      </c>
      <c r="M13" s="79">
        <f>+'LAN-PPMP'!M13+'LAN-PPIP'!M13+'LAN-DPLK'!M13</f>
        <v>13112.912991963211</v>
      </c>
      <c r="N13" s="79">
        <f>+'LAN-PPMP'!N13+'LAN-PPIP'!N13+'LAN-DPLK'!N13</f>
        <v>13816.589102578531</v>
      </c>
      <c r="O13" s="79">
        <f>+'LAN-PPMP'!O13+'LAN-PPIP'!O13+'LAN-DPLK'!O13</f>
        <v>13839.023147647771</v>
      </c>
      <c r="P13" s="76"/>
    </row>
    <row r="14" spans="1:17">
      <c r="A14" s="15">
        <v>12</v>
      </c>
      <c r="B14" s="16" t="s">
        <v>11</v>
      </c>
      <c r="C14" s="79">
        <f>+'LAN-PPMP'!C14+'LAN-PPIP'!C14+'LAN-DPLK'!C14</f>
        <v>191.25369855</v>
      </c>
      <c r="D14" s="79">
        <f>+'LAN-PPMP'!D14+'LAN-PPIP'!D14+'LAN-DPLK'!D14</f>
        <v>190.44260261099998</v>
      </c>
      <c r="E14" s="79">
        <f>+'LAN-PPMP'!E14+'LAN-PPIP'!E14+'LAN-DPLK'!E14</f>
        <v>190.366381354</v>
      </c>
      <c r="F14" s="79">
        <f>+'LAN-PPMP'!F14+'LAN-PPIP'!F14+'LAN-DPLK'!F14</f>
        <v>175.245513426</v>
      </c>
      <c r="G14" s="79">
        <f>+'LAN-PPMP'!G14+'LAN-PPIP'!G14+'LAN-DPLK'!G14</f>
        <v>125.285186513</v>
      </c>
      <c r="H14" s="79">
        <f>+'LAN-PPMP'!H14+'LAN-PPIP'!H14+'LAN-DPLK'!H14</f>
        <v>136.20796006099999</v>
      </c>
      <c r="I14" s="79">
        <f>+'LAN-PPMP'!I14+'LAN-PPIP'!I14+'LAN-DPLK'!I14</f>
        <v>186.27065953499999</v>
      </c>
      <c r="J14" s="79">
        <f>+'LAN-PPMP'!J14+'LAN-PPIP'!J14+'LAN-DPLK'!J14</f>
        <v>240.551803651</v>
      </c>
      <c r="K14" s="79">
        <f>+'LAN-PPMP'!K14+'LAN-PPIP'!K14+'LAN-DPLK'!K14</f>
        <v>241.85285952199999</v>
      </c>
      <c r="L14" s="79">
        <f>+'LAN-PPMP'!L14+'LAN-PPIP'!L14+'LAN-DPLK'!L14</f>
        <v>245.52819189300001</v>
      </c>
      <c r="M14" s="79">
        <f>+'LAN-PPMP'!M14+'LAN-PPIP'!M14+'LAN-DPLK'!M14</f>
        <v>212.59054884699998</v>
      </c>
      <c r="N14" s="79">
        <f>+'LAN-PPMP'!N14+'LAN-PPIP'!N14+'LAN-DPLK'!N14</f>
        <v>212.46578172700001</v>
      </c>
      <c r="O14" s="79">
        <f>+'LAN-PPMP'!O14+'LAN-PPIP'!O14+'LAN-DPLK'!O14</f>
        <v>208.88906228499999</v>
      </c>
      <c r="P14" s="76"/>
    </row>
    <row r="15" spans="1:17">
      <c r="A15" s="15">
        <v>13</v>
      </c>
      <c r="B15" s="16" t="s">
        <v>115</v>
      </c>
      <c r="C15" s="79">
        <f>+'LAN-PPMP'!C15+'LAN-PPIP'!C15+'LAN-DPLK'!C15</f>
        <v>954.38367693655755</v>
      </c>
      <c r="D15" s="79">
        <f>+'LAN-PPMP'!D15+'LAN-PPIP'!D15+'LAN-DPLK'!D15</f>
        <v>940.31291577313129</v>
      </c>
      <c r="E15" s="79">
        <f>+'LAN-PPMP'!E15+'LAN-PPIP'!E15+'LAN-DPLK'!E15</f>
        <v>917.16748998349692</v>
      </c>
      <c r="F15" s="79">
        <f>+'LAN-PPMP'!F15+'LAN-PPIP'!F15+'LAN-DPLK'!F15</f>
        <v>851.73240702754822</v>
      </c>
      <c r="G15" s="79">
        <f>+'LAN-PPMP'!G15+'LAN-PPIP'!G15+'LAN-DPLK'!G15</f>
        <v>925.77239774290194</v>
      </c>
      <c r="H15" s="79">
        <f>+'LAN-PPMP'!H15+'LAN-PPIP'!H15+'LAN-DPLK'!H15</f>
        <v>917.70186526642772</v>
      </c>
      <c r="I15" s="79">
        <f>+'LAN-PPMP'!I15+'LAN-PPIP'!I15+'LAN-DPLK'!I15</f>
        <v>1057.9573801853969</v>
      </c>
      <c r="J15" s="79">
        <f>+'LAN-PPMP'!J15+'LAN-PPIP'!J15+'LAN-DPLK'!J15</f>
        <v>1027.6995485838643</v>
      </c>
      <c r="K15" s="79">
        <f>+'LAN-PPMP'!K15+'LAN-PPIP'!K15+'LAN-DPLK'!K15</f>
        <v>1025.4729480818021</v>
      </c>
      <c r="L15" s="79">
        <f>+'LAN-PPMP'!L15+'LAN-PPIP'!L15+'LAN-DPLK'!L15</f>
        <v>1016.9991491368573</v>
      </c>
      <c r="M15" s="79">
        <f>+'LAN-PPMP'!M15+'LAN-PPIP'!M15+'LAN-DPLK'!M15</f>
        <v>981.57447406021345</v>
      </c>
      <c r="N15" s="79">
        <f>+'LAN-PPMP'!N15+'LAN-PPIP'!N15+'LAN-DPLK'!N15</f>
        <v>971.42051850453834</v>
      </c>
      <c r="O15" s="79">
        <f>+'LAN-PPMP'!O15+'LAN-PPIP'!O15+'LAN-DPLK'!O15</f>
        <v>964.50005063754213</v>
      </c>
      <c r="P15" s="76"/>
      <c r="Q15" s="78"/>
    </row>
    <row r="16" spans="1:17">
      <c r="A16" s="15">
        <v>14</v>
      </c>
      <c r="B16" s="16" t="s">
        <v>116</v>
      </c>
      <c r="C16" s="79">
        <f>+'LAN-PPMP'!C16+'LAN-PPIP'!C16+'LAN-DPLK'!C16</f>
        <v>136.92913767336</v>
      </c>
      <c r="D16" s="79">
        <f>+'LAN-PPMP'!D16+'LAN-PPIP'!D16+'LAN-DPLK'!D16</f>
        <v>104.84452123235999</v>
      </c>
      <c r="E16" s="79">
        <f>+'LAN-PPMP'!E16+'LAN-PPIP'!E16+'LAN-DPLK'!E16</f>
        <v>110.12258161635999</v>
      </c>
      <c r="F16" s="79">
        <f>+'LAN-PPMP'!F16+'LAN-PPIP'!F16+'LAN-DPLK'!F16</f>
        <v>44.822656943360002</v>
      </c>
      <c r="G16" s="79">
        <f>+'LAN-PPMP'!G16+'LAN-PPIP'!G16+'LAN-DPLK'!G16</f>
        <v>44.554111018359997</v>
      </c>
      <c r="H16" s="79">
        <f>+'LAN-PPMP'!H16+'LAN-PPIP'!H16+'LAN-DPLK'!H16</f>
        <v>44.560358379</v>
      </c>
      <c r="I16" s="79">
        <f>+'LAN-PPMP'!I16+'LAN-PPIP'!I16+'LAN-DPLK'!I16</f>
        <v>45.190420154000002</v>
      </c>
      <c r="J16" s="79">
        <f>+'LAN-PPMP'!J16+'LAN-PPIP'!J16+'LAN-DPLK'!J16</f>
        <v>45.026466229</v>
      </c>
      <c r="K16" s="79">
        <f>+'LAN-PPMP'!K16+'LAN-PPIP'!K16+'LAN-DPLK'!K16</f>
        <v>45.025184279000001</v>
      </c>
      <c r="L16" s="79">
        <f>+'LAN-PPMP'!L16+'LAN-PPIP'!L16+'LAN-DPLK'!L16</f>
        <v>45.123462829000005</v>
      </c>
      <c r="M16" s="79">
        <f>+'LAN-PPMP'!M16+'LAN-PPIP'!M16+'LAN-DPLK'!M16</f>
        <v>45.226375565999994</v>
      </c>
      <c r="N16" s="79">
        <f>+'LAN-PPMP'!N16+'LAN-PPIP'!N16+'LAN-DPLK'!N16</f>
        <v>43.95531986636</v>
      </c>
      <c r="O16" s="79">
        <f>+'LAN-PPMP'!O16+'LAN-PPIP'!O16+'LAN-DPLK'!O16</f>
        <v>44.085419037000001</v>
      </c>
      <c r="P16" s="76"/>
    </row>
    <row r="17" spans="1:17">
      <c r="A17" s="15">
        <v>15</v>
      </c>
      <c r="B17" s="16" t="s">
        <v>117</v>
      </c>
      <c r="C17" s="79">
        <f>+'LAN-PPMP'!C17+'LAN-PPIP'!C17+'LAN-DPLK'!C17</f>
        <v>0</v>
      </c>
      <c r="D17" s="79">
        <f>+'LAN-PPMP'!D17+'LAN-PPIP'!D17+'LAN-DPLK'!D17</f>
        <v>0</v>
      </c>
      <c r="E17" s="79">
        <f>+'LAN-PPMP'!E17+'LAN-PPIP'!E17+'LAN-DPLK'!E17</f>
        <v>0</v>
      </c>
      <c r="F17" s="79">
        <f>+'LAN-PPMP'!F17+'LAN-PPIP'!F17+'LAN-DPLK'!F17</f>
        <v>49.984641382</v>
      </c>
      <c r="G17" s="79">
        <f>+'LAN-PPMP'!G17+'LAN-PPIP'!G17+'LAN-DPLK'!G17</f>
        <v>50.075325067999998</v>
      </c>
      <c r="H17" s="79">
        <f>+'LAN-PPMP'!H17+'LAN-PPIP'!H17+'LAN-DPLK'!H17</f>
        <v>50.166008755</v>
      </c>
      <c r="I17" s="79">
        <f>+'LAN-PPMP'!I17+'LAN-PPIP'!I17+'LAN-DPLK'!I17</f>
        <v>49.980767708999998</v>
      </c>
      <c r="J17" s="79">
        <f>+'LAN-PPMP'!J17+'LAN-PPIP'!J17+'LAN-DPLK'!J17</f>
        <v>100.214154737</v>
      </c>
      <c r="K17" s="79">
        <f>+'LAN-PPMP'!K17+'LAN-PPIP'!K17+'LAN-DPLK'!K17</f>
        <v>100.48258573</v>
      </c>
      <c r="L17" s="79">
        <f>+'LAN-PPMP'!L17+'LAN-PPIP'!L17+'LAN-DPLK'!L17</f>
        <v>100.45832333999999</v>
      </c>
      <c r="M17" s="79">
        <f>+'LAN-PPMP'!M17+'LAN-PPIP'!M17+'LAN-DPLK'!M17</f>
        <v>100.273514484</v>
      </c>
      <c r="N17" s="79">
        <f>+'LAN-PPMP'!N17+'LAN-PPIP'!N17+'LAN-DPLK'!N17</f>
        <v>98.572840576000004</v>
      </c>
      <c r="O17" s="79">
        <f>+'LAN-PPMP'!O17+'LAN-PPIP'!O17+'LAN-DPLK'!O17</f>
        <v>96.854192032</v>
      </c>
      <c r="P17" s="76"/>
    </row>
    <row r="18" spans="1:17">
      <c r="A18" s="15">
        <v>16</v>
      </c>
      <c r="B18" s="16" t="s">
        <v>118</v>
      </c>
      <c r="C18" s="79">
        <f>+'LAN-PPMP'!C18+'LAN-PPIP'!C18+'LAN-DPLK'!C18</f>
        <v>0</v>
      </c>
      <c r="D18" s="79">
        <f>+'LAN-PPMP'!D18+'LAN-PPIP'!D18+'LAN-DPLK'!D18</f>
        <v>0</v>
      </c>
      <c r="E18" s="79">
        <f>+'LAN-PPMP'!E18+'LAN-PPIP'!E18+'LAN-DPLK'!E18</f>
        <v>0</v>
      </c>
      <c r="F18" s="79">
        <f>+'LAN-PPMP'!F18+'LAN-PPIP'!F18+'LAN-DPLK'!F18</f>
        <v>0</v>
      </c>
      <c r="G18" s="79">
        <f>+'LAN-PPMP'!G18+'LAN-PPIP'!G18+'LAN-DPLK'!G18</f>
        <v>0</v>
      </c>
      <c r="H18" s="79">
        <f>+'LAN-PPMP'!H18+'LAN-PPIP'!H18+'LAN-DPLK'!H18</f>
        <v>0</v>
      </c>
      <c r="I18" s="79">
        <f>+'LAN-PPMP'!I18+'LAN-PPIP'!I18+'LAN-DPLK'!I18</f>
        <v>0</v>
      </c>
      <c r="J18" s="79">
        <f>+'LAN-PPMP'!J18+'LAN-PPIP'!J18+'LAN-DPLK'!J18</f>
        <v>0</v>
      </c>
      <c r="K18" s="79">
        <f>+'LAN-PPMP'!K18+'LAN-PPIP'!K18+'LAN-DPLK'!K18</f>
        <v>0</v>
      </c>
      <c r="L18" s="79">
        <f>+'LAN-PPMP'!L18+'LAN-PPIP'!L18+'LAN-DPLK'!L18</f>
        <v>0</v>
      </c>
      <c r="M18" s="79">
        <f>+'LAN-PPMP'!M18+'LAN-PPIP'!M18+'LAN-DPLK'!M18</f>
        <v>0</v>
      </c>
      <c r="N18" s="79">
        <f>+'LAN-PPMP'!N18+'LAN-PPIP'!N18+'LAN-DPLK'!N18</f>
        <v>0</v>
      </c>
      <c r="O18" s="79">
        <f>+'LAN-PPMP'!O18+'LAN-PPIP'!O18+'LAN-DPLK'!O18</f>
        <v>0</v>
      </c>
      <c r="P18" s="76"/>
    </row>
    <row r="19" spans="1:17">
      <c r="A19" s="15">
        <v>17</v>
      </c>
      <c r="B19" s="16" t="s">
        <v>12</v>
      </c>
      <c r="C19" s="79">
        <f>+'LAN-PPMP'!C19+'LAN-PPIP'!C19+'LAN-DPLK'!C19</f>
        <v>0</v>
      </c>
      <c r="D19" s="79">
        <f>+'LAN-PPMP'!D19+'LAN-PPIP'!D19+'LAN-DPLK'!D19</f>
        <v>0</v>
      </c>
      <c r="E19" s="79">
        <f>+'LAN-PPMP'!E19+'LAN-PPIP'!E19+'LAN-DPLK'!E19</f>
        <v>0</v>
      </c>
      <c r="F19" s="79">
        <f>+'LAN-PPMP'!F19+'LAN-PPIP'!F19+'LAN-DPLK'!F19</f>
        <v>0</v>
      </c>
      <c r="G19" s="79">
        <f>+'LAN-PPMP'!G19+'LAN-PPIP'!G19+'LAN-DPLK'!G19</f>
        <v>0</v>
      </c>
      <c r="H19" s="79">
        <f>+'LAN-PPMP'!H19+'LAN-PPIP'!H19+'LAN-DPLK'!H19</f>
        <v>0</v>
      </c>
      <c r="I19" s="79">
        <f>+'LAN-PPMP'!I19+'LAN-PPIP'!I19+'LAN-DPLK'!I19</f>
        <v>0</v>
      </c>
      <c r="J19" s="79">
        <f>+'LAN-PPMP'!J19+'LAN-PPIP'!J19+'LAN-DPLK'!J19</f>
        <v>0</v>
      </c>
      <c r="K19" s="79">
        <f>+'LAN-PPMP'!K19+'LAN-PPIP'!K19+'LAN-DPLK'!K19</f>
        <v>0</v>
      </c>
      <c r="L19" s="79">
        <f>+'LAN-PPMP'!L19+'LAN-PPIP'!L19+'LAN-DPLK'!L19</f>
        <v>0</v>
      </c>
      <c r="M19" s="79">
        <f>+'LAN-PPMP'!M19+'LAN-PPIP'!M19+'LAN-DPLK'!M19</f>
        <v>0</v>
      </c>
      <c r="N19" s="79">
        <f>+'LAN-PPMP'!N19+'LAN-PPIP'!N19+'LAN-DPLK'!N19</f>
        <v>0</v>
      </c>
      <c r="O19" s="79">
        <f>+'LAN-PPMP'!O19+'LAN-PPIP'!O19+'LAN-DPLK'!O19</f>
        <v>0</v>
      </c>
      <c r="P19" s="76"/>
    </row>
    <row r="20" spans="1:17">
      <c r="A20" s="15">
        <v>18</v>
      </c>
      <c r="B20" s="16" t="s">
        <v>13</v>
      </c>
      <c r="C20" s="79">
        <f>+'LAN-PPMP'!C20+'LAN-PPIP'!C20+'LAN-DPLK'!C20</f>
        <v>9384.1888924200011</v>
      </c>
      <c r="D20" s="79">
        <f>+'LAN-PPMP'!D20+'LAN-PPIP'!D20+'LAN-DPLK'!D20</f>
        <v>9583.3021869839995</v>
      </c>
      <c r="E20" s="79">
        <f>+'LAN-PPMP'!E20+'LAN-PPIP'!E20+'LAN-DPLK'!E20</f>
        <v>9580.20140930659</v>
      </c>
      <c r="F20" s="79">
        <f>+'LAN-PPMP'!F20+'LAN-PPIP'!F20+'LAN-DPLK'!F20</f>
        <v>9583.9135123729793</v>
      </c>
      <c r="G20" s="79">
        <f>+'LAN-PPMP'!G20+'LAN-PPIP'!G20+'LAN-DPLK'!G20</f>
        <v>9002.7709427479494</v>
      </c>
      <c r="H20" s="79">
        <f>+'LAN-PPMP'!H20+'LAN-PPIP'!H20+'LAN-DPLK'!H20</f>
        <v>9102.9871100499513</v>
      </c>
      <c r="I20" s="79">
        <f>+'LAN-PPMP'!I20+'LAN-PPIP'!I20+'LAN-DPLK'!I20</f>
        <v>9490.168540881501</v>
      </c>
      <c r="J20" s="79">
        <f>+'LAN-PPMP'!J20+'LAN-PPIP'!J20+'LAN-DPLK'!J20</f>
        <v>9788.8429122001107</v>
      </c>
      <c r="K20" s="79">
        <f>+'LAN-PPMP'!K20+'LAN-PPIP'!K20+'LAN-DPLK'!K20</f>
        <v>9824.1643472431115</v>
      </c>
      <c r="L20" s="79">
        <f>+'LAN-PPMP'!L20+'LAN-PPIP'!L20+'LAN-DPLK'!L20</f>
        <v>9867.4113135371099</v>
      </c>
      <c r="M20" s="79">
        <f>+'LAN-PPMP'!M20+'LAN-PPIP'!M20+'LAN-DPLK'!M20</f>
        <v>9864.4940942861103</v>
      </c>
      <c r="N20" s="79">
        <f>+'LAN-PPMP'!N20+'LAN-PPIP'!N20+'LAN-DPLK'!N20</f>
        <v>9828.7220864251103</v>
      </c>
      <c r="O20" s="79">
        <f>+'LAN-PPMP'!O20+'LAN-PPIP'!O20+'LAN-DPLK'!O20</f>
        <v>9835.0310992191098</v>
      </c>
      <c r="P20" s="76"/>
    </row>
    <row r="21" spans="1:17">
      <c r="A21" s="15">
        <v>19</v>
      </c>
      <c r="B21" s="16" t="s">
        <v>130</v>
      </c>
      <c r="C21" s="79">
        <f>+'LAN-PPMP'!C21+'LAN-PPIP'!C21+'LAN-DPLK'!C21</f>
        <v>4175.3745415000003</v>
      </c>
      <c r="D21" s="79">
        <f>+'LAN-PPMP'!D21+'LAN-PPIP'!D21+'LAN-DPLK'!D21</f>
        <v>4115.5088219190002</v>
      </c>
      <c r="E21" s="79">
        <f>+'LAN-PPMP'!E21+'LAN-PPIP'!E21+'LAN-DPLK'!E21</f>
        <v>4128.8903439329997</v>
      </c>
      <c r="F21" s="79">
        <f>+'LAN-PPMP'!F21+'LAN-PPIP'!F21+'LAN-DPLK'!F21</f>
        <v>4263.8064491140003</v>
      </c>
      <c r="G21" s="79">
        <f>+'LAN-PPMP'!G21+'LAN-PPIP'!G21+'LAN-DPLK'!G21</f>
        <v>4262.1583141159999</v>
      </c>
      <c r="H21" s="79">
        <f>+'LAN-PPMP'!H21+'LAN-PPIP'!H21+'LAN-DPLK'!H21</f>
        <v>4159.9962643460303</v>
      </c>
      <c r="I21" s="79">
        <f>+'LAN-PPMP'!I21+'LAN-PPIP'!I21+'LAN-DPLK'!I21</f>
        <v>4155.2694654856896</v>
      </c>
      <c r="J21" s="79">
        <f>+'LAN-PPMP'!J21+'LAN-PPIP'!J21+'LAN-DPLK'!J21</f>
        <v>4237.6041550589998</v>
      </c>
      <c r="K21" s="79">
        <f>+'LAN-PPMP'!K21+'LAN-PPIP'!K21+'LAN-DPLK'!K21</f>
        <v>4285.0017220589998</v>
      </c>
      <c r="L21" s="79">
        <f>+'LAN-PPMP'!L21+'LAN-PPIP'!L21+'LAN-DPLK'!L21</f>
        <v>4283.9249282050005</v>
      </c>
      <c r="M21" s="79">
        <f>+'LAN-PPMP'!M21+'LAN-PPIP'!M21+'LAN-DPLK'!M21</f>
        <v>4283.4078098549999</v>
      </c>
      <c r="N21" s="79">
        <f>+'LAN-PPMP'!N21+'LAN-PPIP'!N21+'LAN-DPLK'!N21</f>
        <v>4277.9423430430006</v>
      </c>
      <c r="O21" s="79">
        <f>+'LAN-PPMP'!O21+'LAN-PPIP'!O21+'LAN-DPLK'!O21</f>
        <v>4270.8535029040004</v>
      </c>
      <c r="P21" s="76"/>
      <c r="Q21" s="77"/>
    </row>
    <row r="22" spans="1:17">
      <c r="A22" s="15">
        <v>20</v>
      </c>
      <c r="B22" s="16" t="s">
        <v>131</v>
      </c>
      <c r="C22" s="79">
        <f>+'LAN-PPMP'!C22+'LAN-PPIP'!C22+'LAN-DPLK'!C22</f>
        <v>2249.6665600302003</v>
      </c>
      <c r="D22" s="79">
        <f>+'LAN-PPMP'!D22+'LAN-PPIP'!D22+'LAN-DPLK'!D22</f>
        <v>2112.9716293208699</v>
      </c>
      <c r="E22" s="79">
        <f>+'LAN-PPMP'!E22+'LAN-PPIP'!E22+'LAN-DPLK'!E22</f>
        <v>2111.77425793987</v>
      </c>
      <c r="F22" s="79">
        <f>+'LAN-PPMP'!F22+'LAN-PPIP'!F22+'LAN-DPLK'!F22</f>
        <v>2173.7726172409998</v>
      </c>
      <c r="G22" s="79">
        <f>+'LAN-PPMP'!G22+'LAN-PPIP'!G22+'LAN-DPLK'!G22</f>
        <v>2176.4923752539999</v>
      </c>
      <c r="H22" s="79">
        <f>+'LAN-PPMP'!H22+'LAN-PPIP'!H22+'LAN-DPLK'!H22</f>
        <v>2178.921515046</v>
      </c>
      <c r="I22" s="79">
        <f>+'LAN-PPMP'!I22+'LAN-PPIP'!I22+'LAN-DPLK'!I22</f>
        <v>2178.7974413729999</v>
      </c>
      <c r="J22" s="79">
        <f>+'LAN-PPMP'!J22+'LAN-PPIP'!J22+'LAN-DPLK'!J22</f>
        <v>2033.2330879260001</v>
      </c>
      <c r="K22" s="79">
        <f>+'LAN-PPMP'!K22+'LAN-PPIP'!K22+'LAN-DPLK'!K22</f>
        <v>2033.6896192519998</v>
      </c>
      <c r="L22" s="79">
        <f>+'LAN-PPMP'!L22+'LAN-PPIP'!L22+'LAN-DPLK'!L22</f>
        <v>2033.2044641750001</v>
      </c>
      <c r="M22" s="79">
        <f>+'LAN-PPMP'!M22+'LAN-PPIP'!M22+'LAN-DPLK'!M22</f>
        <v>2002.555914329</v>
      </c>
      <c r="N22" s="79">
        <f>+'LAN-PPMP'!N22+'LAN-PPIP'!N22+'LAN-DPLK'!N22</f>
        <v>2008.8349621560001</v>
      </c>
      <c r="O22" s="79">
        <f>+'LAN-PPMP'!O22+'LAN-PPIP'!O22+'LAN-DPLK'!O22</f>
        <v>2015.1079978540001</v>
      </c>
      <c r="P22" s="76"/>
    </row>
    <row r="23" spans="1:17">
      <c r="A23" s="15">
        <v>21</v>
      </c>
      <c r="B23" s="16" t="s">
        <v>132</v>
      </c>
      <c r="C23" s="79">
        <f>+'LAN-PPMP'!C23+'LAN-PPIP'!C23+'LAN-DPLK'!C23</f>
        <v>7267.7779289610007</v>
      </c>
      <c r="D23" s="79">
        <f>+'LAN-PPMP'!D23+'LAN-PPIP'!D23+'LAN-DPLK'!D23</f>
        <v>7294.2165865850002</v>
      </c>
      <c r="E23" s="79">
        <f>+'LAN-PPMP'!E23+'LAN-PPIP'!E23+'LAN-DPLK'!E23</f>
        <v>7294.2688618831708</v>
      </c>
      <c r="F23" s="79">
        <f>+'LAN-PPMP'!F23+'LAN-PPIP'!F23+'LAN-DPLK'!F23</f>
        <v>7113.5531609336604</v>
      </c>
      <c r="G23" s="79">
        <f>+'LAN-PPMP'!G23+'LAN-PPIP'!G23+'LAN-DPLK'!G23</f>
        <v>7149.4443477412806</v>
      </c>
      <c r="H23" s="79">
        <f>+'LAN-PPMP'!H23+'LAN-PPIP'!H23+'LAN-DPLK'!H23</f>
        <v>7269.8997737437903</v>
      </c>
      <c r="I23" s="79">
        <f>+'LAN-PPMP'!I23+'LAN-PPIP'!I23+'LAN-DPLK'!I23</f>
        <v>7428.8254666390194</v>
      </c>
      <c r="J23" s="79">
        <f>+'LAN-PPMP'!J23+'LAN-PPIP'!J23+'LAN-DPLK'!J23</f>
        <v>7691.8795501265904</v>
      </c>
      <c r="K23" s="79">
        <f>+'LAN-PPMP'!K23+'LAN-PPIP'!K23+'LAN-DPLK'!K23</f>
        <v>7600.7124316978206</v>
      </c>
      <c r="L23" s="79">
        <f>+'LAN-PPMP'!L23+'LAN-PPIP'!L23+'LAN-DPLK'!L23</f>
        <v>7626.2037506590505</v>
      </c>
      <c r="M23" s="79">
        <f>+'LAN-PPMP'!M23+'LAN-PPIP'!M23+'LAN-DPLK'!M23</f>
        <v>7636.1287627632801</v>
      </c>
      <c r="N23" s="79">
        <f>+'LAN-PPMP'!N23+'LAN-PPIP'!N23+'LAN-DPLK'!N23</f>
        <v>7666.25384869151</v>
      </c>
      <c r="O23" s="79">
        <f>+'LAN-PPMP'!O23+'LAN-PPIP'!O23+'LAN-DPLK'!O23</f>
        <v>7656.0970123548705</v>
      </c>
      <c r="P23" s="76"/>
    </row>
    <row r="24" spans="1:17">
      <c r="A24" s="15">
        <v>22</v>
      </c>
      <c r="B24" s="74" t="s">
        <v>14</v>
      </c>
      <c r="C24" s="81">
        <f>+'LAN-PPMP'!C24+'LAN-PPIP'!C24+'LAN-DPLK'!C24</f>
        <v>267958.47093710297</v>
      </c>
      <c r="D24" s="81">
        <f>+'LAN-PPMP'!D24+'LAN-PPIP'!D24+'LAN-DPLK'!D24</f>
        <v>272820.83025126345</v>
      </c>
      <c r="E24" s="81">
        <f>+'LAN-PPMP'!E24+'LAN-PPIP'!E24+'LAN-DPLK'!E24</f>
        <v>273634.12339584902</v>
      </c>
      <c r="F24" s="81">
        <f>+'LAN-PPMP'!F24+'LAN-PPIP'!F24+'LAN-DPLK'!F24</f>
        <v>273962.47822953976</v>
      </c>
      <c r="G24" s="81">
        <f>+'LAN-PPMP'!G24+'LAN-PPIP'!G24+'LAN-DPLK'!G24</f>
        <v>274614.99530754704</v>
      </c>
      <c r="H24" s="81">
        <f>+'LAN-PPMP'!H24+'LAN-PPIP'!H24+'LAN-DPLK'!H24</f>
        <v>276713.47524631489</v>
      </c>
      <c r="I24" s="81">
        <f>+'LAN-PPMP'!I24+'LAN-PPIP'!I24+'LAN-DPLK'!I24</f>
        <v>277342.01066504541</v>
      </c>
      <c r="J24" s="81">
        <f>+'LAN-PPMP'!J24+'LAN-PPIP'!J24+'LAN-DPLK'!J24</f>
        <v>282635.48837679182</v>
      </c>
      <c r="K24" s="81">
        <f>+'LAN-PPMP'!K24+'LAN-PPIP'!K24+'LAN-DPLK'!K24</f>
        <v>282100.80608612875</v>
      </c>
      <c r="L24" s="81">
        <f>+'LAN-PPMP'!L24+'LAN-PPIP'!L24+'LAN-DPLK'!L24</f>
        <v>279636.85749523621</v>
      </c>
      <c r="M24" s="81">
        <f>+'LAN-PPMP'!M24+'LAN-PPIP'!M24+'LAN-DPLK'!M24</f>
        <v>268967.23681677988</v>
      </c>
      <c r="N24" s="81">
        <f>+'LAN-PPMP'!N24+'LAN-PPIP'!N24+'LAN-DPLK'!N24</f>
        <v>272456.61672887462</v>
      </c>
      <c r="O24" s="81">
        <f>+'LAN-PPMP'!O24+'LAN-PPIP'!O24+'LAN-DPLK'!O24</f>
        <v>275371.16020848107</v>
      </c>
      <c r="P24" s="76"/>
    </row>
    <row r="25" spans="1:17">
      <c r="A25" s="15">
        <v>23</v>
      </c>
      <c r="B25" s="16" t="s">
        <v>15</v>
      </c>
      <c r="C25" s="80">
        <f>+'LAN-PPMP'!C25+'LAN-PPIP'!C25+'LAN-DPLK'!C25</f>
        <v>1254.8900561190103</v>
      </c>
      <c r="D25" s="80">
        <f>+'LAN-PPMP'!D25+'LAN-PPIP'!D25+'LAN-DPLK'!D25</f>
        <v>1523.9081000481497</v>
      </c>
      <c r="E25" s="80">
        <f>+'LAN-PPMP'!E25+'LAN-PPIP'!E25+'LAN-DPLK'!E25</f>
        <v>1582.2354237273935</v>
      </c>
      <c r="F25" s="80">
        <f>+'LAN-PPMP'!F25+'LAN-PPIP'!F25+'LAN-DPLK'!F25</f>
        <v>1241.7036218714279</v>
      </c>
      <c r="G25" s="80">
        <f>+'LAN-PPMP'!G25+'LAN-PPIP'!G25+'LAN-DPLK'!G25</f>
        <v>1858.9002813648526</v>
      </c>
      <c r="H25" s="80">
        <f>+'LAN-PPMP'!H25+'LAN-PPIP'!H25+'LAN-DPLK'!H25</f>
        <v>1853.2407690282562</v>
      </c>
      <c r="I25" s="80">
        <f>+'LAN-PPMP'!I25+'LAN-PPIP'!I25+'LAN-DPLK'!I25</f>
        <v>1500.4264207166125</v>
      </c>
      <c r="J25" s="80">
        <f>+'LAN-PPMP'!J25+'LAN-PPIP'!J25+'LAN-DPLK'!J25</f>
        <v>1872.2456533539601</v>
      </c>
      <c r="K25" s="80">
        <f>+'LAN-PPMP'!K25+'LAN-PPIP'!K25+'LAN-DPLK'!K25</f>
        <v>1800.1227087085219</v>
      </c>
      <c r="L25" s="80">
        <f>+'LAN-PPMP'!L25+'LAN-PPIP'!L25+'LAN-DPLK'!L25</f>
        <v>1775.2883339045361</v>
      </c>
      <c r="M25" s="80">
        <f>+'LAN-PPMP'!M25+'LAN-PPIP'!M25+'LAN-DPLK'!M25</f>
        <v>2834.3372717976781</v>
      </c>
      <c r="N25" s="80">
        <f>+'LAN-PPMP'!N25+'LAN-PPIP'!N25+'LAN-DPLK'!N25</f>
        <v>1761.3618040171673</v>
      </c>
      <c r="O25" s="80">
        <f>+'LAN-PPMP'!O25+'LAN-PPIP'!O25+'LAN-DPLK'!O25</f>
        <v>1604.5148780138334</v>
      </c>
    </row>
    <row r="26" spans="1:17">
      <c r="A26" s="15">
        <v>24</v>
      </c>
      <c r="B26" s="17" t="s">
        <v>16</v>
      </c>
      <c r="C26" s="80">
        <f>+'LAN-PPMP'!C26+'LAN-PPIP'!C26</f>
        <v>273.96749533680998</v>
      </c>
      <c r="D26" s="80">
        <f>+'LAN-PPMP'!D26+'LAN-PPIP'!D26</f>
        <v>320.20516572082005</v>
      </c>
      <c r="E26" s="80">
        <f>+'LAN-PPMP'!E26+'LAN-PPIP'!E26</f>
        <v>311.47726903389002</v>
      </c>
      <c r="F26" s="80">
        <f>+'LAN-PPMP'!F26+'LAN-PPIP'!F26</f>
        <v>277.839190925379</v>
      </c>
      <c r="G26" s="80">
        <f>+'LAN-PPMP'!G26+'LAN-PPIP'!G26</f>
        <v>298.524842182508</v>
      </c>
      <c r="H26" s="80">
        <f>+'LAN-PPMP'!H26+'LAN-PPIP'!H26</f>
        <v>295.483009759438</v>
      </c>
      <c r="I26" s="80">
        <f>+'LAN-PPMP'!I26+'LAN-PPIP'!I26</f>
        <v>297.8840763214331</v>
      </c>
      <c r="J26" s="80">
        <f>+'LAN-PPMP'!J26+'LAN-PPIP'!J26</f>
        <v>272.36054413722002</v>
      </c>
      <c r="K26" s="80">
        <f>+'LAN-PPMP'!K26+'LAN-PPIP'!K26</f>
        <v>312.79449552822001</v>
      </c>
      <c r="L26" s="80">
        <f>+'LAN-PPMP'!L26+'LAN-PPIP'!L26</f>
        <v>298.04143462372002</v>
      </c>
      <c r="M26" s="80">
        <f>+'LAN-PPMP'!M26+'LAN-PPIP'!M26</f>
        <v>307.20850747237</v>
      </c>
      <c r="N26" s="80">
        <f>+'LAN-PPMP'!N26+'LAN-PPIP'!N26</f>
        <v>336.90733782387002</v>
      </c>
      <c r="O26" s="80">
        <f>+'LAN-PPMP'!O26+'LAN-PPIP'!O26</f>
        <v>329.94074440436998</v>
      </c>
      <c r="P26" s="73"/>
    </row>
    <row r="27" spans="1:17">
      <c r="A27" s="15">
        <v>25</v>
      </c>
      <c r="B27" s="17" t="s">
        <v>17</v>
      </c>
      <c r="C27" s="80">
        <f>+'LAN-PPMP'!C27+'LAN-PPIP'!C27</f>
        <v>50.666508901029999</v>
      </c>
      <c r="D27" s="80">
        <f>+'LAN-PPMP'!D27+'LAN-PPIP'!D27</f>
        <v>62.874628965279996</v>
      </c>
      <c r="E27" s="80">
        <f>+'LAN-PPMP'!E27+'LAN-PPIP'!E27</f>
        <v>59.057865251979997</v>
      </c>
      <c r="F27" s="80">
        <f>+'LAN-PPMP'!F27+'LAN-PPIP'!F27</f>
        <v>51.306349541476749</v>
      </c>
      <c r="G27" s="80">
        <f>+'LAN-PPMP'!G27+'LAN-PPIP'!G27</f>
        <v>52.209620112475747</v>
      </c>
      <c r="H27" s="80">
        <f>+'LAN-PPMP'!H27+'LAN-PPIP'!H27</f>
        <v>50.94239980248075</v>
      </c>
      <c r="I27" s="80">
        <f>+'LAN-PPMP'!I27+'LAN-PPIP'!I27</f>
        <v>52.985153116483247</v>
      </c>
      <c r="J27" s="80">
        <f>+'LAN-PPMP'!J27+'LAN-PPIP'!J27</f>
        <v>45.997392433000002</v>
      </c>
      <c r="K27" s="80">
        <f>+'LAN-PPMP'!K27+'LAN-PPIP'!K27</f>
        <v>53.362040952000001</v>
      </c>
      <c r="L27" s="80">
        <f>+'LAN-PPMP'!L27+'LAN-PPIP'!L27</f>
        <v>55.597653117</v>
      </c>
      <c r="M27" s="80">
        <f>+'LAN-PPMP'!M27+'LAN-PPIP'!M27</f>
        <v>59.648097442339996</v>
      </c>
      <c r="N27" s="80">
        <f>+'LAN-PPMP'!N27+'LAN-PPIP'!N27</f>
        <v>64.490511630840004</v>
      </c>
      <c r="O27" s="80">
        <f>+'LAN-PPMP'!O27+'LAN-PPIP'!O27</f>
        <v>63.832990174339997</v>
      </c>
    </row>
    <row r="28" spans="1:17">
      <c r="A28" s="15">
        <v>26</v>
      </c>
      <c r="B28" s="17" t="s">
        <v>134</v>
      </c>
      <c r="C28" s="80">
        <f>+'LAN-PPMP'!C28+'LAN-PPIP'!C28</f>
        <v>0</v>
      </c>
      <c r="D28" s="80">
        <f>+'LAN-PPMP'!D28+'LAN-PPIP'!D28</f>
        <v>0</v>
      </c>
      <c r="E28" s="80">
        <f>+'LAN-PPMP'!E28+'LAN-PPIP'!E28</f>
        <v>0</v>
      </c>
      <c r="F28" s="80">
        <f>+'LAN-PPMP'!F28+'LAN-PPIP'!F28</f>
        <v>1.7306793000000001E-2</v>
      </c>
      <c r="G28" s="80">
        <f>+'LAN-PPMP'!G28+'LAN-PPIP'!G28</f>
        <v>1.2417492E-2</v>
      </c>
      <c r="H28" s="80">
        <f>+'LAN-PPMP'!H28+'LAN-PPIP'!H28</f>
        <v>1.2417492E-2</v>
      </c>
      <c r="I28" s="80">
        <f>+'LAN-PPMP'!I28+'LAN-PPIP'!I28</f>
        <v>1.2417492E-2</v>
      </c>
      <c r="J28" s="80">
        <f>+'LAN-PPMP'!J28+'LAN-PPIP'!J28</f>
        <v>1.2417492E-2</v>
      </c>
      <c r="K28" s="80">
        <f>+'LAN-PPMP'!K28+'LAN-PPIP'!K28</f>
        <v>1.3604335E-2</v>
      </c>
      <c r="L28" s="80">
        <f>+'LAN-PPMP'!L28+'LAN-PPIP'!L28</f>
        <v>1.3348037E-2</v>
      </c>
      <c r="M28" s="80">
        <f>+'LAN-PPMP'!M28+'LAN-PPIP'!M28</f>
        <v>1.2965829E-2</v>
      </c>
      <c r="N28" s="80">
        <f>+'LAN-PPMP'!N28+'LAN-PPIP'!N28</f>
        <v>1.3910564E-2</v>
      </c>
      <c r="O28" s="80">
        <f>+'LAN-PPMP'!O28+'LAN-PPIP'!O28</f>
        <v>1.2965829E-2</v>
      </c>
    </row>
    <row r="29" spans="1:17">
      <c r="A29" s="15">
        <v>27</v>
      </c>
      <c r="B29" s="17" t="s">
        <v>18</v>
      </c>
      <c r="C29" s="80">
        <f>'LAN-PPMP'!C29</f>
        <v>2478.1589454479199</v>
      </c>
      <c r="D29" s="80">
        <f>'LAN-PPMP'!D29</f>
        <v>2284.0580664519198</v>
      </c>
      <c r="E29" s="80">
        <f>'LAN-PPMP'!E29</f>
        <v>2270.5189840191601</v>
      </c>
      <c r="F29" s="80">
        <f>'LAN-PPMP'!F29</f>
        <v>2031.7105094999199</v>
      </c>
      <c r="G29" s="80">
        <f>'LAN-PPMP'!G29</f>
        <v>2356.4613845529198</v>
      </c>
      <c r="H29" s="80">
        <f>'LAN-PPMP'!H29</f>
        <v>2354.1111960759199</v>
      </c>
      <c r="I29" s="80">
        <f>'LAN-PPMP'!I29</f>
        <v>2034.7668170509198</v>
      </c>
      <c r="J29" s="80">
        <f>'LAN-PPMP'!J29</f>
        <v>2081.8804546679198</v>
      </c>
      <c r="K29" s="80">
        <f>'LAN-PPMP'!K29</f>
        <v>2219.2145654269198</v>
      </c>
      <c r="L29" s="80">
        <f>'LAN-PPMP'!L29</f>
        <v>2167.8708526274199</v>
      </c>
      <c r="M29" s="80">
        <f>'LAN-PPMP'!M29</f>
        <v>2266.0554150509201</v>
      </c>
      <c r="N29" s="80">
        <f>'LAN-PPMP'!N29</f>
        <v>2325.5766365609197</v>
      </c>
      <c r="O29" s="80">
        <f>'LAN-PPMP'!O29</f>
        <v>2389.8664272529199</v>
      </c>
    </row>
    <row r="30" spans="1:17">
      <c r="A30" s="15">
        <v>28</v>
      </c>
      <c r="B30" s="16" t="s">
        <v>19</v>
      </c>
      <c r="C30" s="80">
        <f>+'LAN-PPMP'!C30+'LAN-PPIP'!C29</f>
        <v>266.68517391500001</v>
      </c>
      <c r="D30" s="80">
        <f>+'LAN-PPMP'!D30+'LAN-PPIP'!D29</f>
        <v>290.36929827</v>
      </c>
      <c r="E30" s="80">
        <f>+'LAN-PPMP'!E30+'LAN-PPIP'!E29</f>
        <v>310.81311070600003</v>
      </c>
      <c r="F30" s="80">
        <f>+'LAN-PPMP'!F30+'LAN-PPIP'!F29</f>
        <v>316.46245773699997</v>
      </c>
      <c r="G30" s="80">
        <f>+'LAN-PPMP'!G30+'LAN-PPIP'!G29</f>
        <v>321.95133905099999</v>
      </c>
      <c r="H30" s="80">
        <f>+'LAN-PPMP'!H30+'LAN-PPIP'!H29</f>
        <v>190.36453372600002</v>
      </c>
      <c r="I30" s="80">
        <f>+'LAN-PPMP'!I30+'LAN-PPIP'!I29</f>
        <v>195.692609033</v>
      </c>
      <c r="J30" s="80">
        <f>+'LAN-PPMP'!J30+'LAN-PPIP'!J29</f>
        <v>200.46795103900001</v>
      </c>
      <c r="K30" s="80">
        <f>+'LAN-PPMP'!K30+'LAN-PPIP'!K29</f>
        <v>112.976229997</v>
      </c>
      <c r="L30" s="80">
        <f>+'LAN-PPMP'!L30+'LAN-PPIP'!L29</f>
        <v>114.427481633</v>
      </c>
      <c r="M30" s="80">
        <f>+'LAN-PPMP'!M30+'LAN-PPIP'!M29</f>
        <v>116.12665053800001</v>
      </c>
      <c r="N30" s="80">
        <f>+'LAN-PPMP'!N30+'LAN-PPIP'!N29</f>
        <v>116.970369975</v>
      </c>
      <c r="O30" s="80">
        <f>+'LAN-PPMP'!O30+'LAN-PPIP'!O29</f>
        <v>122.512913848</v>
      </c>
    </row>
    <row r="31" spans="1:17">
      <c r="A31" s="15">
        <v>29</v>
      </c>
      <c r="B31" s="16" t="s">
        <v>20</v>
      </c>
      <c r="C31" s="80">
        <f>+'LAN-PPMP'!C31+'LAN-PPIP'!C30+'LAN-DPLK'!C26</f>
        <v>449.63476523938999</v>
      </c>
      <c r="D31" s="80">
        <f>+'LAN-PPMP'!D31+'LAN-PPIP'!D30+'LAN-DPLK'!D26</f>
        <v>464.48484607532777</v>
      </c>
      <c r="E31" s="80">
        <f>+'LAN-PPMP'!E31+'LAN-PPIP'!E30+'LAN-DPLK'!E26</f>
        <v>461.91340651540003</v>
      </c>
      <c r="F31" s="80">
        <f>+'LAN-PPMP'!F31+'LAN-PPIP'!F30+'LAN-DPLK'!F26</f>
        <v>468.9842686870478</v>
      </c>
      <c r="G31" s="80">
        <f>+'LAN-PPMP'!G31+'LAN-PPIP'!G30+'LAN-DPLK'!G26</f>
        <v>543.09244631491777</v>
      </c>
      <c r="H31" s="80">
        <f>+'LAN-PPMP'!H31+'LAN-PPIP'!H30+'LAN-DPLK'!H26</f>
        <v>573.34891097083778</v>
      </c>
      <c r="I31" s="80">
        <f>+'LAN-PPMP'!I31+'LAN-PPIP'!I30+'LAN-DPLK'!I26</f>
        <v>592.0802643821778</v>
      </c>
      <c r="J31" s="80">
        <f>+'LAN-PPMP'!J31+'LAN-PPIP'!J30+'LAN-DPLK'!J26</f>
        <v>327.75461039595001</v>
      </c>
      <c r="K31" s="80">
        <f>+'LAN-PPMP'!K31+'LAN-PPIP'!K30+'LAN-DPLK'!K26</f>
        <v>320.92048916971993</v>
      </c>
      <c r="L31" s="80">
        <f>+'LAN-PPMP'!L31+'LAN-PPIP'!L30+'LAN-DPLK'!L26</f>
        <v>393.78866698081004</v>
      </c>
      <c r="M31" s="80">
        <f>+'LAN-PPMP'!M31+'LAN-PPIP'!M30+'LAN-DPLK'!M26</f>
        <v>408.26367712699999</v>
      </c>
      <c r="N31" s="80">
        <f>+'LAN-PPMP'!N31+'LAN-PPIP'!N30+'LAN-DPLK'!N26</f>
        <v>432.16572607939781</v>
      </c>
      <c r="O31" s="80">
        <f>+'LAN-PPMP'!O31+'LAN-PPIP'!O30+'LAN-DPLK'!O26</f>
        <v>429.93108809107775</v>
      </c>
    </row>
    <row r="32" spans="1:17">
      <c r="A32" s="15">
        <v>30</v>
      </c>
      <c r="B32" s="16" t="s">
        <v>21</v>
      </c>
      <c r="C32" s="80">
        <f>+'LAN-PPMP'!C32+'LAN-PPIP'!C31+'LAN-DPLK'!C27</f>
        <v>984.69567494171611</v>
      </c>
      <c r="D32" s="80">
        <f>+'LAN-PPMP'!D32+'LAN-PPIP'!D31+'LAN-DPLK'!D27</f>
        <v>816.04618695074601</v>
      </c>
      <c r="E32" s="80">
        <f>+'LAN-PPMP'!E32+'LAN-PPIP'!E31+'LAN-DPLK'!E27</f>
        <v>790.90280988100608</v>
      </c>
      <c r="F32" s="80">
        <f>+'LAN-PPMP'!F32+'LAN-PPIP'!F31+'LAN-DPLK'!F27</f>
        <v>816.50015617299618</v>
      </c>
      <c r="G32" s="80">
        <f>+'LAN-PPMP'!G32+'LAN-PPIP'!G31+'LAN-DPLK'!G27</f>
        <v>810.20037685411478</v>
      </c>
      <c r="H32" s="80">
        <f>+'LAN-PPMP'!H32+'LAN-PPIP'!H31+'LAN-DPLK'!H27</f>
        <v>794.78467652015479</v>
      </c>
      <c r="I32" s="80">
        <f>+'LAN-PPMP'!I32+'LAN-PPIP'!I31+'LAN-DPLK'!I27</f>
        <v>429.65242055455479</v>
      </c>
      <c r="J32" s="80">
        <f>+'LAN-PPMP'!J32+'LAN-PPIP'!J31+'LAN-DPLK'!J27</f>
        <v>401.60193792063484</v>
      </c>
      <c r="K32" s="80">
        <f>+'LAN-PPMP'!K32+'LAN-PPIP'!K31+'LAN-DPLK'!K27</f>
        <v>379.42637645056465</v>
      </c>
      <c r="L32" s="80">
        <f>+'LAN-PPMP'!L32+'LAN-PPIP'!L31+'LAN-DPLK'!L27</f>
        <v>663.96509196562511</v>
      </c>
      <c r="M32" s="80">
        <f>+'LAN-PPMP'!M32+'LAN-PPIP'!M31+'LAN-DPLK'!M27</f>
        <v>796.70145811661519</v>
      </c>
      <c r="N32" s="80">
        <f>+'LAN-PPMP'!N32+'LAN-PPIP'!N31+'LAN-DPLK'!N27</f>
        <v>993.81886213119742</v>
      </c>
      <c r="O32" s="80">
        <f>+'LAN-PPMP'!O32+'LAN-PPIP'!O31+'LAN-DPLK'!O27</f>
        <v>444.81520036971745</v>
      </c>
    </row>
    <row r="33" spans="1:15">
      <c r="A33" s="15">
        <v>31</v>
      </c>
      <c r="B33" s="16" t="s">
        <v>22</v>
      </c>
      <c r="C33" s="80">
        <f>+'LAN-PPMP'!C33+'LAN-PPIP'!C32+'LAN-DPLK'!C28</f>
        <v>2388.5932536083942</v>
      </c>
      <c r="D33" s="80">
        <f>+'LAN-PPMP'!D33+'LAN-PPIP'!D32+'LAN-DPLK'!D28</f>
        <v>2570.0854951358119</v>
      </c>
      <c r="E33" s="80">
        <f>+'LAN-PPMP'!E33+'LAN-PPIP'!E32+'LAN-DPLK'!E28</f>
        <v>2744.8723122186666</v>
      </c>
      <c r="F33" s="80">
        <f>+'LAN-PPMP'!F33+'LAN-PPIP'!F32+'LAN-DPLK'!F28</f>
        <v>2840.1875261201039</v>
      </c>
      <c r="G33" s="80">
        <f>+'LAN-PPMP'!G33+'LAN-PPIP'!G32+'LAN-DPLK'!G28</f>
        <v>2620.5616683073731</v>
      </c>
      <c r="H33" s="80">
        <f>+'LAN-PPMP'!H33+'LAN-PPIP'!H32+'LAN-DPLK'!H28</f>
        <v>2928.4326764828074</v>
      </c>
      <c r="I33" s="80">
        <f>+'LAN-PPMP'!I33+'LAN-PPIP'!I32+'LAN-DPLK'!I28</f>
        <v>2333.4639028162746</v>
      </c>
      <c r="J33" s="80">
        <f>+'LAN-PPMP'!J33+'LAN-PPIP'!J32+'LAN-DPLK'!J28</f>
        <v>2463.7423164984525</v>
      </c>
      <c r="K33" s="80">
        <f>+'LAN-PPMP'!K33+'LAN-PPIP'!K32+'LAN-DPLK'!K28</f>
        <v>2682.6109190517564</v>
      </c>
      <c r="L33" s="80">
        <f>+'LAN-PPMP'!L33+'LAN-PPIP'!L32+'LAN-DPLK'!L28</f>
        <v>3011.9230492183456</v>
      </c>
      <c r="M33" s="80">
        <f>+'LAN-PPMP'!M33+'LAN-PPIP'!M32+'LAN-DPLK'!M28</f>
        <v>2600.0161953963907</v>
      </c>
      <c r="N33" s="80">
        <f>+'LAN-PPMP'!N33+'LAN-PPIP'!N32+'LAN-DPLK'!N28</f>
        <v>2925.9911793268525</v>
      </c>
      <c r="O33" s="80">
        <f>+'LAN-PPMP'!O33+'LAN-PPIP'!O32+'LAN-DPLK'!O28</f>
        <v>2373.9546753273189</v>
      </c>
    </row>
    <row r="34" spans="1:15">
      <c r="A34" s="15">
        <v>32</v>
      </c>
      <c r="B34" s="16" t="s">
        <v>23</v>
      </c>
      <c r="C34" s="80">
        <f>+'LAN-PPMP'!C34+'LAN-PPIP'!C33+'LAN-DPLK'!C29</f>
        <v>171.90181597593408</v>
      </c>
      <c r="D34" s="80">
        <f>+'LAN-PPMP'!D34+'LAN-PPIP'!D33+'LAN-DPLK'!D29</f>
        <v>258.2077561375641</v>
      </c>
      <c r="E34" s="80">
        <f>+'LAN-PPMP'!E34+'LAN-PPIP'!E33+'LAN-DPLK'!E29</f>
        <v>340.55835968775409</v>
      </c>
      <c r="F34" s="80">
        <f>+'LAN-PPMP'!F34+'LAN-PPIP'!F33+'LAN-DPLK'!F29</f>
        <v>232.37600893150409</v>
      </c>
      <c r="G34" s="80">
        <f>+'LAN-PPMP'!G34+'LAN-PPIP'!G33+'LAN-DPLK'!G29</f>
        <v>210.15365588380419</v>
      </c>
      <c r="H34" s="80">
        <f>+'LAN-PPMP'!H34+'LAN-PPIP'!H33+'LAN-DPLK'!H29</f>
        <v>205.16349651730411</v>
      </c>
      <c r="I34" s="80">
        <f>+'LAN-PPMP'!I34+'LAN-PPIP'!I33+'LAN-DPLK'!I29</f>
        <v>230.0950423901441</v>
      </c>
      <c r="J34" s="80">
        <f>+'LAN-PPMP'!J34+'LAN-PPIP'!J33+'LAN-DPLK'!J29</f>
        <v>257.7845477795442</v>
      </c>
      <c r="K34" s="80">
        <f>+'LAN-PPMP'!K34+'LAN-PPIP'!K33+'LAN-DPLK'!K29</f>
        <v>240.3318438053941</v>
      </c>
      <c r="L34" s="80">
        <f>+'LAN-PPMP'!L34+'LAN-PPIP'!L33+'LAN-DPLK'!L29</f>
        <v>209.01572230046409</v>
      </c>
      <c r="M34" s="80">
        <f>+'LAN-PPMP'!M34+'LAN-PPIP'!M33+'LAN-DPLK'!M29</f>
        <v>238.45801700371408</v>
      </c>
      <c r="N34" s="80">
        <f>+'LAN-PPMP'!N34+'LAN-PPIP'!N33+'LAN-DPLK'!N29</f>
        <v>261.61197559522418</v>
      </c>
      <c r="O34" s="80">
        <f>+'LAN-PPMP'!O34+'LAN-PPIP'!O33+'LAN-DPLK'!O29</f>
        <v>273.7100549921841</v>
      </c>
    </row>
    <row r="35" spans="1:15" ht="21">
      <c r="A35" s="15">
        <v>33</v>
      </c>
      <c r="B35" s="74" t="s">
        <v>24</v>
      </c>
      <c r="C35" s="82">
        <f>+'LAN-PPMP'!C35+'LAN-PPIP'!C34+'LAN-DPLK'!C30</f>
        <v>8319.1936894852042</v>
      </c>
      <c r="D35" s="82">
        <f>+'LAN-PPMP'!D35+'LAN-PPIP'!D34+'LAN-DPLK'!D30</f>
        <v>8590.2395437556206</v>
      </c>
      <c r="E35" s="82">
        <f>+'LAN-PPMP'!E35+'LAN-PPIP'!E34+'LAN-DPLK'!E30</f>
        <v>8872.3495410412506</v>
      </c>
      <c r="F35" s="82">
        <f>+'LAN-PPMP'!F35+'LAN-PPIP'!F34+'LAN-DPLK'!F30</f>
        <v>8277.4273511148567</v>
      </c>
      <c r="G35" s="82">
        <f>+'LAN-PPMP'!G35+'LAN-PPIP'!G34+'LAN-DPLK'!G30</f>
        <v>9072.0680321159671</v>
      </c>
      <c r="H35" s="82">
        <f>+'LAN-PPMP'!H35+'LAN-PPIP'!H34+'LAN-DPLK'!H30</f>
        <v>9245.8840863752012</v>
      </c>
      <c r="I35" s="82">
        <f>+'LAN-PPMP'!I35+'LAN-PPIP'!I34+'LAN-DPLK'!I30</f>
        <v>7667.0591238736015</v>
      </c>
      <c r="J35" s="82">
        <f>+'LAN-PPMP'!J35+'LAN-PPIP'!J34+'LAN-DPLK'!J30</f>
        <v>7923.8478257176821</v>
      </c>
      <c r="K35" s="82">
        <f>+'LAN-PPMP'!K35+'LAN-PPIP'!K34+'LAN-DPLK'!K30</f>
        <v>8121.7732734250976</v>
      </c>
      <c r="L35" s="82">
        <f>+'LAN-PPMP'!L35+'LAN-PPIP'!L34+'LAN-DPLK'!L30</f>
        <v>8689.9316344079198</v>
      </c>
      <c r="M35" s="82">
        <f>+'LAN-PPMP'!M35+'LAN-PPIP'!M34+'LAN-DPLK'!M30</f>
        <v>9626.8282557740276</v>
      </c>
      <c r="N35" s="82">
        <f>+'LAN-PPMP'!N35+'LAN-PPIP'!N34+'LAN-DPLK'!N30</f>
        <v>9218.908313704469</v>
      </c>
      <c r="O35" s="82">
        <f>+'LAN-PPMP'!O35+'LAN-PPIP'!O34+'LAN-DPLK'!O30</f>
        <v>8033.0919383027604</v>
      </c>
    </row>
    <row r="36" spans="1:15">
      <c r="A36" s="15">
        <v>34</v>
      </c>
      <c r="B36" s="16" t="s">
        <v>25</v>
      </c>
      <c r="C36" s="80">
        <f>+'LAN-PPMP'!C36+'LAN-PPIP'!C35</f>
        <v>262.05712020236001</v>
      </c>
      <c r="D36" s="80">
        <f>+'LAN-PPMP'!D36+'LAN-PPIP'!D35</f>
        <v>261.28212497694</v>
      </c>
      <c r="E36" s="80">
        <f>+'LAN-PPMP'!E36+'LAN-PPIP'!E35</f>
        <v>262.12621658116001</v>
      </c>
      <c r="F36" s="80">
        <f>+'LAN-PPMP'!F36+'LAN-PPIP'!F35</f>
        <v>266.96400797900003</v>
      </c>
      <c r="G36" s="80">
        <f>+'LAN-PPMP'!G36+'LAN-PPIP'!G35</f>
        <v>274.41930931999997</v>
      </c>
      <c r="H36" s="80">
        <f>+'LAN-PPMP'!H36+'LAN-PPIP'!H35</f>
        <v>279.77629994102</v>
      </c>
      <c r="I36" s="80">
        <f>+'LAN-PPMP'!I36+'LAN-PPIP'!I35</f>
        <v>285.65580426499997</v>
      </c>
      <c r="J36" s="80">
        <f>+'LAN-PPMP'!J36+'LAN-PPIP'!J35</f>
        <v>312.74359723599997</v>
      </c>
      <c r="K36" s="80">
        <f>+'LAN-PPMP'!K36+'LAN-PPIP'!K35</f>
        <v>312.05840402499996</v>
      </c>
      <c r="L36" s="80">
        <f>+'LAN-PPMP'!L36+'LAN-PPIP'!L35</f>
        <v>311.13323356800004</v>
      </c>
      <c r="M36" s="80">
        <f>+'LAN-PPMP'!M36+'LAN-PPIP'!M35</f>
        <v>320.26602926100003</v>
      </c>
      <c r="N36" s="80">
        <f>+'LAN-PPMP'!N36+'LAN-PPIP'!N35</f>
        <v>319.31644865500004</v>
      </c>
      <c r="O36" s="80">
        <f>+'LAN-PPMP'!O36+'LAN-PPIP'!O35</f>
        <v>326.96905584899997</v>
      </c>
    </row>
    <row r="37" spans="1:15">
      <c r="A37" s="15">
        <v>35</v>
      </c>
      <c r="B37" s="16" t="s">
        <v>26</v>
      </c>
      <c r="C37" s="80">
        <f>+'LAN-PPMP'!C37+'LAN-PPIP'!C36</f>
        <v>20.360887978005</v>
      </c>
      <c r="D37" s="80">
        <f>+'LAN-PPMP'!D37+'LAN-PPIP'!D36</f>
        <v>19.910145535190001</v>
      </c>
      <c r="E37" s="80">
        <f>+'LAN-PPMP'!E37+'LAN-PPIP'!E36</f>
        <v>19.777347257359999</v>
      </c>
      <c r="F37" s="80">
        <f>+'LAN-PPMP'!F37+'LAN-PPIP'!F36</f>
        <v>19.984378146333331</v>
      </c>
      <c r="G37" s="80">
        <f>+'LAN-PPMP'!G37+'LAN-PPIP'!G36</f>
        <v>20.304873322888888</v>
      </c>
      <c r="H37" s="80">
        <f>+'LAN-PPMP'!H37+'LAN-PPIP'!H36</f>
        <v>19.63491404844444</v>
      </c>
      <c r="I37" s="80">
        <f>+'LAN-PPMP'!I37+'LAN-PPIP'!I36</f>
        <v>19.895743596781113</v>
      </c>
      <c r="J37" s="80">
        <f>+'LAN-PPMP'!J37+'LAN-PPIP'!J36</f>
        <v>20.009134588711113</v>
      </c>
      <c r="K37" s="80">
        <f>+'LAN-PPMP'!K37+'LAN-PPIP'!K36</f>
        <v>20.395851124444427</v>
      </c>
      <c r="L37" s="80">
        <f>+'LAN-PPMP'!L37+'LAN-PPIP'!L36</f>
        <v>20.193075635749992</v>
      </c>
      <c r="M37" s="80">
        <f>+'LAN-PPMP'!M37+'LAN-PPIP'!M36</f>
        <v>19.750477167666673</v>
      </c>
      <c r="N37" s="80">
        <f>+'LAN-PPMP'!N37+'LAN-PPIP'!N36</f>
        <v>19.063066478583341</v>
      </c>
      <c r="O37" s="80">
        <f>+'LAN-PPMP'!O37+'LAN-PPIP'!O36</f>
        <v>18.610472085499993</v>
      </c>
    </row>
    <row r="38" spans="1:15">
      <c r="A38" s="15">
        <v>36</v>
      </c>
      <c r="B38" s="16" t="s">
        <v>27</v>
      </c>
      <c r="C38" s="80">
        <f>+'LAN-PPMP'!C38+'LAN-PPIP'!C37</f>
        <v>19.328166073974998</v>
      </c>
      <c r="D38" s="80">
        <f>+'LAN-PPMP'!D38+'LAN-PPIP'!D37</f>
        <v>18.958177514079999</v>
      </c>
      <c r="E38" s="80">
        <f>+'LAN-PPMP'!E38+'LAN-PPIP'!E37</f>
        <v>18.62777767819</v>
      </c>
      <c r="F38" s="80">
        <f>+'LAN-PPMP'!F38+'LAN-PPIP'!F37</f>
        <v>20.280317172545548</v>
      </c>
      <c r="G38" s="80">
        <f>+'LAN-PPMP'!G38+'LAN-PPIP'!G37</f>
        <v>19.899770658777761</v>
      </c>
      <c r="H38" s="80">
        <f>+'LAN-PPMP'!H38+'LAN-PPIP'!H37</f>
        <v>19.766675605617539</v>
      </c>
      <c r="I38" s="80">
        <f>+'LAN-PPMP'!I38+'LAN-PPIP'!I37</f>
        <v>20.14979429499666</v>
      </c>
      <c r="J38" s="80">
        <f>+'LAN-PPMP'!J38+'LAN-PPIP'!J37</f>
        <v>32.236543575228971</v>
      </c>
      <c r="K38" s="80">
        <f>+'LAN-PPMP'!K38+'LAN-PPIP'!K37</f>
        <v>30.767480359885653</v>
      </c>
      <c r="L38" s="80">
        <f>+'LAN-PPMP'!L38+'LAN-PPIP'!L37</f>
        <v>31.126813122586654</v>
      </c>
      <c r="M38" s="80">
        <f>+'LAN-PPMP'!M38+'LAN-PPIP'!M37</f>
        <v>30.886546851218828</v>
      </c>
      <c r="N38" s="80">
        <f>+'LAN-PPMP'!N38+'LAN-PPIP'!N37</f>
        <v>30.745106224194373</v>
      </c>
      <c r="O38" s="80">
        <f>+'LAN-PPMP'!O38+'LAN-PPIP'!O37</f>
        <v>30.102513097253198</v>
      </c>
    </row>
    <row r="39" spans="1:15">
      <c r="A39" s="15">
        <v>37</v>
      </c>
      <c r="B39" s="16" t="s">
        <v>28</v>
      </c>
      <c r="C39" s="80">
        <f>+'LAN-PPMP'!C39+'LAN-PPIP'!C38</f>
        <v>13.089896731610001</v>
      </c>
      <c r="D39" s="80">
        <f>+'LAN-PPMP'!D39+'LAN-PPIP'!D38</f>
        <v>13.069136810969999</v>
      </c>
      <c r="E39" s="80">
        <f>+'LAN-PPMP'!E39+'LAN-PPIP'!E38</f>
        <v>12.728933700779999</v>
      </c>
      <c r="F39" s="80">
        <f>+'LAN-PPMP'!F39+'LAN-PPIP'!F38</f>
        <v>11.796106065576241</v>
      </c>
      <c r="G39" s="80">
        <f>+'LAN-PPMP'!G39+'LAN-PPIP'!G38</f>
        <v>11.52215031422512</v>
      </c>
      <c r="H39" s="80">
        <f>+'LAN-PPMP'!H39+'LAN-PPIP'!H38</f>
        <v>11.596236295992902</v>
      </c>
      <c r="I39" s="80">
        <f>+'LAN-PPMP'!I39+'LAN-PPIP'!I38</f>
        <v>11.57678673738512</v>
      </c>
      <c r="J39" s="80">
        <f>+'LAN-PPMP'!J39+'LAN-PPIP'!J38</f>
        <v>13.087596633909701</v>
      </c>
      <c r="K39" s="80">
        <f>+'LAN-PPMP'!K39+'LAN-PPIP'!K38</f>
        <v>13.008983373430681</v>
      </c>
      <c r="L39" s="80">
        <f>+'LAN-PPMP'!L39+'LAN-PPIP'!L38</f>
        <v>12.699331815397903</v>
      </c>
      <c r="M39" s="80">
        <f>+'LAN-PPMP'!M39+'LAN-PPIP'!M38</f>
        <v>14.37773689661846</v>
      </c>
      <c r="N39" s="80">
        <f>+'LAN-PPMP'!N39+'LAN-PPIP'!N38</f>
        <v>14.044711845417352</v>
      </c>
      <c r="O39" s="80">
        <f>+'LAN-PPMP'!O39+'LAN-PPIP'!O38</f>
        <v>13.60452863055289</v>
      </c>
    </row>
    <row r="40" spans="1:15">
      <c r="A40" s="15">
        <v>38</v>
      </c>
      <c r="B40" s="16" t="s">
        <v>29</v>
      </c>
      <c r="C40" s="80">
        <f>+'LAN-PPMP'!C40+'LAN-PPIP'!C39</f>
        <v>8.139870342</v>
      </c>
      <c r="D40" s="80">
        <f>+'LAN-PPMP'!D40+'LAN-PPIP'!D39</f>
        <v>8.8285869906700007</v>
      </c>
      <c r="E40" s="80">
        <f>+'LAN-PPMP'!E40+'LAN-PPIP'!E39</f>
        <v>8.6617451473399996</v>
      </c>
      <c r="F40" s="80">
        <f>+'LAN-PPMP'!F40+'LAN-PPIP'!F39</f>
        <v>8.4971227647600003</v>
      </c>
      <c r="G40" s="80">
        <f>+'LAN-PPMP'!G40+'LAN-PPIP'!G39</f>
        <v>8.2839359115200004</v>
      </c>
      <c r="H40" s="80">
        <f>+'LAN-PPMP'!H40+'LAN-PPIP'!H39</f>
        <v>7.9107086641999995</v>
      </c>
      <c r="I40" s="80">
        <f>+'LAN-PPMP'!I40+'LAN-PPIP'!I39</f>
        <v>7.7200536570800002</v>
      </c>
      <c r="J40" s="80">
        <f>+'LAN-PPMP'!J40+'LAN-PPIP'!J39</f>
        <v>7.6786477739999999</v>
      </c>
      <c r="K40" s="80">
        <f>+'LAN-PPMP'!K40+'LAN-PPIP'!K39</f>
        <v>8.2626847140000006</v>
      </c>
      <c r="L40" s="80">
        <f>+'LAN-PPMP'!L40+'LAN-PPIP'!L39</f>
        <v>6.51553748183</v>
      </c>
      <c r="M40" s="80">
        <f>+'LAN-PPMP'!M40+'LAN-PPIP'!M39</f>
        <v>6.3352329157499998</v>
      </c>
      <c r="N40" s="80">
        <f>+'LAN-PPMP'!N40+'LAN-PPIP'!N39</f>
        <v>6.4677126120000006</v>
      </c>
      <c r="O40" s="80">
        <f>+'LAN-PPMP'!O40+'LAN-PPIP'!O39</f>
        <v>6.1724195700000006</v>
      </c>
    </row>
    <row r="41" spans="1:15">
      <c r="A41" s="15">
        <v>39</v>
      </c>
      <c r="B41" s="74" t="s">
        <v>30</v>
      </c>
      <c r="C41" s="81">
        <f>+'LAN-PPMP'!C41+'LAN-PPIP'!C40</f>
        <v>322.97594132794995</v>
      </c>
      <c r="D41" s="81">
        <f>+'LAN-PPMP'!D41+'LAN-PPIP'!D40</f>
        <v>322.04817182784996</v>
      </c>
      <c r="E41" s="81">
        <f>+'LAN-PPMP'!E41+'LAN-PPIP'!E40</f>
        <v>321.92202036483002</v>
      </c>
      <c r="F41" s="81">
        <f>+'LAN-PPMP'!F41+'LAN-PPIP'!F40</f>
        <v>327.5219321282151</v>
      </c>
      <c r="G41" s="81">
        <f>+'LAN-PPMP'!G41+'LAN-PPIP'!G40</f>
        <v>334.43003952741179</v>
      </c>
      <c r="H41" s="81">
        <f>+'LAN-PPMP'!H41+'LAN-PPIP'!H40</f>
        <v>338.68483455527496</v>
      </c>
      <c r="I41" s="81">
        <f>+'LAN-PPMP'!I41+'LAN-PPIP'!I40</f>
        <v>344.99818255124285</v>
      </c>
      <c r="J41" s="81">
        <f>+'LAN-PPMP'!J41+'LAN-PPIP'!J40</f>
        <v>385.75551980784979</v>
      </c>
      <c r="K41" s="81">
        <f>+'LAN-PPMP'!K41+'LAN-PPIP'!K40</f>
        <v>384.49340359676074</v>
      </c>
      <c r="L41" s="81">
        <f>+'LAN-PPMP'!L41+'LAN-PPIP'!L40</f>
        <v>381.66799162356455</v>
      </c>
      <c r="M41" s="81">
        <f>+'LAN-PPMP'!M41+'LAN-PPIP'!M40</f>
        <v>391.61602309225395</v>
      </c>
      <c r="N41" s="81">
        <f>+'LAN-PPMP'!N41+'LAN-PPIP'!N40</f>
        <v>389.63704581519511</v>
      </c>
      <c r="O41" s="81">
        <f>+'LAN-PPMP'!O41+'LAN-PPIP'!O40</f>
        <v>395.45898923230607</v>
      </c>
    </row>
    <row r="42" spans="1:15">
      <c r="A42" s="15">
        <v>40</v>
      </c>
      <c r="B42" s="74" t="s">
        <v>31</v>
      </c>
      <c r="C42" s="81">
        <f>+'LAN-PPMP'!C42+'LAN-PPIP'!C41</f>
        <v>519.51072866612003</v>
      </c>
      <c r="D42" s="81">
        <f>+'LAN-PPMP'!D42+'LAN-PPIP'!D41</f>
        <v>643.91256315112014</v>
      </c>
      <c r="E42" s="81">
        <f>+'LAN-PPMP'!E42+'LAN-PPIP'!E41</f>
        <v>704.14300242112006</v>
      </c>
      <c r="F42" s="81">
        <f>+'LAN-PPMP'!F42+'LAN-PPIP'!F41</f>
        <v>683.3539104941201</v>
      </c>
      <c r="G42" s="81">
        <f>+'LAN-PPMP'!G42+'LAN-PPIP'!G41</f>
        <v>677.77205903212007</v>
      </c>
      <c r="H42" s="81">
        <f>+'LAN-PPMP'!H42+'LAN-PPIP'!H41</f>
        <v>673.3684692541201</v>
      </c>
      <c r="I42" s="81">
        <f>+'LAN-PPMP'!I42+'LAN-PPIP'!I41</f>
        <v>706.73587554950996</v>
      </c>
      <c r="J42" s="81">
        <f>+'LAN-PPMP'!J42+'LAN-PPIP'!J41</f>
        <v>703.87375308378</v>
      </c>
      <c r="K42" s="81">
        <f>+'LAN-PPMP'!K42+'LAN-PPIP'!K41</f>
        <v>703.49114866477998</v>
      </c>
      <c r="L42" s="81">
        <f>+'LAN-PPMP'!L42+'LAN-PPIP'!L41</f>
        <v>698.21024878778007</v>
      </c>
      <c r="M42" s="81">
        <f>+'LAN-PPMP'!M42+'LAN-PPIP'!M41</f>
        <v>734.22818558877998</v>
      </c>
      <c r="N42" s="81">
        <f>+'LAN-PPMP'!N42+'LAN-PPIP'!N41</f>
        <v>722.73450588777996</v>
      </c>
      <c r="O42" s="81">
        <f>+'LAN-PPMP'!O42+'LAN-PPIP'!O41</f>
        <v>727.45783147278007</v>
      </c>
    </row>
    <row r="43" spans="1:15">
      <c r="A43" s="15">
        <v>41</v>
      </c>
      <c r="B43" s="74" t="s">
        <v>32</v>
      </c>
      <c r="C43" s="81">
        <f>+'LAN-PPMP'!C43+'LAN-PPIP'!C42+'LAN-DPLK'!C31</f>
        <v>277120.15129658225</v>
      </c>
      <c r="D43" s="81">
        <f>+'LAN-PPMP'!D43+'LAN-PPIP'!D42+'LAN-DPLK'!D31</f>
        <v>282377.03052999801</v>
      </c>
      <c r="E43" s="81">
        <f>+'LAN-PPMP'!E43+'LAN-PPIP'!E42+'LAN-DPLK'!E31</f>
        <v>283532.53795967624</v>
      </c>
      <c r="F43" s="81">
        <f>+'LAN-PPMP'!F43+'LAN-PPIP'!F42+'LAN-DPLK'!F31</f>
        <v>283250.78142327711</v>
      </c>
      <c r="G43" s="81">
        <f>+'LAN-PPMP'!G43+'LAN-PPIP'!G42+'LAN-DPLK'!G31</f>
        <v>284699.26543822268</v>
      </c>
      <c r="H43" s="81">
        <f>+'LAN-PPMP'!H43+'LAN-PPIP'!H42+'LAN-DPLK'!H31</f>
        <v>286971.4126364995</v>
      </c>
      <c r="I43" s="81">
        <f>+'LAN-PPMP'!I43+'LAN-PPIP'!I42+'LAN-DPLK'!I31</f>
        <v>286060.8038470248</v>
      </c>
      <c r="J43" s="81">
        <f>+'LAN-PPMP'!J43+'LAN-PPIP'!J42+'LAN-DPLK'!J31</f>
        <v>291648.96547540603</v>
      </c>
      <c r="K43" s="81">
        <f>+'LAN-PPMP'!K43+'LAN-PPIP'!K42+'LAN-DPLK'!K31</f>
        <v>291310.56391181541</v>
      </c>
      <c r="L43" s="81">
        <f>+'LAN-PPMP'!L43+'LAN-PPIP'!L42+'LAN-DPLK'!L31</f>
        <v>289406.66737005534</v>
      </c>
      <c r="M43" s="81">
        <f>+'LAN-PPMP'!M43+'LAN-PPIP'!M42+'LAN-DPLK'!M31</f>
        <v>279719.90928123496</v>
      </c>
      <c r="N43" s="81">
        <f>+'LAN-PPMP'!N43+'LAN-PPIP'!N42+'LAN-DPLK'!N31</f>
        <v>282787.89659428212</v>
      </c>
      <c r="O43" s="81">
        <f>+'LAN-PPMP'!O43+'LAN-PPIP'!O42+'LAN-DPLK'!O31</f>
        <v>284527.16896748892</v>
      </c>
    </row>
    <row r="44" spans="1:15">
      <c r="A44" s="15">
        <v>42</v>
      </c>
      <c r="B44" s="16" t="s">
        <v>136</v>
      </c>
      <c r="C44" s="80">
        <f>+'LAN-PPMP'!C44+'LAN-PPIP'!C43+'LAN-DPLK'!C32</f>
        <v>237.82912885376913</v>
      </c>
      <c r="D44" s="80">
        <f>+'LAN-PPMP'!D44+'LAN-PPIP'!D43+'LAN-DPLK'!D32</f>
        <v>356.93378508215807</v>
      </c>
      <c r="E44" s="80">
        <f>+'LAN-PPMP'!E44+'LAN-PPIP'!E43+'LAN-DPLK'!E32</f>
        <v>244.52622993462313</v>
      </c>
      <c r="F44" s="80">
        <f>+'LAN-PPMP'!F44+'LAN-PPIP'!F43+'LAN-DPLK'!F32</f>
        <v>266.95759551914421</v>
      </c>
      <c r="G44" s="80">
        <f>+'LAN-PPMP'!G44+'LAN-PPIP'!G43+'LAN-DPLK'!G32</f>
        <v>233.97315389596329</v>
      </c>
      <c r="H44" s="80">
        <f>+'LAN-PPMP'!H44+'LAN-PPIP'!H43+'LAN-DPLK'!H32</f>
        <v>228.0895865773129</v>
      </c>
      <c r="I44" s="80">
        <f>+'LAN-PPMP'!I44+'LAN-PPIP'!I43+'LAN-DPLK'!I32</f>
        <v>226.74948134967912</v>
      </c>
      <c r="J44" s="80">
        <f>+'LAN-PPMP'!J44+'LAN-PPIP'!J43+'LAN-DPLK'!J32</f>
        <v>250.98415300242951</v>
      </c>
      <c r="K44" s="80">
        <f>+'LAN-PPMP'!K44+'LAN-PPIP'!K43+'LAN-DPLK'!K32</f>
        <v>239.33645152786818</v>
      </c>
      <c r="L44" s="80">
        <f>+'LAN-PPMP'!L44+'LAN-PPIP'!L43+'LAN-DPLK'!L32</f>
        <v>230.43934221533709</v>
      </c>
      <c r="M44" s="80">
        <f>+'LAN-PPMP'!M44+'LAN-PPIP'!M43+'LAN-DPLK'!M32</f>
        <v>233.88085205782662</v>
      </c>
      <c r="N44" s="80">
        <f>+'LAN-PPMP'!N44+'LAN-PPIP'!N43+'LAN-DPLK'!N32</f>
        <v>236.01598571235263</v>
      </c>
      <c r="O44" s="80">
        <f>+'LAN-PPMP'!O44+'LAN-PPIP'!O43+'LAN-DPLK'!O32</f>
        <v>237.0678833836098</v>
      </c>
    </row>
    <row r="45" spans="1:15">
      <c r="A45" s="15">
        <v>43</v>
      </c>
      <c r="B45" s="16" t="s">
        <v>137</v>
      </c>
      <c r="C45" s="80">
        <f>+'LAN-PPMP'!C45+'LAN-PPIP'!C44+'LAN-DPLK'!C33</f>
        <v>0</v>
      </c>
      <c r="D45" s="80">
        <f>+'LAN-PPMP'!D45+'LAN-PPIP'!D44+'LAN-DPLK'!D33</f>
        <v>0</v>
      </c>
      <c r="E45" s="80">
        <f>+'LAN-PPMP'!E45+'LAN-PPIP'!E44+'LAN-DPLK'!E33</f>
        <v>0</v>
      </c>
      <c r="F45" s="80">
        <f>+'LAN-PPMP'!F45+'LAN-PPIP'!F44+'LAN-DPLK'!F33</f>
        <v>0</v>
      </c>
      <c r="G45" s="80">
        <f>+'LAN-PPMP'!G45+'LAN-PPIP'!G44+'LAN-DPLK'!G33</f>
        <v>0</v>
      </c>
      <c r="H45" s="80">
        <f>+'LAN-PPMP'!H45+'LAN-PPIP'!H44+'LAN-DPLK'!H33</f>
        <v>0</v>
      </c>
      <c r="I45" s="80">
        <f>+'LAN-PPMP'!I45+'LAN-PPIP'!I44+'LAN-DPLK'!I33</f>
        <v>0</v>
      </c>
      <c r="J45" s="80">
        <f>+'LAN-PPMP'!J45+'LAN-PPIP'!J44+'LAN-DPLK'!J33</f>
        <v>0</v>
      </c>
      <c r="K45" s="80">
        <f>+'LAN-PPMP'!K45+'LAN-PPIP'!K44+'LAN-DPLK'!K33</f>
        <v>0</v>
      </c>
      <c r="L45" s="80">
        <f>+'LAN-PPMP'!L45+'LAN-PPIP'!L44+'LAN-DPLK'!L33</f>
        <v>0</v>
      </c>
      <c r="M45" s="80">
        <f>+'LAN-PPMP'!M45+'LAN-PPIP'!M44+'LAN-DPLK'!M33</f>
        <v>1.6502779910000001</v>
      </c>
      <c r="N45" s="80">
        <f>+'LAN-PPMP'!N45+'LAN-PPIP'!N44+'LAN-DPLK'!N33</f>
        <v>1.6409398959999999</v>
      </c>
      <c r="O45" s="80">
        <f>+'LAN-PPMP'!O45+'LAN-PPIP'!O44+'LAN-DPLK'!O33</f>
        <v>1.5842671779999999</v>
      </c>
    </row>
    <row r="46" spans="1:15">
      <c r="A46" s="15">
        <v>44</v>
      </c>
      <c r="B46" s="16" t="s">
        <v>138</v>
      </c>
      <c r="C46" s="80">
        <f>+'LAN-PPMP'!C46+'LAN-PPIP'!C45+'LAN-DPLK'!C34</f>
        <v>728.23166919034452</v>
      </c>
      <c r="D46" s="80">
        <f>+'LAN-PPMP'!D46+'LAN-PPIP'!D45+'LAN-DPLK'!D34</f>
        <v>686.40033458043104</v>
      </c>
      <c r="E46" s="80">
        <f>+'LAN-PPMP'!E46+'LAN-PPIP'!E45+'LAN-DPLK'!E34</f>
        <v>673.01001144653151</v>
      </c>
      <c r="F46" s="80">
        <f>+'LAN-PPMP'!F46+'LAN-PPIP'!F45+'LAN-DPLK'!F34</f>
        <v>486.89614753539456</v>
      </c>
      <c r="G46" s="80">
        <f>+'LAN-PPMP'!G46+'LAN-PPIP'!G45+'LAN-DPLK'!G34</f>
        <v>400.23999242894354</v>
      </c>
      <c r="H46" s="80">
        <f>+'LAN-PPMP'!H46+'LAN-PPIP'!H45+'LAN-DPLK'!H34</f>
        <v>243.84042705496458</v>
      </c>
      <c r="I46" s="80">
        <f>+'LAN-PPMP'!I46+'LAN-PPIP'!I45+'LAN-DPLK'!I34</f>
        <v>258.67513381581443</v>
      </c>
      <c r="J46" s="80">
        <f>+'LAN-PPMP'!J46+'LAN-PPIP'!J45+'LAN-DPLK'!J34</f>
        <v>134.75122216148412</v>
      </c>
      <c r="K46" s="80">
        <f>+'LAN-PPMP'!K46+'LAN-PPIP'!K45+'LAN-DPLK'!K34</f>
        <v>372.27281463971468</v>
      </c>
      <c r="L46" s="80">
        <f>+'LAN-PPMP'!L46+'LAN-PPIP'!L45+'LAN-DPLK'!L34</f>
        <v>796.93336686653436</v>
      </c>
      <c r="M46" s="80">
        <f>+'LAN-PPMP'!M46+'LAN-PPIP'!M45+'LAN-DPLK'!M34</f>
        <v>713.72557671945151</v>
      </c>
      <c r="N46" s="80">
        <f>+'LAN-PPMP'!N46+'LAN-PPIP'!N45+'LAN-DPLK'!N34</f>
        <v>763.36989671179128</v>
      </c>
      <c r="O46" s="80">
        <f>+'LAN-PPMP'!O46+'LAN-PPIP'!O45+'LAN-DPLK'!O34</f>
        <v>187.89549586941445</v>
      </c>
    </row>
    <row r="47" spans="1:15">
      <c r="A47" s="15">
        <v>45</v>
      </c>
      <c r="B47" s="16" t="s">
        <v>139</v>
      </c>
      <c r="C47" s="80">
        <f>+'LAN-PPMP'!C47+'LAN-PPIP'!C46+'LAN-DPLK'!C35</f>
        <v>392.52225509729004</v>
      </c>
      <c r="D47" s="80">
        <f>+'LAN-PPMP'!D47+'LAN-PPIP'!D46+'LAN-DPLK'!D35</f>
        <v>570.23646536259002</v>
      </c>
      <c r="E47" s="80">
        <f>+'LAN-PPMP'!E47+'LAN-PPIP'!E46+'LAN-DPLK'!E35</f>
        <v>617.19933503487005</v>
      </c>
      <c r="F47" s="80">
        <f>+'LAN-PPMP'!F47+'LAN-PPIP'!F46+'LAN-DPLK'!F35</f>
        <v>605.67386124282007</v>
      </c>
      <c r="G47" s="80">
        <f>+'LAN-PPMP'!G47+'LAN-PPIP'!G46+'LAN-DPLK'!G35</f>
        <v>573.7359197408399</v>
      </c>
      <c r="H47" s="80">
        <f>+'LAN-PPMP'!H47+'LAN-PPIP'!H46+'LAN-DPLK'!H35</f>
        <v>567.71606660614998</v>
      </c>
      <c r="I47" s="80">
        <f>+'LAN-PPMP'!I47+'LAN-PPIP'!I46+'LAN-DPLK'!I35</f>
        <v>539.74033943133009</v>
      </c>
      <c r="J47" s="80">
        <f>+'LAN-PPMP'!J47+'LAN-PPIP'!J46+'LAN-DPLK'!J35</f>
        <v>544.79169570108002</v>
      </c>
      <c r="K47" s="80">
        <f>+'LAN-PPMP'!K47+'LAN-PPIP'!K46+'LAN-DPLK'!K35</f>
        <v>539.47908102573001</v>
      </c>
      <c r="L47" s="80">
        <f>+'LAN-PPMP'!L47+'LAN-PPIP'!L46+'LAN-DPLK'!L35</f>
        <v>620.34175561378004</v>
      </c>
      <c r="M47" s="80">
        <f>+'LAN-PPMP'!M47+'LAN-PPIP'!M46+'LAN-DPLK'!M35</f>
        <v>623.57235485395006</v>
      </c>
      <c r="N47" s="80">
        <f>+'LAN-PPMP'!N47+'LAN-PPIP'!N46+'LAN-DPLK'!N35</f>
        <v>679.9325940040801</v>
      </c>
      <c r="O47" s="80">
        <f>+'LAN-PPMP'!O47+'LAN-PPIP'!O46+'LAN-DPLK'!O35</f>
        <v>663.77734467312007</v>
      </c>
    </row>
    <row r="48" spans="1:15">
      <c r="A48" s="15">
        <v>46</v>
      </c>
      <c r="B48" s="16" t="s">
        <v>140</v>
      </c>
      <c r="C48" s="80">
        <f>+'LAN-PPMP'!C48+'LAN-PPIP'!C47+'LAN-DPLK'!C36</f>
        <v>240.93411541044546</v>
      </c>
      <c r="D48" s="80">
        <f>+'LAN-PPMP'!D48+'LAN-PPIP'!D47+'LAN-DPLK'!D36</f>
        <v>322.98370599163837</v>
      </c>
      <c r="E48" s="80">
        <f>+'LAN-PPMP'!E48+'LAN-PPIP'!E47+'LAN-DPLK'!E36</f>
        <v>243.60421669276931</v>
      </c>
      <c r="F48" s="80">
        <f>+'LAN-PPMP'!F48+'LAN-PPIP'!F47+'LAN-DPLK'!F36</f>
        <v>250.82634692734615</v>
      </c>
      <c r="G48" s="80">
        <f>+'LAN-PPMP'!G48+'LAN-PPIP'!G47+'LAN-DPLK'!G36</f>
        <v>489.33156090710804</v>
      </c>
      <c r="H48" s="80">
        <f>+'LAN-PPMP'!H48+'LAN-PPIP'!H47+'LAN-DPLK'!H36</f>
        <v>488.92688254857103</v>
      </c>
      <c r="I48" s="80">
        <f>+'LAN-PPMP'!I48+'LAN-PPIP'!I47+'LAN-DPLK'!I36</f>
        <v>502.81811512743138</v>
      </c>
      <c r="J48" s="80">
        <f>+'LAN-PPMP'!J48+'LAN-PPIP'!J47+'LAN-DPLK'!J36</f>
        <v>353.28131872537949</v>
      </c>
      <c r="K48" s="80">
        <f>+'LAN-PPMP'!K48+'LAN-PPIP'!K47+'LAN-DPLK'!K36</f>
        <v>330.65638346153003</v>
      </c>
      <c r="L48" s="80">
        <f>+'LAN-PPMP'!L48+'LAN-PPIP'!L47+'LAN-DPLK'!L36</f>
        <v>314.45421271339706</v>
      </c>
      <c r="M48" s="80">
        <f>+'LAN-PPMP'!M48+'LAN-PPIP'!M47+'LAN-DPLK'!M36</f>
        <v>300.57056625276391</v>
      </c>
      <c r="N48" s="80">
        <f>+'LAN-PPMP'!N48+'LAN-PPIP'!N47+'LAN-DPLK'!N36</f>
        <v>273.98068607638612</v>
      </c>
      <c r="O48" s="80">
        <f>+'LAN-PPMP'!O48+'LAN-PPIP'!O47+'LAN-DPLK'!O36</f>
        <v>237.31898234339343</v>
      </c>
    </row>
    <row r="49" spans="1:15">
      <c r="A49" s="15">
        <v>47</v>
      </c>
      <c r="B49" s="16" t="s">
        <v>141</v>
      </c>
      <c r="C49" s="80">
        <f>+'LAN-PPMP'!C49+'LAN-PPIP'!C48+'LAN-DPLK'!C37</f>
        <v>525.19946803488051</v>
      </c>
      <c r="D49" s="80">
        <f>+'LAN-PPMP'!D49+'LAN-PPIP'!D48+'LAN-DPLK'!D37</f>
        <v>523.28795477795859</v>
      </c>
      <c r="E49" s="80">
        <f>+'LAN-PPMP'!E49+'LAN-PPIP'!E48+'LAN-DPLK'!E37</f>
        <v>552.24769950912219</v>
      </c>
      <c r="F49" s="80">
        <f>+'LAN-PPMP'!F49+'LAN-PPIP'!F48+'LAN-DPLK'!F37</f>
        <v>541.11277729596873</v>
      </c>
      <c r="G49" s="80">
        <f>+'LAN-PPMP'!G49+'LAN-PPIP'!G48+'LAN-DPLK'!G37</f>
        <v>646.16389866168424</v>
      </c>
      <c r="H49" s="80">
        <f>+'LAN-PPMP'!H49+'LAN-PPIP'!H48+'LAN-DPLK'!H37</f>
        <v>578.26452197998321</v>
      </c>
      <c r="I49" s="80">
        <f>+'LAN-PPMP'!I49+'LAN-PPIP'!I48+'LAN-DPLK'!I37</f>
        <v>590.34657513398838</v>
      </c>
      <c r="J49" s="80">
        <f>+'LAN-PPMP'!J49+'LAN-PPIP'!J48+'LAN-DPLK'!J37</f>
        <v>628.12582415949885</v>
      </c>
      <c r="K49" s="80">
        <f>+'LAN-PPMP'!K49+'LAN-PPIP'!K48+'LAN-DPLK'!K37</f>
        <v>565.4316735951279</v>
      </c>
      <c r="L49" s="80">
        <f>+'LAN-PPMP'!L49+'LAN-PPIP'!L48+'LAN-DPLK'!L37</f>
        <v>670.58707004961298</v>
      </c>
      <c r="M49" s="80">
        <f>+'LAN-PPMP'!M49+'LAN-PPIP'!M48+'LAN-DPLK'!M37</f>
        <v>747.21480238762126</v>
      </c>
      <c r="N49" s="80">
        <f>+'LAN-PPMP'!N49+'LAN-PPIP'!N48+'LAN-DPLK'!N37</f>
        <v>669.14453718910022</v>
      </c>
      <c r="O49" s="80">
        <f>+'LAN-PPMP'!O49+'LAN-PPIP'!O48+'LAN-DPLK'!O37</f>
        <v>626.89177146520319</v>
      </c>
    </row>
    <row r="50" spans="1:15" ht="31.5">
      <c r="A50" s="15">
        <v>48</v>
      </c>
      <c r="B50" s="74" t="s">
        <v>135</v>
      </c>
      <c r="C50" s="81">
        <f>+'LAN-PPMP'!C50+'LAN-PPIP'!C49+'LAN-DPLK'!C38</f>
        <v>2124.7166365867297</v>
      </c>
      <c r="D50" s="81">
        <f>+'LAN-PPMP'!D50+'LAN-PPIP'!D49+'LAN-DPLK'!D38</f>
        <v>2459.8422457947763</v>
      </c>
      <c r="E50" s="81">
        <f>+'LAN-PPMP'!E50+'LAN-PPIP'!E49+'LAN-DPLK'!E38</f>
        <v>2330.5874926179163</v>
      </c>
      <c r="F50" s="81">
        <f>+'LAN-PPMP'!F50+'LAN-PPIP'!F49+'LAN-DPLK'!F38</f>
        <v>2151.4667285206738</v>
      </c>
      <c r="G50" s="81">
        <f>+'LAN-PPMP'!G50+'LAN-PPIP'!G49+'LAN-DPLK'!G38</f>
        <v>2343.4445256345389</v>
      </c>
      <c r="H50" s="81">
        <f>+'LAN-PPMP'!H50+'LAN-PPIP'!H49+'LAN-DPLK'!H38</f>
        <v>2106.8374847669811</v>
      </c>
      <c r="I50" s="81">
        <f>+'LAN-PPMP'!I50+'LAN-PPIP'!I49+'LAN-DPLK'!I38</f>
        <v>2118.3296448582432</v>
      </c>
      <c r="J50" s="81">
        <f>+'LAN-PPMP'!J50+'LAN-PPIP'!J49+'LAN-DPLK'!J38</f>
        <v>1911.9342137498718</v>
      </c>
      <c r="K50" s="81">
        <f>+'LAN-PPMP'!K50+'LAN-PPIP'!K49+'LAN-DPLK'!K38</f>
        <v>2047.1764042499703</v>
      </c>
      <c r="L50" s="81">
        <f>+'LAN-PPMP'!L50+'LAN-PPIP'!L49+'LAN-DPLK'!L38</f>
        <v>2632.755747458662</v>
      </c>
      <c r="M50" s="81">
        <f>+'LAN-PPMP'!M50+'LAN-PPIP'!M49+'LAN-DPLK'!M38</f>
        <v>2620.6144302626135</v>
      </c>
      <c r="N50" s="81">
        <f>+'LAN-PPMP'!N50+'LAN-PPIP'!N49+'LAN-DPLK'!N38</f>
        <v>2624.0846395897106</v>
      </c>
      <c r="O50" s="81">
        <f>+'LAN-PPMP'!O50+'LAN-PPIP'!O49+'LAN-DPLK'!O38</f>
        <v>1954.5357449127407</v>
      </c>
    </row>
    <row r="51" spans="1:15">
      <c r="A51" s="15">
        <v>49</v>
      </c>
      <c r="B51" s="74" t="s">
        <v>33</v>
      </c>
      <c r="C51" s="81">
        <f>+'LAN-PPMP'!C51+'LAN-PPIP'!C50+'LAN-DPLK'!C39</f>
        <v>274995.43465999549</v>
      </c>
      <c r="D51" s="81">
        <f>+'LAN-PPMP'!D51+'LAN-PPIP'!D50+'LAN-DPLK'!D39</f>
        <v>279917.18828420324</v>
      </c>
      <c r="E51" s="81">
        <f>+'LAN-PPMP'!E51+'LAN-PPIP'!E50+'LAN-DPLK'!E39</f>
        <v>281201.95046705834</v>
      </c>
      <c r="F51" s="81">
        <f>+'LAN-PPMP'!F51+'LAN-PPIP'!F50+'LAN-DPLK'!F39</f>
        <v>281099.31469475635</v>
      </c>
      <c r="G51" s="81">
        <f>+'LAN-PPMP'!G51+'LAN-PPIP'!G50+'LAN-DPLK'!G39</f>
        <v>282355.8209125881</v>
      </c>
      <c r="H51" s="81">
        <f>+'LAN-PPMP'!H51+'LAN-PPIP'!H50+'LAN-DPLK'!H39</f>
        <v>284864.57515173248</v>
      </c>
      <c r="I51" s="81">
        <f>+'LAN-PPMP'!I51+'LAN-PPIP'!I50+'LAN-DPLK'!I39</f>
        <v>283942.47420216649</v>
      </c>
      <c r="J51" s="81">
        <f>+'LAN-PPMP'!J51+'LAN-PPIP'!J50+'LAN-DPLK'!J39</f>
        <v>289737.03126165632</v>
      </c>
      <c r="K51" s="81">
        <f>+'LAN-PPMP'!K51+'LAN-PPIP'!K50+'LAN-DPLK'!K39</f>
        <v>289263.38750756549</v>
      </c>
      <c r="L51" s="81">
        <f>+'LAN-PPMP'!L51+'LAN-PPIP'!L50+'LAN-DPLK'!L39</f>
        <v>286773.91162259667</v>
      </c>
      <c r="M51" s="81">
        <f>+'LAN-PPMP'!M51+'LAN-PPIP'!M50+'LAN-DPLK'!M39</f>
        <v>277099.29485097236</v>
      </c>
      <c r="N51" s="81">
        <f>+'LAN-PPMP'!N51+'LAN-PPIP'!N50+'LAN-DPLK'!N39</f>
        <v>280163.81195469247</v>
      </c>
      <c r="O51" s="81">
        <f>+'LAN-PPMP'!O51+'LAN-PPIP'!O50+'LAN-DPLK'!O39</f>
        <v>282572.63322257617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"/>
  <sheetViews>
    <sheetView showGridLines="0" zoomScale="85" zoomScaleNormal="85" workbookViewId="0">
      <pane xSplit="2" ySplit="2" topLeftCell="C3" activePane="bottomRight" state="frozen"/>
      <selection activeCell="B12" sqref="B12"/>
      <selection pane="topRight" activeCell="B12" sqref="B12"/>
      <selection pane="bottomLeft" activeCell="B12" sqref="B12"/>
      <selection pane="bottomRight" activeCell="Q7" sqref="Q7"/>
    </sheetView>
  </sheetViews>
  <sheetFormatPr defaultRowHeight="15"/>
  <cols>
    <col min="1" max="1" width="3.85546875" bestFit="1" customWidth="1"/>
    <col min="2" max="2" width="47.85546875" bestFit="1" customWidth="1"/>
    <col min="3" max="4" width="9.85546875" bestFit="1" customWidth="1"/>
    <col min="5" max="10" width="10.5703125" bestFit="1" customWidth="1"/>
    <col min="11" max="11" width="10.85546875" bestFit="1" customWidth="1"/>
    <col min="12" max="12" width="9.5703125" bestFit="1" customWidth="1"/>
    <col min="13" max="15" width="9.85546875" bestFit="1" customWidth="1"/>
  </cols>
  <sheetData>
    <row r="1" spans="1:15">
      <c r="B1" t="s">
        <v>41</v>
      </c>
    </row>
    <row r="2" spans="1:15">
      <c r="A2" s="13" t="s">
        <v>0</v>
      </c>
      <c r="B2" s="13" t="s">
        <v>44</v>
      </c>
      <c r="C2" s="63">
        <f>PELAKU!C2</f>
        <v>43616</v>
      </c>
      <c r="D2" s="63">
        <f>PELAKU!D2</f>
        <v>43646</v>
      </c>
      <c r="E2" s="63">
        <f>PELAKU!E2</f>
        <v>43677</v>
      </c>
      <c r="F2" s="63">
        <f>PELAKU!F2</f>
        <v>43708</v>
      </c>
      <c r="G2" s="63">
        <f>PELAKU!G2</f>
        <v>43738</v>
      </c>
      <c r="H2" s="63">
        <f>PELAKU!H2</f>
        <v>43769</v>
      </c>
      <c r="I2" s="63">
        <f>PELAKU!I2</f>
        <v>43799</v>
      </c>
      <c r="J2" s="63">
        <f>PELAKU!J2</f>
        <v>43830</v>
      </c>
      <c r="K2" s="63">
        <f>PELAKU!K2</f>
        <v>43861</v>
      </c>
      <c r="L2" s="63">
        <f>PELAKU!L2</f>
        <v>43890</v>
      </c>
      <c r="M2" s="63">
        <f>PELAKU!M2</f>
        <v>43921</v>
      </c>
      <c r="N2" s="63">
        <f>PELAKU!N2</f>
        <v>43951</v>
      </c>
      <c r="O2" s="63">
        <f>PELAKU!O2</f>
        <v>43982</v>
      </c>
    </row>
    <row r="3" spans="1:15">
      <c r="A3" s="15">
        <v>1</v>
      </c>
      <c r="B3" s="16" t="s">
        <v>45</v>
      </c>
      <c r="C3" s="80">
        <f>+'LPHU-PPMP'!C3+'LPHU-PPIP'!C3+'LPHU-DPLK'!C3</f>
        <v>6757.7296872077541</v>
      </c>
      <c r="D3" s="80">
        <f>+'LPHU-PPMP'!D3+'LPHU-PPIP'!D3+'LPHU-DPLK'!D3</f>
        <v>8088.2196998935751</v>
      </c>
      <c r="E3" s="80">
        <f>+'LPHU-PPMP'!E3+'LPHU-PPIP'!E3+'LPHU-DPLK'!E3</f>
        <v>9402.5886239423708</v>
      </c>
      <c r="F3" s="80">
        <f>+'LPHU-PPMP'!F3+'LPHU-PPIP'!F3+'LPHU-DPLK'!F3</f>
        <v>10877.495128015718</v>
      </c>
      <c r="G3" s="80">
        <f>+'LPHU-PPMP'!G3+'LPHU-PPIP'!G3+'LPHU-DPLK'!G3</f>
        <v>12313.767784627427</v>
      </c>
      <c r="H3" s="80">
        <f>+'LPHU-PPMP'!H3+'LPHU-PPIP'!H3+'LPHU-DPLK'!H3</f>
        <v>13737.559394801105</v>
      </c>
      <c r="I3" s="80">
        <f>+'LPHU-PPMP'!I3+'LPHU-PPIP'!I3+'LPHU-DPLK'!I3</f>
        <v>15136.164094775786</v>
      </c>
      <c r="J3" s="80">
        <f>+'LPHU-PPMP'!J3+'LPHU-PPIP'!J3+'LPHU-DPLK'!J3</f>
        <v>16582.311747551576</v>
      </c>
      <c r="K3" s="80">
        <f>+'LPHU-PPMP'!K3+'LPHU-PPIP'!K3+'LPHU-DPLK'!K3</f>
        <v>1438.6149436515091</v>
      </c>
      <c r="L3" s="80">
        <f>+'LPHU-PPMP'!L3+'LPHU-PPIP'!L3+'LPHU-DPLK'!L3</f>
        <v>2727.6350479595449</v>
      </c>
      <c r="M3" s="80">
        <f>+'LPHU-PPMP'!M3+'LPHU-PPIP'!M3+'LPHU-DPLK'!M3</f>
        <v>4260.5852154917611</v>
      </c>
      <c r="N3" s="80">
        <f>+'LPHU-PPMP'!N3+'LPHU-PPIP'!N3+'LPHU-DPLK'!N3</f>
        <v>5649.1959768710849</v>
      </c>
      <c r="O3" s="80">
        <f>+'LPHU-PPMP'!O3+'LPHU-PPIP'!O3+'LPHU-DPLK'!O3</f>
        <v>7057.6422549253475</v>
      </c>
    </row>
    <row r="4" spans="1:15">
      <c r="A4" s="15">
        <v>2</v>
      </c>
      <c r="B4" s="16" t="s">
        <v>46</v>
      </c>
      <c r="C4" s="80">
        <f>+'LPHU-PPMP'!C4+'LPHU-PPIP'!C4+'LPHU-DPLK'!C4</f>
        <v>779.60880995396008</v>
      </c>
      <c r="D4" s="80">
        <f>+'LPHU-PPMP'!D4+'LPHU-PPIP'!D4+'LPHU-DPLK'!D4</f>
        <v>1154.5822913328973</v>
      </c>
      <c r="E4" s="80">
        <f>+'LPHU-PPMP'!E4+'LPHU-PPIP'!E4+'LPHU-DPLK'!E4</f>
        <v>1234.5872168006174</v>
      </c>
      <c r="F4" s="80">
        <f>+'LPHU-PPMP'!F4+'LPHU-PPIP'!F4+'LPHU-DPLK'!F4</f>
        <v>1263.0574898913101</v>
      </c>
      <c r="G4" s="80">
        <f>+'LPHU-PPMP'!G4+'LPHU-PPIP'!G4+'LPHU-DPLK'!G4</f>
        <v>1317.11876088286</v>
      </c>
      <c r="H4" s="80">
        <f>+'LPHU-PPMP'!H4+'LPHU-PPIP'!H4+'LPHU-DPLK'!H4</f>
        <v>1364.04331418634</v>
      </c>
      <c r="I4" s="80">
        <f>+'LPHU-PPMP'!I4+'LPHU-PPIP'!I4+'LPHU-DPLK'!I4</f>
        <v>1403.0959956550398</v>
      </c>
      <c r="J4" s="80">
        <f>+'LPHU-PPMP'!J4+'LPHU-PPIP'!J4+'LPHU-DPLK'!J4</f>
        <v>1525.7467894267697</v>
      </c>
      <c r="K4" s="80">
        <f>+'LPHU-PPMP'!K4+'LPHU-PPIP'!K4+'LPHU-DPLK'!K4</f>
        <v>22.835843623319999</v>
      </c>
      <c r="L4" s="80">
        <f>+'LPHU-PPMP'!L4+'LPHU-PPIP'!L4+'LPHU-DPLK'!L4</f>
        <v>206.89995739493361</v>
      </c>
      <c r="M4" s="80">
        <f>+'LPHU-PPMP'!M4+'LPHU-PPIP'!M4+'LPHU-DPLK'!M4</f>
        <v>291.61274017741971</v>
      </c>
      <c r="N4" s="80">
        <f>+'LPHU-PPMP'!N4+'LPHU-PPIP'!N4+'LPHU-DPLK'!N4</f>
        <v>433.27308527285004</v>
      </c>
      <c r="O4" s="80">
        <f>+'LPHU-PPMP'!O4+'LPHU-PPIP'!O4+'LPHU-DPLK'!O4</f>
        <v>522.11111707917598</v>
      </c>
    </row>
    <row r="5" spans="1:15">
      <c r="A5" s="15">
        <v>3</v>
      </c>
      <c r="B5" s="16" t="s">
        <v>47</v>
      </c>
      <c r="C5" s="80">
        <f>+'LPHU-PPMP'!C5+'LPHU-PPIP'!C5+'LPHU-DPLK'!C5</f>
        <v>263.36594796635006</v>
      </c>
      <c r="D5" s="80">
        <f>+'LPHU-PPMP'!D5+'LPHU-PPIP'!D5+'LPHU-DPLK'!D5</f>
        <v>319.76056578151002</v>
      </c>
      <c r="E5" s="80">
        <f>+'LPHU-PPMP'!E5+'LPHU-PPIP'!E5+'LPHU-DPLK'!E5</f>
        <v>352.52980212108008</v>
      </c>
      <c r="F5" s="80">
        <f>+'LPHU-PPMP'!F5+'LPHU-PPIP'!F5+'LPHU-DPLK'!F5</f>
        <v>432.10917972195995</v>
      </c>
      <c r="G5" s="80">
        <f>+'LPHU-PPMP'!G5+'LPHU-PPIP'!G5+'LPHU-DPLK'!G5</f>
        <v>510.10999790834006</v>
      </c>
      <c r="H5" s="80">
        <f>+'LPHU-PPMP'!H5+'LPHU-PPIP'!H5+'LPHU-DPLK'!H5</f>
        <v>577.37221772965006</v>
      </c>
      <c r="I5" s="80">
        <f>+'LPHU-PPMP'!I5+'LPHU-PPIP'!I5+'LPHU-DPLK'!I5</f>
        <v>645.11552115211009</v>
      </c>
      <c r="J5" s="80">
        <f>+'LPHU-PPMP'!J5+'LPHU-PPIP'!J5+'LPHU-DPLK'!J5</f>
        <v>711.10840048659998</v>
      </c>
      <c r="K5" s="80">
        <f>+'LPHU-PPMP'!K5+'LPHU-PPIP'!K5+'LPHU-DPLK'!K5</f>
        <v>61.121574462940004</v>
      </c>
      <c r="L5" s="80">
        <f>+'LPHU-PPMP'!L5+'LPHU-PPIP'!L5+'LPHU-DPLK'!L5</f>
        <v>126.28366230315</v>
      </c>
      <c r="M5" s="80">
        <f>+'LPHU-PPMP'!M5+'LPHU-PPIP'!M5+'LPHU-DPLK'!M5</f>
        <v>184.56812524664002</v>
      </c>
      <c r="N5" s="80">
        <f>+'LPHU-PPMP'!N5+'LPHU-PPIP'!N5+'LPHU-DPLK'!N5</f>
        <v>225.17937521032002</v>
      </c>
      <c r="O5" s="80">
        <f>+'LPHU-PPMP'!O5+'LPHU-PPIP'!O5+'LPHU-DPLK'!O5</f>
        <v>278.40555160974003</v>
      </c>
    </row>
    <row r="6" spans="1:15">
      <c r="A6" s="15">
        <v>4</v>
      </c>
      <c r="B6" s="16" t="s">
        <v>48</v>
      </c>
      <c r="C6" s="80">
        <f>+'LPHU-PPMP'!C6+'LPHU-PPIP'!C6+'LPHU-DPLK'!C6</f>
        <v>1045.2811788050426</v>
      </c>
      <c r="D6" s="80">
        <f>+'LPHU-PPMP'!D6+'LPHU-PPIP'!D6+'LPHU-DPLK'!D6</f>
        <v>1170.0406470093876</v>
      </c>
      <c r="E6" s="80">
        <f>+'LPHU-PPMP'!E6+'LPHU-PPIP'!E6+'LPHU-DPLK'!E6</f>
        <v>1412.5888800647194</v>
      </c>
      <c r="F6" s="80">
        <f>+'LPHU-PPMP'!F6+'LPHU-PPIP'!F6+'LPHU-DPLK'!F6</f>
        <v>1540.8026735612655</v>
      </c>
      <c r="G6" s="80">
        <f>+'LPHU-PPMP'!G6+'LPHU-PPIP'!G6+'LPHU-DPLK'!G6</f>
        <v>2431.3282813452151</v>
      </c>
      <c r="H6" s="80">
        <f>+'LPHU-PPMP'!H6+'LPHU-PPIP'!H6+'LPHU-DPLK'!H6</f>
        <v>2511.5415796806369</v>
      </c>
      <c r="I6" s="80">
        <f>+'LPHU-PPMP'!I6+'LPHU-PPIP'!I6+'LPHU-DPLK'!I6</f>
        <v>2546.778194167347</v>
      </c>
      <c r="J6" s="80">
        <f>+'LPHU-PPMP'!J6+'LPHU-PPIP'!J6+'LPHU-DPLK'!J6</f>
        <v>2684.302696024788</v>
      </c>
      <c r="K6" s="80">
        <f>+'LPHU-PPMP'!K6+'LPHU-PPIP'!K6+'LPHU-DPLK'!K6</f>
        <v>114.60643212712536</v>
      </c>
      <c r="L6" s="80">
        <f>+'LPHU-PPMP'!L6+'LPHU-PPIP'!L6+'LPHU-DPLK'!L6</f>
        <v>310.28672961858729</v>
      </c>
      <c r="M6" s="80">
        <f>+'LPHU-PPMP'!M6+'LPHU-PPIP'!M6+'LPHU-DPLK'!M6</f>
        <v>-356.34987137701609</v>
      </c>
      <c r="N6" s="80">
        <f>+'LPHU-PPMP'!N6+'LPHU-PPIP'!N6+'LPHU-DPLK'!N6</f>
        <v>-464.51353109657629</v>
      </c>
      <c r="O6" s="80">
        <f>+'LPHU-PPMP'!O6+'LPHU-PPIP'!O6+'LPHU-DPLK'!O6</f>
        <v>-524.64968544622855</v>
      </c>
    </row>
    <row r="7" spans="1:15">
      <c r="A7" s="15">
        <v>5</v>
      </c>
      <c r="B7" s="16" t="s">
        <v>49</v>
      </c>
      <c r="C7" s="80">
        <f>+'LPHU-PPMP'!C7+'LPHU-PPIP'!C7+'LPHU-DPLK'!C7</f>
        <v>8.5695839179800011</v>
      </c>
      <c r="D7" s="80">
        <f>+'LPHU-PPMP'!D7+'LPHU-PPIP'!D7+'LPHU-DPLK'!D7</f>
        <v>14.51666056</v>
      </c>
      <c r="E7" s="80">
        <f>+'LPHU-PPMP'!E7+'LPHU-PPIP'!E7+'LPHU-DPLK'!E7</f>
        <v>11.831169604999999</v>
      </c>
      <c r="F7" s="80">
        <f>+'LPHU-PPMP'!F7+'LPHU-PPIP'!F7+'LPHU-DPLK'!F7</f>
        <v>13.324149335810002</v>
      </c>
      <c r="G7" s="80">
        <f>+'LPHU-PPMP'!G7+'LPHU-PPIP'!G7+'LPHU-DPLK'!G7</f>
        <v>60.812570690809999</v>
      </c>
      <c r="H7" s="80">
        <f>+'LPHU-PPMP'!H7+'LPHU-PPIP'!H7+'LPHU-DPLK'!H7</f>
        <v>62.74872120181</v>
      </c>
      <c r="I7" s="80">
        <f>+'LPHU-PPMP'!I7+'LPHU-PPIP'!I7+'LPHU-DPLK'!I7</f>
        <v>75.599166902809998</v>
      </c>
      <c r="J7" s="80">
        <f>+'LPHU-PPMP'!J7+'LPHU-PPIP'!J7+'LPHU-DPLK'!J7</f>
        <v>38.443964205050001</v>
      </c>
      <c r="K7" s="80">
        <f>+'LPHU-PPMP'!K7+'LPHU-PPIP'!K7+'LPHU-DPLK'!K7</f>
        <v>1.3476969129999998</v>
      </c>
      <c r="L7" s="80">
        <f>+'LPHU-PPMP'!L7+'LPHU-PPIP'!L7+'LPHU-DPLK'!L7</f>
        <v>5.6624345329999999</v>
      </c>
      <c r="M7" s="80">
        <f>+'LPHU-PPMP'!M7+'LPHU-PPIP'!M7+'LPHU-DPLK'!M7</f>
        <v>6.4820038473199997</v>
      </c>
      <c r="N7" s="80">
        <f>+'LPHU-PPMP'!N7+'LPHU-PPIP'!N7+'LPHU-DPLK'!N7</f>
        <v>8.8759729428899998</v>
      </c>
      <c r="O7" s="80">
        <f>+'LPHU-PPMP'!O7+'LPHU-PPIP'!O7+'LPHU-DPLK'!O7</f>
        <v>9.8842571588899979</v>
      </c>
    </row>
    <row r="8" spans="1:15">
      <c r="A8" s="15">
        <v>6</v>
      </c>
      <c r="B8" s="18" t="s">
        <v>50</v>
      </c>
      <c r="C8" s="81">
        <f>+'LPHU-PPMP'!C8+'LPHU-PPIP'!C8+'LPHU-DPLK'!C8</f>
        <v>8854.5552078510882</v>
      </c>
      <c r="D8" s="81">
        <f>+'LPHU-PPMP'!D8+'LPHU-PPIP'!D8+'LPHU-DPLK'!D8</f>
        <v>10747.119864577369</v>
      </c>
      <c r="E8" s="81">
        <f>+'LPHU-PPMP'!E8+'LPHU-PPIP'!E8+'LPHU-DPLK'!E8</f>
        <v>12414.125692533786</v>
      </c>
      <c r="F8" s="81">
        <f>+'LPHU-PPMP'!F8+'LPHU-PPIP'!F8+'LPHU-DPLK'!F8</f>
        <v>14126.78862052606</v>
      </c>
      <c r="G8" s="81">
        <f>+'LPHU-PPMP'!G8+'LPHU-PPIP'!G8+'LPHU-DPLK'!G8</f>
        <v>16633.137395454658</v>
      </c>
      <c r="H8" s="81">
        <f>+'LPHU-PPMP'!H8+'LPHU-PPIP'!H8+'LPHU-DPLK'!H8</f>
        <v>18253.265227599542</v>
      </c>
      <c r="I8" s="81">
        <f>+'LPHU-PPMP'!I8+'LPHU-PPIP'!I8+'LPHU-DPLK'!I8</f>
        <v>19806.752972653092</v>
      </c>
      <c r="J8" s="81">
        <f>+'LPHU-PPMP'!J8+'LPHU-PPIP'!J8+'LPHU-DPLK'!J8</f>
        <v>21541.442240685981</v>
      </c>
      <c r="K8" s="81">
        <f>+'LPHU-PPMP'!K8+'LPHU-PPIP'!K8+'LPHU-DPLK'!K8</f>
        <v>1638.0551337690922</v>
      </c>
      <c r="L8" s="81">
        <f>+'LPHU-PPMP'!L8+'LPHU-PPIP'!L8+'LPHU-DPLK'!L8</f>
        <v>3376.2964748004133</v>
      </c>
      <c r="M8" s="81">
        <f>+'LPHU-PPMP'!M8+'LPHU-PPIP'!M8+'LPHU-DPLK'!M8</f>
        <v>4386.8982133861255</v>
      </c>
      <c r="N8" s="81">
        <f>+'LPHU-PPMP'!N8+'LPHU-PPIP'!N8+'LPHU-DPLK'!N8</f>
        <v>5852.0108792005685</v>
      </c>
      <c r="O8" s="81">
        <f>+'LPHU-PPMP'!O8+'LPHU-PPIP'!O8+'LPHU-DPLK'!O8</f>
        <v>7343.3934953269272</v>
      </c>
    </row>
    <row r="9" spans="1:15">
      <c r="A9" s="15">
        <v>7</v>
      </c>
      <c r="B9" s="16" t="s">
        <v>51</v>
      </c>
      <c r="C9" s="80">
        <f>+'LPHU-PPMP'!C9+'LPHU-PPIP'!C9+'LPHU-DPLK'!C9</f>
        <v>67.1427482803809</v>
      </c>
      <c r="D9" s="80">
        <f>+'LPHU-PPMP'!D9+'LPHU-PPIP'!D9+'LPHU-DPLK'!D9</f>
        <v>75.737089226989994</v>
      </c>
      <c r="E9" s="80">
        <f>+'LPHU-PPMP'!E9+'LPHU-PPIP'!E9+'LPHU-DPLK'!E9</f>
        <v>85.896265928339901</v>
      </c>
      <c r="F9" s="80">
        <f>+'LPHU-PPMP'!F9+'LPHU-PPIP'!F9+'LPHU-DPLK'!F9</f>
        <v>86.827187810860707</v>
      </c>
      <c r="G9" s="80">
        <f>+'LPHU-PPMP'!G9+'LPHU-PPIP'!G9+'LPHU-DPLK'!G9</f>
        <v>75.117064400766807</v>
      </c>
      <c r="H9" s="80">
        <f>+'LPHU-PPMP'!H9+'LPHU-PPIP'!H9+'LPHU-DPLK'!H9</f>
        <v>81.406891977615189</v>
      </c>
      <c r="I9" s="80">
        <f>+'LPHU-PPMP'!I9+'LPHU-PPIP'!I9+'LPHU-DPLK'!I9</f>
        <v>88.385478960713812</v>
      </c>
      <c r="J9" s="80">
        <f>+'LPHU-PPMP'!J9+'LPHU-PPIP'!J9+'LPHU-DPLK'!J9</f>
        <v>74.716924381337492</v>
      </c>
      <c r="K9" s="80">
        <f>+'LPHU-PPMP'!K9+'LPHU-PPIP'!K9+'LPHU-DPLK'!K9</f>
        <v>3.8022881269609994</v>
      </c>
      <c r="L9" s="80">
        <f>+'LPHU-PPMP'!L9+'LPHU-PPIP'!L9+'LPHU-DPLK'!L9</f>
        <v>8.4659138243068988</v>
      </c>
      <c r="M9" s="80">
        <f>+'LPHU-PPMP'!M9+'LPHU-PPIP'!M9+'LPHU-DPLK'!M9</f>
        <v>12.217341537940799</v>
      </c>
      <c r="N9" s="80">
        <f>+'LPHU-PPMP'!N9+'LPHU-PPIP'!N9+'LPHU-DPLK'!N9</f>
        <v>16.088877657979999</v>
      </c>
      <c r="O9" s="80">
        <f>+'LPHU-PPMP'!O9+'LPHU-PPIP'!O9+'LPHU-DPLK'!O9</f>
        <v>19.132248223400001</v>
      </c>
    </row>
    <row r="10" spans="1:15">
      <c r="A10" s="15">
        <v>8</v>
      </c>
      <c r="B10" s="16" t="s">
        <v>52</v>
      </c>
      <c r="C10" s="80">
        <f>+'LPHU-PPMP'!C10+'LPHU-PPIP'!C10+'LPHU-DPLK'!C10</f>
        <v>34.347936632249997</v>
      </c>
      <c r="D10" s="80">
        <f>+'LPHU-PPMP'!D10+'LPHU-PPIP'!D10+'LPHU-DPLK'!D10</f>
        <v>40.091155530010006</v>
      </c>
      <c r="E10" s="80">
        <f>+'LPHU-PPMP'!E10+'LPHU-PPIP'!E10+'LPHU-DPLK'!E10</f>
        <v>49.129248879709998</v>
      </c>
      <c r="F10" s="80">
        <f>+'LPHU-PPMP'!F10+'LPHU-PPIP'!F10+'LPHU-DPLK'!F10</f>
        <v>71.337090636050007</v>
      </c>
      <c r="G10" s="80">
        <f>+'LPHU-PPMP'!G10+'LPHU-PPIP'!G10+'LPHU-DPLK'!G10</f>
        <v>84.356613424640003</v>
      </c>
      <c r="H10" s="80">
        <f>+'LPHU-PPMP'!H10+'LPHU-PPIP'!H10+'LPHU-DPLK'!H10</f>
        <v>84.825590937759983</v>
      </c>
      <c r="I10" s="80">
        <f>+'LPHU-PPMP'!I10+'LPHU-PPIP'!I10+'LPHU-DPLK'!I10</f>
        <v>94.047623499940002</v>
      </c>
      <c r="J10" s="80">
        <f>+'LPHU-PPMP'!J10+'LPHU-PPIP'!J10+'LPHU-DPLK'!J10</f>
        <v>105.65569351278999</v>
      </c>
      <c r="K10" s="80">
        <f>+'LPHU-PPMP'!K10+'LPHU-PPIP'!K10+'LPHU-DPLK'!K10</f>
        <v>9.7620345325000013</v>
      </c>
      <c r="L10" s="80">
        <f>+'LPHU-PPMP'!L10+'LPHU-PPIP'!L10+'LPHU-DPLK'!L10</f>
        <v>15.07604782392</v>
      </c>
      <c r="M10" s="80">
        <f>+'LPHU-PPMP'!M10+'LPHU-PPIP'!M10+'LPHU-DPLK'!M10</f>
        <v>19.85136114729</v>
      </c>
      <c r="N10" s="80">
        <f>+'LPHU-PPMP'!N10+'LPHU-PPIP'!N10+'LPHU-DPLK'!N10</f>
        <v>31.577454297529997</v>
      </c>
      <c r="O10" s="80">
        <f>+'LPHU-PPMP'!O10+'LPHU-PPIP'!O10+'LPHU-DPLK'!O10</f>
        <v>38.588162416530004</v>
      </c>
    </row>
    <row r="11" spans="1:15">
      <c r="A11" s="15">
        <v>9</v>
      </c>
      <c r="B11" s="16" t="s">
        <v>53</v>
      </c>
      <c r="C11" s="80">
        <f>+'LPHU-PPMP'!C11+'LPHU-PPIP'!C11+'LPHU-DPLK'!C11</f>
        <v>81.443451318599998</v>
      </c>
      <c r="D11" s="80">
        <f>+'LPHU-PPMP'!D11+'LPHU-PPIP'!D11+'LPHU-DPLK'!D11</f>
        <v>97.817892443520009</v>
      </c>
      <c r="E11" s="80">
        <f>+'LPHU-PPMP'!E11+'LPHU-PPIP'!E11+'LPHU-DPLK'!E11</f>
        <v>113.89402448344001</v>
      </c>
      <c r="F11" s="80">
        <f>+'LPHU-PPMP'!F11+'LPHU-PPIP'!F11+'LPHU-DPLK'!F11</f>
        <v>130.23593314458</v>
      </c>
      <c r="G11" s="80">
        <f>+'LPHU-PPMP'!G11+'LPHU-PPIP'!G11+'LPHU-DPLK'!G11</f>
        <v>158.57213722777001</v>
      </c>
      <c r="H11" s="80">
        <f>+'LPHU-PPMP'!H11+'LPHU-PPIP'!H11+'LPHU-DPLK'!H11</f>
        <v>176.35074474468999</v>
      </c>
      <c r="I11" s="80">
        <f>+'LPHU-PPMP'!I11+'LPHU-PPIP'!I11+'LPHU-DPLK'!I11</f>
        <v>194.20280613661001</v>
      </c>
      <c r="J11" s="80">
        <f>+'LPHU-PPMP'!J11+'LPHU-PPIP'!J11+'LPHU-DPLK'!J11</f>
        <v>212.31690942197</v>
      </c>
      <c r="K11" s="80">
        <f>+'LPHU-PPMP'!K11+'LPHU-PPIP'!K11+'LPHU-DPLK'!K11</f>
        <v>18.000765277920003</v>
      </c>
      <c r="L11" s="80">
        <f>+'LPHU-PPMP'!L11+'LPHU-PPIP'!L11+'LPHU-DPLK'!L11</f>
        <v>34.628677812840003</v>
      </c>
      <c r="M11" s="80">
        <f>+'LPHU-PPMP'!M11+'LPHU-PPIP'!M11+'LPHU-DPLK'!M11</f>
        <v>84.707196700368186</v>
      </c>
      <c r="N11" s="80">
        <f>+'LPHU-PPMP'!N11+'LPHU-PPIP'!N11+'LPHU-DPLK'!N11</f>
        <v>102.85241098581629</v>
      </c>
      <c r="O11" s="80">
        <f>+'LPHU-PPMP'!O11+'LPHU-PPIP'!O11+'LPHU-DPLK'!O11</f>
        <v>120.90710537826449</v>
      </c>
    </row>
    <row r="12" spans="1:15">
      <c r="A12" s="15">
        <v>10</v>
      </c>
      <c r="B12" s="16" t="s">
        <v>54</v>
      </c>
      <c r="C12" s="80">
        <f>+'LPHU-PPMP'!C12+'LPHU-PPIP'!C12+'LPHU-DPLK'!C12</f>
        <v>67.627822707449994</v>
      </c>
      <c r="D12" s="80">
        <f>+'LPHU-PPMP'!D12+'LPHU-PPIP'!D12+'LPHU-DPLK'!D12</f>
        <v>80.110805787510003</v>
      </c>
      <c r="E12" s="80">
        <f>+'LPHU-PPMP'!E12+'LPHU-PPIP'!E12+'LPHU-DPLK'!E12</f>
        <v>97.502212643440004</v>
      </c>
      <c r="F12" s="80">
        <f>+'LPHU-PPMP'!F12+'LPHU-PPIP'!F12+'LPHU-DPLK'!F12</f>
        <v>112.7070624353</v>
      </c>
      <c r="G12" s="80">
        <f>+'LPHU-PPMP'!G12+'LPHU-PPIP'!G12+'LPHU-DPLK'!G12</f>
        <v>127.90585764408999</v>
      </c>
      <c r="H12" s="80">
        <f>+'LPHU-PPMP'!H12+'LPHU-PPIP'!H12+'LPHU-DPLK'!H12</f>
        <v>145.66022094369998</v>
      </c>
      <c r="I12" s="80">
        <f>+'LPHU-PPMP'!I12+'LPHU-PPIP'!I12+'LPHU-DPLK'!I12</f>
        <v>157.53474965628999</v>
      </c>
      <c r="J12" s="80">
        <f>+'LPHU-PPMP'!J12+'LPHU-PPIP'!J12+'LPHU-DPLK'!J12</f>
        <v>175.31373508703999</v>
      </c>
      <c r="K12" s="80">
        <f>+'LPHU-PPMP'!K12+'LPHU-PPIP'!K12+'LPHU-DPLK'!K12</f>
        <v>13.129433061730001</v>
      </c>
      <c r="L12" s="80">
        <f>+'LPHU-PPMP'!L12+'LPHU-PPIP'!L12+'LPHU-DPLK'!L12</f>
        <v>24.569566663268496</v>
      </c>
      <c r="M12" s="80">
        <f>+'LPHU-PPMP'!M12+'LPHU-PPIP'!M12+'LPHU-DPLK'!M12</f>
        <v>36.470027398280003</v>
      </c>
      <c r="N12" s="80">
        <f>+'LPHU-PPMP'!N12+'LPHU-PPIP'!N12+'LPHU-DPLK'!N12</f>
        <v>50.078456217989995</v>
      </c>
      <c r="O12" s="80">
        <f>+'LPHU-PPMP'!O12+'LPHU-PPIP'!O12+'LPHU-DPLK'!O12</f>
        <v>57.870040511039996</v>
      </c>
    </row>
    <row r="13" spans="1:15">
      <c r="A13" s="15">
        <v>11</v>
      </c>
      <c r="B13" s="16" t="s">
        <v>143</v>
      </c>
      <c r="C13" s="80">
        <f>+'LPHU-PPMP'!C13+'LPHU-PPIP'!C13+'LPHU-DPLK'!C13</f>
        <v>0</v>
      </c>
      <c r="D13" s="80">
        <f>+'LPHU-PPMP'!D13+'LPHU-PPIP'!D13+'LPHU-DPLK'!D13</f>
        <v>0</v>
      </c>
      <c r="E13" s="80">
        <f>+'LPHU-PPMP'!E13+'LPHU-PPIP'!E13+'LPHU-DPLK'!E13</f>
        <v>0</v>
      </c>
      <c r="F13" s="80">
        <f>+'LPHU-PPMP'!F13+'LPHU-PPIP'!F13+'LPHU-DPLK'!F13</f>
        <v>35.246357242260004</v>
      </c>
      <c r="G13" s="80">
        <f>+'LPHU-PPMP'!G13+'LPHU-PPIP'!G13+'LPHU-DPLK'!G13</f>
        <v>59.902079451576796</v>
      </c>
      <c r="H13" s="80">
        <f>+'LPHU-PPMP'!H13+'LPHU-PPIP'!H13+'LPHU-DPLK'!H13</f>
        <v>68.357649847816603</v>
      </c>
      <c r="I13" s="80">
        <f>+'LPHU-PPMP'!I13+'LPHU-PPIP'!I13+'LPHU-DPLK'!I13</f>
        <v>75.089779314576802</v>
      </c>
      <c r="J13" s="80">
        <f>+'LPHU-PPMP'!J13+'LPHU-PPIP'!J13+'LPHU-DPLK'!J13</f>
        <v>88.451696209964396</v>
      </c>
      <c r="K13" s="80">
        <f>+'LPHU-PPMP'!K13+'LPHU-PPIP'!K13+'LPHU-DPLK'!K13</f>
        <v>7.6084150506637203</v>
      </c>
      <c r="L13" s="80">
        <f>+'LPHU-PPMP'!L13+'LPHU-PPIP'!L13+'LPHU-DPLK'!L13</f>
        <v>15.209524254178168</v>
      </c>
      <c r="M13" s="80">
        <f>+'LPHU-PPMP'!M13+'LPHU-PPIP'!M13+'LPHU-DPLK'!M13</f>
        <v>23.126562112055179</v>
      </c>
      <c r="N13" s="83">
        <f>+'LPHU-PPMP'!N13+'LPHU-PPIP'!N13+'LPHU-DPLK'!N13</f>
        <v>31.84127895990385</v>
      </c>
      <c r="O13" s="83">
        <f>+'LPHU-PPMP'!O13+'LPHU-PPIP'!O13+'LPHU-DPLK'!O13</f>
        <v>41.253109497968005</v>
      </c>
    </row>
    <row r="14" spans="1:15">
      <c r="A14" s="15">
        <v>12</v>
      </c>
      <c r="B14" s="17" t="s">
        <v>55</v>
      </c>
      <c r="C14" s="80">
        <f>+'LPHU-PPMP'!C14+'LPHU-PPIP'!C14+'LPHU-DPLK'!C14</f>
        <v>40.805135062230001</v>
      </c>
      <c r="D14" s="80">
        <f>+'LPHU-PPMP'!D14+'LPHU-PPIP'!D14+'LPHU-DPLK'!D14</f>
        <v>47.32195373599</v>
      </c>
      <c r="E14" s="80">
        <f>+'LPHU-PPMP'!E14+'LPHU-PPIP'!E14+'LPHU-DPLK'!E14</f>
        <v>58.984626728129996</v>
      </c>
      <c r="F14" s="80">
        <f>+'LPHU-PPMP'!F14+'LPHU-PPIP'!F14+'LPHU-DPLK'!F14</f>
        <v>44.940281855690003</v>
      </c>
      <c r="G14" s="80">
        <f>+'LPHU-PPMP'!G14+'LPHU-PPIP'!G14+'LPHU-DPLK'!G14</f>
        <v>53.826609089800002</v>
      </c>
      <c r="H14" s="80">
        <f>+'LPHU-PPMP'!H14+'LPHU-PPIP'!H14+'LPHU-DPLK'!H14</f>
        <v>61.152993273839172</v>
      </c>
      <c r="I14" s="80">
        <f>+'LPHU-PPMP'!I14+'LPHU-PPIP'!I14+'LPHU-DPLK'!I14</f>
        <v>73.110215046239162</v>
      </c>
      <c r="J14" s="80">
        <f>+'LPHU-PPMP'!J14+'LPHU-PPIP'!J14+'LPHU-DPLK'!J14</f>
        <v>106.66759505790918</v>
      </c>
      <c r="K14" s="80">
        <f>+'LPHU-PPMP'!K14+'LPHU-PPIP'!K14+'LPHU-DPLK'!K14</f>
        <v>4.7997388029800003</v>
      </c>
      <c r="L14" s="80">
        <f>+'LPHU-PPMP'!L14+'LPHU-PPIP'!L14+'LPHU-DPLK'!L14</f>
        <v>9.6512137499899993</v>
      </c>
      <c r="M14" s="80">
        <f>+'LPHU-PPMP'!M14+'LPHU-PPIP'!M14+'LPHU-DPLK'!M14</f>
        <v>15.672246440159999</v>
      </c>
      <c r="N14" s="80">
        <f>+'LPHU-PPMP'!N14+'LPHU-PPIP'!N14+'LPHU-DPLK'!N14</f>
        <v>19.986979602209992</v>
      </c>
      <c r="O14" s="80">
        <f>+'LPHU-PPMP'!O14+'LPHU-PPIP'!O14+'LPHU-DPLK'!O14</f>
        <v>27.049824113269992</v>
      </c>
    </row>
    <row r="15" spans="1:15">
      <c r="A15" s="15">
        <v>13</v>
      </c>
      <c r="B15" s="44" t="s">
        <v>56</v>
      </c>
      <c r="C15" s="81">
        <f>+'LPHU-PPMP'!C15+'LPHU-PPIP'!C15+'LPHU-DPLK'!C15</f>
        <v>291.36709400091092</v>
      </c>
      <c r="D15" s="81">
        <f>+'LPHU-PPMP'!D15+'LPHU-PPIP'!D15+'LPHU-DPLK'!D15</f>
        <v>341.07889672402001</v>
      </c>
      <c r="E15" s="81">
        <f>+'LPHU-PPMP'!E15+'LPHU-PPIP'!E15+'LPHU-DPLK'!E15</f>
        <v>405.40637866305991</v>
      </c>
      <c r="F15" s="81">
        <f>+'LPHU-PPMP'!F15+'LPHU-PPIP'!F15+'LPHU-DPLK'!F15</f>
        <v>481.2939131247407</v>
      </c>
      <c r="G15" s="81">
        <f>+'LPHU-PPMP'!G15+'LPHU-PPIP'!G15+'LPHU-DPLK'!G15</f>
        <v>559.68036123864363</v>
      </c>
      <c r="H15" s="81">
        <f>+'LPHU-PPMP'!H15+'LPHU-PPIP'!H15+'LPHU-DPLK'!H15</f>
        <v>617.75409172542106</v>
      </c>
      <c r="I15" s="81">
        <f>+'LPHU-PPMP'!I15+'LPHU-PPIP'!I15+'LPHU-DPLK'!I15</f>
        <v>682.37065261436987</v>
      </c>
      <c r="J15" s="81">
        <f>+'LPHU-PPMP'!J15+'LPHU-PPIP'!J15+'LPHU-DPLK'!J15</f>
        <v>763.12255367101113</v>
      </c>
      <c r="K15" s="81">
        <f>+'LPHU-PPMP'!K15+'LPHU-PPIP'!K15+'LPHU-DPLK'!K15</f>
        <v>57.102674852754717</v>
      </c>
      <c r="L15" s="81">
        <f>+'LPHU-PPMP'!L15+'LPHU-PPIP'!L15+'LPHU-DPLK'!L15</f>
        <v>107.60094412850357</v>
      </c>
      <c r="M15" s="81">
        <f>+'LPHU-PPMP'!M15+'LPHU-PPIP'!M15+'LPHU-DPLK'!M15</f>
        <v>192.04473533609422</v>
      </c>
      <c r="N15" s="81">
        <f>+'LPHU-PPMP'!N15+'LPHU-PPIP'!N15+'LPHU-DPLK'!N15</f>
        <v>252.42545772143012</v>
      </c>
      <c r="O15" s="81">
        <f>+'LPHU-PPMP'!O15+'LPHU-PPIP'!O15+'LPHU-DPLK'!O15</f>
        <v>304.80049014047245</v>
      </c>
    </row>
    <row r="16" spans="1:15">
      <c r="A16" s="15">
        <v>14</v>
      </c>
      <c r="B16" s="44" t="s">
        <v>57</v>
      </c>
      <c r="C16" s="81">
        <f>+'LPHU-PPMP'!C16+'LPHU-PPIP'!C16+'LPHU-DPLK'!C16</f>
        <v>8563.1881138501758</v>
      </c>
      <c r="D16" s="81">
        <f>+'LPHU-PPMP'!D16+'LPHU-PPIP'!D16+'LPHU-DPLK'!D16</f>
        <v>10406.040967853351</v>
      </c>
      <c r="E16" s="81">
        <f>+'LPHU-PPMP'!E16+'LPHU-PPIP'!E16+'LPHU-DPLK'!E16</f>
        <v>12008.719313870726</v>
      </c>
      <c r="F16" s="81">
        <f>+'LPHU-PPMP'!F16+'LPHU-PPIP'!F16+'LPHU-DPLK'!F16</f>
        <v>13645.494707401322</v>
      </c>
      <c r="G16" s="81">
        <f>+'LPHU-PPMP'!G16+'LPHU-PPIP'!G16+'LPHU-DPLK'!G16</f>
        <v>16073.457034216013</v>
      </c>
      <c r="H16" s="81">
        <f>+'LPHU-PPMP'!H16+'LPHU-PPIP'!H16+'LPHU-DPLK'!H16</f>
        <v>17635.51113587412</v>
      </c>
      <c r="I16" s="81">
        <f>+'LPHU-PPMP'!I16+'LPHU-PPIP'!I16+'LPHU-DPLK'!I16</f>
        <v>19124.382320038727</v>
      </c>
      <c r="J16" s="81">
        <f>+'LPHU-PPMP'!J16+'LPHU-PPIP'!J16+'LPHU-DPLK'!J16</f>
        <v>20778.31968701497</v>
      </c>
      <c r="K16" s="81">
        <f>+'LPHU-PPMP'!K16+'LPHU-PPIP'!K16+'LPHU-DPLK'!K16</f>
        <v>1580.9524589163377</v>
      </c>
      <c r="L16" s="81">
        <f>+'LPHU-PPMP'!L16+'LPHU-PPIP'!L16+'LPHU-DPLK'!L16</f>
        <v>3268.6955306719096</v>
      </c>
      <c r="M16" s="81">
        <f>+'LPHU-PPMP'!M16+'LPHU-PPIP'!M16+'LPHU-DPLK'!M16</f>
        <v>4194.8534780500304</v>
      </c>
      <c r="N16" s="81">
        <f>+'LPHU-PPMP'!N16+'LPHU-PPIP'!N16+'LPHU-DPLK'!N16</f>
        <v>5599.5854214791379</v>
      </c>
      <c r="O16" s="81">
        <f>+'LPHU-PPMP'!O16+'LPHU-PPIP'!O16+'LPHU-DPLK'!O16</f>
        <v>7038.5930051864543</v>
      </c>
    </row>
    <row r="17" spans="1:15">
      <c r="A17" s="15">
        <v>15</v>
      </c>
      <c r="B17" s="17" t="s">
        <v>58</v>
      </c>
      <c r="C17" s="80">
        <f>+'LPHU-PPMP'!C17+'LPHU-PPIP'!C17+'LPHU-DPLK'!C17</f>
        <v>556.97085481454883</v>
      </c>
      <c r="D17" s="80">
        <f>+'LPHU-PPMP'!D17+'LPHU-PPIP'!D17+'LPHU-DPLK'!D17</f>
        <v>651.84947365030098</v>
      </c>
      <c r="E17" s="80">
        <f>+'LPHU-PPMP'!E17+'LPHU-PPIP'!E17+'LPHU-DPLK'!E17</f>
        <v>764.98138192614897</v>
      </c>
      <c r="F17" s="80">
        <f>+'LPHU-PPMP'!F17+'LPHU-PPIP'!F17+'LPHU-DPLK'!F17</f>
        <v>875.6261896983417</v>
      </c>
      <c r="G17" s="80">
        <f>+'LPHU-PPMP'!G17+'LPHU-PPIP'!G17+'LPHU-DPLK'!G17</f>
        <v>980.53181917507209</v>
      </c>
      <c r="H17" s="80">
        <f>+'LPHU-PPMP'!H17+'LPHU-PPIP'!H17+'LPHU-DPLK'!H17</f>
        <v>1084.8216265246874</v>
      </c>
      <c r="I17" s="80">
        <f>+'LPHU-PPMP'!I17+'LPHU-PPIP'!I17+'LPHU-DPLK'!I17</f>
        <v>1202.561542511161</v>
      </c>
      <c r="J17" s="80">
        <f>+'LPHU-PPMP'!J17+'LPHU-PPIP'!J17+'LPHU-DPLK'!J17</f>
        <v>1419.8070808871007</v>
      </c>
      <c r="K17" s="80">
        <f>+'LPHU-PPMP'!K17+'LPHU-PPIP'!K17+'LPHU-DPLK'!K17</f>
        <v>112.59545825178527</v>
      </c>
      <c r="L17" s="80">
        <f>+'LPHU-PPMP'!L17+'LPHU-PPIP'!L17+'LPHU-DPLK'!L17</f>
        <v>214.97020059224997</v>
      </c>
      <c r="M17" s="80">
        <f>+'LPHU-PPMP'!M17+'LPHU-PPIP'!M17+'LPHU-DPLK'!M17</f>
        <v>328.47911974712054</v>
      </c>
      <c r="N17" s="80">
        <f>+'LPHU-PPMP'!N17+'LPHU-PPIP'!N17+'LPHU-DPLK'!N17</f>
        <v>440.16302315539946</v>
      </c>
      <c r="O17" s="80">
        <f>+'LPHU-PPMP'!O17+'LPHU-PPIP'!O17+'LPHU-DPLK'!O17</f>
        <v>591.89643644310627</v>
      </c>
    </row>
    <row r="18" spans="1:15">
      <c r="A18" s="15">
        <v>16</v>
      </c>
      <c r="B18" s="17" t="s">
        <v>59</v>
      </c>
      <c r="C18" s="80">
        <f>+'LPHU-PPMP'!C18+'LPHU-PPIP'!C18+'LPHU-DPLK'!C18</f>
        <v>84.222376634309995</v>
      </c>
      <c r="D18" s="80">
        <f>+'LPHU-PPMP'!D18+'LPHU-PPIP'!D18+'LPHU-DPLK'!D18</f>
        <v>97.923814061550004</v>
      </c>
      <c r="E18" s="80">
        <f>+'LPHU-PPMP'!E18+'LPHU-PPIP'!E18+'LPHU-DPLK'!E18</f>
        <v>113.60081937405</v>
      </c>
      <c r="F18" s="80">
        <f>+'LPHU-PPMP'!F18+'LPHU-PPIP'!F18+'LPHU-DPLK'!F18</f>
        <v>138.89367934252999</v>
      </c>
      <c r="G18" s="80">
        <f>+'LPHU-PPMP'!G18+'LPHU-PPIP'!G18+'LPHU-DPLK'!G18</f>
        <v>155.09042548844999</v>
      </c>
      <c r="H18" s="80">
        <f>+'LPHU-PPMP'!H18+'LPHU-PPIP'!H18+'LPHU-DPLK'!H18</f>
        <v>175.47416209705997</v>
      </c>
      <c r="I18" s="80">
        <f>+'LPHU-PPMP'!I18+'LPHU-PPIP'!I18+'LPHU-DPLK'!I18</f>
        <v>191.40664496819997</v>
      </c>
      <c r="J18" s="80">
        <f>+'LPHU-PPMP'!J18+'LPHU-PPIP'!J18+'LPHU-DPLK'!J18</f>
        <v>213.69857114956997</v>
      </c>
      <c r="K18" s="80">
        <f>+'LPHU-PPMP'!K18+'LPHU-PPIP'!K18+'LPHU-DPLK'!K18</f>
        <v>19.620718641250001</v>
      </c>
      <c r="L18" s="80">
        <f>+'LPHU-PPMP'!L18+'LPHU-PPIP'!L18+'LPHU-DPLK'!L18</f>
        <v>36.623519590939999</v>
      </c>
      <c r="M18" s="80">
        <f>+'LPHU-PPMP'!M18+'LPHU-PPIP'!M18+'LPHU-DPLK'!M18</f>
        <v>52.503699202000007</v>
      </c>
      <c r="N18" s="80">
        <f>+'LPHU-PPMP'!N18+'LPHU-PPIP'!N18+'LPHU-DPLK'!N18</f>
        <v>67.466590592580005</v>
      </c>
      <c r="O18" s="80">
        <f>+'LPHU-PPMP'!O18+'LPHU-PPIP'!O18+'LPHU-DPLK'!O18</f>
        <v>78.611509249160008</v>
      </c>
    </row>
    <row r="19" spans="1:15">
      <c r="A19" s="15">
        <v>17</v>
      </c>
      <c r="B19" s="17" t="s">
        <v>60</v>
      </c>
      <c r="C19" s="80">
        <f>+'LPHU-PPMP'!C19+'LPHU-PPIP'!C19+'LPHU-DPLK'!C19</f>
        <v>8.4395764680000003</v>
      </c>
      <c r="D19" s="80">
        <f>+'LPHU-PPMP'!D19+'LPHU-PPIP'!D19+'LPHU-DPLK'!D19</f>
        <v>9.7384204507900005</v>
      </c>
      <c r="E19" s="80">
        <f>+'LPHU-PPMP'!E19+'LPHU-PPIP'!E19+'LPHU-DPLK'!E19</f>
        <v>11.172796486000001</v>
      </c>
      <c r="F19" s="80">
        <f>+'LPHU-PPMP'!F19+'LPHU-PPIP'!F19+'LPHU-DPLK'!F19</f>
        <v>14.101357685590001</v>
      </c>
      <c r="G19" s="80">
        <f>+'LPHU-PPMP'!G19+'LPHU-PPIP'!G19+'LPHU-DPLK'!G19</f>
        <v>15.99965842808</v>
      </c>
      <c r="H19" s="80">
        <f>+'LPHU-PPMP'!H19+'LPHU-PPIP'!H19+'LPHU-DPLK'!H19</f>
        <v>18.147112954859999</v>
      </c>
      <c r="I19" s="80">
        <f>+'LPHU-PPMP'!I19+'LPHU-PPIP'!I19+'LPHU-DPLK'!I19</f>
        <v>20.229456756459999</v>
      </c>
      <c r="J19" s="80">
        <f>+'LPHU-PPMP'!J19+'LPHU-PPIP'!J19+'LPHU-DPLK'!J19</f>
        <v>22.384907206410006</v>
      </c>
      <c r="K19" s="80">
        <f>+'LPHU-PPMP'!K19+'LPHU-PPIP'!K19+'LPHU-DPLK'!K19</f>
        <v>2.4705349791900004</v>
      </c>
      <c r="L19" s="80">
        <f>+'LPHU-PPMP'!L19+'LPHU-PPIP'!L19+'LPHU-DPLK'!L19</f>
        <v>4.1472356938999999</v>
      </c>
      <c r="M19" s="80">
        <f>+'LPHU-PPMP'!M19+'LPHU-PPIP'!M19+'LPHU-DPLK'!M19</f>
        <v>5.6825454751800004</v>
      </c>
      <c r="N19" s="80">
        <f>+'LPHU-PPMP'!N19+'LPHU-PPIP'!N19+'LPHU-DPLK'!N19</f>
        <v>7.96015373</v>
      </c>
      <c r="O19" s="80">
        <f>+'LPHU-PPMP'!O19+'LPHU-PPIP'!O19+'LPHU-DPLK'!O19</f>
        <v>9.7055917650000012</v>
      </c>
    </row>
    <row r="20" spans="1:15">
      <c r="A20" s="15">
        <v>18</v>
      </c>
      <c r="B20" s="17" t="s">
        <v>61</v>
      </c>
      <c r="C20" s="80">
        <f>+'LPHU-PPMP'!C20+'LPHU-PPIP'!C20+'LPHU-DPLK'!C20</f>
        <v>12.650325727849999</v>
      </c>
      <c r="D20" s="80">
        <f>+'LPHU-PPMP'!D20+'LPHU-PPIP'!D20+'LPHU-DPLK'!D20</f>
        <v>14.996122442979999</v>
      </c>
      <c r="E20" s="80">
        <f>+'LPHU-PPMP'!E20+'LPHU-PPIP'!E20+'LPHU-DPLK'!E20</f>
        <v>16.380011629320002</v>
      </c>
      <c r="F20" s="80">
        <f>+'LPHU-PPMP'!F20+'LPHU-PPIP'!F20+'LPHU-DPLK'!F20</f>
        <v>19.748576889920002</v>
      </c>
      <c r="G20" s="80">
        <f>+'LPHU-PPMP'!G20+'LPHU-PPIP'!G20+'LPHU-DPLK'!G20</f>
        <v>22.677880123160001</v>
      </c>
      <c r="H20" s="80">
        <f>+'LPHU-PPMP'!H20+'LPHU-PPIP'!H20+'LPHU-DPLK'!H20</f>
        <v>25.654423274480003</v>
      </c>
      <c r="I20" s="80">
        <f>+'LPHU-PPMP'!I20+'LPHU-PPIP'!I20+'LPHU-DPLK'!I20</f>
        <v>28.177284897560003</v>
      </c>
      <c r="J20" s="80">
        <f>+'LPHU-PPMP'!J20+'LPHU-PPIP'!J20+'LPHU-DPLK'!J20</f>
        <v>31.012341511580001</v>
      </c>
      <c r="K20" s="80">
        <f>+'LPHU-PPMP'!K20+'LPHU-PPIP'!K20+'LPHU-DPLK'!K20</f>
        <v>3.7817243602299904</v>
      </c>
      <c r="L20" s="80">
        <f>+'LPHU-PPMP'!L20+'LPHU-PPIP'!L20+'LPHU-DPLK'!L20</f>
        <v>6.7789127855321993</v>
      </c>
      <c r="M20" s="80">
        <f>+'LPHU-PPMP'!M20+'LPHU-PPIP'!M20+'LPHU-DPLK'!M20</f>
        <v>9.5240568057544088</v>
      </c>
      <c r="N20" s="80">
        <f>+'LPHU-PPMP'!N20+'LPHU-PPIP'!N20+'LPHU-DPLK'!N20</f>
        <v>12.536085104323291</v>
      </c>
      <c r="O20" s="80">
        <f>+'LPHU-PPMP'!O20+'LPHU-PPIP'!O20+'LPHU-DPLK'!O20</f>
        <v>15.395629298993281</v>
      </c>
    </row>
    <row r="21" spans="1:15">
      <c r="A21" s="15">
        <v>19</v>
      </c>
      <c r="B21" s="17" t="s">
        <v>62</v>
      </c>
      <c r="C21" s="80">
        <f>+'LPHU-PPMP'!C21+'LPHU-PPIP'!C21+'LPHU-DPLK'!C21</f>
        <v>25.496473709</v>
      </c>
      <c r="D21" s="80">
        <f>+'LPHU-PPMP'!D21+'LPHU-PPIP'!D21+'LPHU-DPLK'!D21</f>
        <v>27.859648660999998</v>
      </c>
      <c r="E21" s="80">
        <f>+'LPHU-PPMP'!E21+'LPHU-PPIP'!E21+'LPHU-DPLK'!E21</f>
        <v>32.716301266999999</v>
      </c>
      <c r="F21" s="80">
        <f>+'LPHU-PPMP'!F21+'LPHU-PPIP'!F21+'LPHU-DPLK'!F21</f>
        <v>37.881903251000004</v>
      </c>
      <c r="G21" s="80">
        <f>+'LPHU-PPMP'!G21+'LPHU-PPIP'!G21+'LPHU-DPLK'!G21</f>
        <v>42.734764998999999</v>
      </c>
      <c r="H21" s="80">
        <f>+'LPHU-PPMP'!H21+'LPHU-PPIP'!H21+'LPHU-DPLK'!H21</f>
        <v>48.262948130000005</v>
      </c>
      <c r="I21" s="80">
        <f>+'LPHU-PPMP'!I21+'LPHU-PPIP'!I21+'LPHU-DPLK'!I21</f>
        <v>55.684667339000001</v>
      </c>
      <c r="J21" s="80">
        <f>+'LPHU-PPMP'!J21+'LPHU-PPIP'!J21+'LPHU-DPLK'!J21</f>
        <v>70.903608847089998</v>
      </c>
      <c r="K21" s="80">
        <f>+'LPHU-PPMP'!K21+'LPHU-PPIP'!K21+'LPHU-DPLK'!K21</f>
        <v>5.320314056</v>
      </c>
      <c r="L21" s="80">
        <f>+'LPHU-PPMP'!L21+'LPHU-PPIP'!L21+'LPHU-DPLK'!L21</f>
        <v>8.9604734879999999</v>
      </c>
      <c r="M21" s="80">
        <f>+'LPHU-PPMP'!M21+'LPHU-PPIP'!M21+'LPHU-DPLK'!M21</f>
        <v>13.016838473</v>
      </c>
      <c r="N21" s="80">
        <f>+'LPHU-PPMP'!N21+'LPHU-PPIP'!N21+'LPHU-DPLK'!N21</f>
        <v>18.618625675000001</v>
      </c>
      <c r="O21" s="80">
        <f>+'LPHU-PPMP'!O21+'LPHU-PPIP'!O21+'LPHU-DPLK'!O21</f>
        <v>22.996068217000001</v>
      </c>
    </row>
    <row r="22" spans="1:15">
      <c r="A22" s="15">
        <v>20</v>
      </c>
      <c r="B22" s="17" t="s">
        <v>63</v>
      </c>
      <c r="C22" s="80">
        <f>+'LPHU-PPMP'!C22+'LPHU-PPIP'!C22+'LPHU-DPLK'!C22</f>
        <v>35.409295162710002</v>
      </c>
      <c r="D22" s="80">
        <f>+'LPHU-PPMP'!D22+'LPHU-PPIP'!D22+'LPHU-DPLK'!D22</f>
        <v>41.60166029861</v>
      </c>
      <c r="E22" s="80">
        <f>+'LPHU-PPMP'!E22+'LPHU-PPIP'!E22+'LPHU-DPLK'!E22</f>
        <v>60.198826731410001</v>
      </c>
      <c r="F22" s="80">
        <f>+'LPHU-PPMP'!F22+'LPHU-PPIP'!F22+'LPHU-DPLK'!F22</f>
        <v>64.128089868819998</v>
      </c>
      <c r="G22" s="80">
        <f>+'LPHU-PPMP'!G22+'LPHU-PPIP'!G22+'LPHU-DPLK'!G22</f>
        <v>71.149315134689999</v>
      </c>
      <c r="H22" s="80">
        <f>+'LPHU-PPMP'!H22+'LPHU-PPIP'!H22+'LPHU-DPLK'!H22</f>
        <v>84.975706192690012</v>
      </c>
      <c r="I22" s="80">
        <f>+'LPHU-PPMP'!I22+'LPHU-PPIP'!I22+'LPHU-DPLK'!I22</f>
        <v>97.824568468140001</v>
      </c>
      <c r="J22" s="80">
        <f>+'LPHU-PPMP'!J22+'LPHU-PPIP'!J22+'LPHU-DPLK'!J22</f>
        <v>108.26356164233999</v>
      </c>
      <c r="K22" s="80">
        <f>+'LPHU-PPMP'!K22+'LPHU-PPIP'!K22+'LPHU-DPLK'!K22</f>
        <v>7.1616966310200008</v>
      </c>
      <c r="L22" s="80">
        <f>+'LPHU-PPMP'!L22+'LPHU-PPIP'!L22+'LPHU-DPLK'!L22</f>
        <v>14.445860774770001</v>
      </c>
      <c r="M22" s="80">
        <f>+'LPHU-PPMP'!M22+'LPHU-PPIP'!M22+'LPHU-DPLK'!M22</f>
        <v>20.34478352552</v>
      </c>
      <c r="N22" s="80">
        <f>+'LPHU-PPMP'!N22+'LPHU-PPIP'!N22+'LPHU-DPLK'!N22</f>
        <v>31.088776502990001</v>
      </c>
      <c r="O22" s="80">
        <f>+'LPHU-PPMP'!O22+'LPHU-PPIP'!O22+'LPHU-DPLK'!O22</f>
        <v>36.020148823740001</v>
      </c>
    </row>
    <row r="23" spans="1:15">
      <c r="A23" s="15">
        <v>21</v>
      </c>
      <c r="B23" s="18" t="s">
        <v>64</v>
      </c>
      <c r="C23" s="81">
        <f>+'LPHU-PPMP'!C23+'LPHU-PPIP'!C23+'LPHU-DPLK'!C23</f>
        <v>723.18890251641892</v>
      </c>
      <c r="D23" s="81">
        <f>+'LPHU-PPMP'!D23+'LPHU-PPIP'!D23+'LPHU-DPLK'!D23</f>
        <v>843.9691395652311</v>
      </c>
      <c r="E23" s="81">
        <f>+'LPHU-PPMP'!E23+'LPHU-PPIP'!E23+'LPHU-DPLK'!E23</f>
        <v>999.05013741392895</v>
      </c>
      <c r="F23" s="81">
        <f>+'LPHU-PPMP'!F23+'LPHU-PPIP'!F23+'LPHU-DPLK'!F23</f>
        <v>1150.3797967362018</v>
      </c>
      <c r="G23" s="81">
        <f>+'LPHU-PPMP'!G23+'LPHU-PPIP'!G23+'LPHU-DPLK'!G23</f>
        <v>1288.1838633484524</v>
      </c>
      <c r="H23" s="81">
        <f>+'LPHU-PPMP'!H23+'LPHU-PPIP'!H23+'LPHU-DPLK'!H23</f>
        <v>1437.3359791737776</v>
      </c>
      <c r="I23" s="81">
        <f>+'LPHU-PPMP'!I23+'LPHU-PPIP'!I23+'LPHU-DPLK'!I23</f>
        <v>1595.8841649405213</v>
      </c>
      <c r="J23" s="81">
        <f>+'LPHU-PPMP'!J23+'LPHU-PPIP'!J23+'LPHU-DPLK'!J23</f>
        <v>1866.0700712440907</v>
      </c>
      <c r="K23" s="81">
        <f>+'LPHU-PPMP'!K23+'LPHU-PPIP'!K23+'LPHU-DPLK'!K23</f>
        <v>150.95044691947527</v>
      </c>
      <c r="L23" s="81">
        <f>+'LPHU-PPMP'!L23+'LPHU-PPIP'!L23+'LPHU-DPLK'!L23</f>
        <v>285.92620292539215</v>
      </c>
      <c r="M23" s="81">
        <f>+'LPHU-PPMP'!M23+'LPHU-PPIP'!M23+'LPHU-DPLK'!M23</f>
        <v>429.55104322857494</v>
      </c>
      <c r="N23" s="81">
        <f>+'LPHU-PPMP'!N23+'LPHU-PPIP'!N23+'LPHU-DPLK'!N23</f>
        <v>577.83325476029279</v>
      </c>
      <c r="O23" s="81">
        <f>+'LPHU-PPMP'!O23+'LPHU-PPIP'!O23+'LPHU-DPLK'!O23</f>
        <v>754.62538379699959</v>
      </c>
    </row>
    <row r="24" spans="1:15">
      <c r="A24" s="15">
        <v>22</v>
      </c>
      <c r="B24" s="16" t="s">
        <v>65</v>
      </c>
      <c r="C24" s="80">
        <f>+'LPHU-PPMP'!C24+'LPHU-PPIP'!C24+'LPHU-DPLK'!C24</f>
        <v>2.3714429880000001</v>
      </c>
      <c r="D24" s="80">
        <f>+'LPHU-PPMP'!D24+'LPHU-PPIP'!D24+'LPHU-DPLK'!D24</f>
        <v>3.991562826</v>
      </c>
      <c r="E24" s="80">
        <f>+'LPHU-PPMP'!E24+'LPHU-PPIP'!E24+'LPHU-DPLK'!E24</f>
        <v>4.7933237960000001</v>
      </c>
      <c r="F24" s="80">
        <f>+'LPHU-PPMP'!F24+'LPHU-PPIP'!F24+'LPHU-DPLK'!F24</f>
        <v>7.5473623459999999</v>
      </c>
      <c r="G24" s="80">
        <f>+'LPHU-PPMP'!G24+'LPHU-PPIP'!G24+'LPHU-DPLK'!G24</f>
        <v>8.8838706130000009</v>
      </c>
      <c r="H24" s="80">
        <f>+'LPHU-PPMP'!H24+'LPHU-PPIP'!H24+'LPHU-DPLK'!H24</f>
        <v>4.4510620660000004</v>
      </c>
      <c r="I24" s="80">
        <f>+'LPHU-PPMP'!I24+'LPHU-PPIP'!I24+'LPHU-DPLK'!I24</f>
        <v>12.27169258</v>
      </c>
      <c r="J24" s="80">
        <f>+'LPHU-PPMP'!J24+'LPHU-PPIP'!J24+'LPHU-DPLK'!J24</f>
        <v>13.869701869</v>
      </c>
      <c r="K24" s="80">
        <f>+'LPHU-PPMP'!K24+'LPHU-PPIP'!K24+'LPHU-DPLK'!K24</f>
        <v>1.9238575490000001</v>
      </c>
      <c r="L24" s="80">
        <f>+'LPHU-PPMP'!L24+'LPHU-PPIP'!L24+'LPHU-DPLK'!L24</f>
        <v>3.5083859399999997</v>
      </c>
      <c r="M24" s="80">
        <f>+'LPHU-PPMP'!M24+'LPHU-PPIP'!M24+'LPHU-DPLK'!M24</f>
        <v>5.1348659849999994</v>
      </c>
      <c r="N24" s="80">
        <f>+'LPHU-PPMP'!N24+'LPHU-PPIP'!N24+'LPHU-DPLK'!N24</f>
        <v>6.6092740279999997</v>
      </c>
      <c r="O24" s="80">
        <f>+'LPHU-PPMP'!O24+'LPHU-PPIP'!O24+'LPHU-DPLK'!O24</f>
        <v>8.4481596670000005</v>
      </c>
    </row>
    <row r="25" spans="1:15">
      <c r="A25" s="15">
        <v>23</v>
      </c>
      <c r="B25" s="16" t="s">
        <v>66</v>
      </c>
      <c r="C25" s="80">
        <f>+'LPHU-PPMP'!C25+'LPHU-PPIP'!C25+'LPHU-DPLK'!C25</f>
        <v>0.10296191900000001</v>
      </c>
      <c r="D25" s="80">
        <f>+'LPHU-PPMP'!D25+'LPHU-PPIP'!D25+'LPHU-DPLK'!D25</f>
        <v>0.21029110200000001</v>
      </c>
      <c r="E25" s="80">
        <f>+'LPHU-PPMP'!E25+'LPHU-PPIP'!E25+'LPHU-DPLK'!E25</f>
        <v>-0.29098175122000003</v>
      </c>
      <c r="F25" s="80">
        <f>+'LPHU-PPMP'!F25+'LPHU-PPIP'!F25+'LPHU-DPLK'!F25</f>
        <v>-0.229716948</v>
      </c>
      <c r="G25" s="80">
        <f>+'LPHU-PPMP'!G25+'LPHU-PPIP'!G25+'LPHU-DPLK'!G25</f>
        <v>0.5132852</v>
      </c>
      <c r="H25" s="80">
        <f>+'LPHU-PPMP'!H25+'LPHU-PPIP'!H25+'LPHU-DPLK'!H25</f>
        <v>3.4951617407799995</v>
      </c>
      <c r="I25" s="80">
        <f>+'LPHU-PPMP'!I25+'LPHU-PPIP'!I25+'LPHU-DPLK'!I25</f>
        <v>0.67371247278000002</v>
      </c>
      <c r="J25" s="80">
        <f>+'LPHU-PPMP'!J25+'LPHU-PPIP'!J25+'LPHU-DPLK'!J25</f>
        <v>-0.971576306</v>
      </c>
      <c r="K25" s="80">
        <f>+'LPHU-PPMP'!K25+'LPHU-PPIP'!K25+'LPHU-DPLK'!K25</f>
        <v>-1.9861381250000001</v>
      </c>
      <c r="L25" s="80">
        <f>+'LPHU-PPMP'!L25+'LPHU-PPIP'!L25+'LPHU-DPLK'!L25</f>
        <v>-9.4038499999999997E-2</v>
      </c>
      <c r="M25" s="80">
        <f>+'LPHU-PPMP'!M25+'LPHU-PPIP'!M25+'LPHU-DPLK'!M25</f>
        <v>-3.8601576999999998E-2</v>
      </c>
      <c r="N25" s="80">
        <f>+'LPHU-PPMP'!N25+'LPHU-PPIP'!N25+'LPHU-DPLK'!N25</f>
        <v>-2.9933076999999999E-2</v>
      </c>
      <c r="O25" s="80">
        <f>+'LPHU-PPMP'!O25+'LPHU-PPIP'!O25+'LPHU-DPLK'!O25</f>
        <v>-2.9933076999999999E-2</v>
      </c>
    </row>
    <row r="26" spans="1:15">
      <c r="A26" s="15">
        <v>24</v>
      </c>
      <c r="B26" s="16" t="s">
        <v>67</v>
      </c>
      <c r="C26" s="80">
        <f>+'LPHU-PPMP'!C26+'LPHU-PPIP'!C26+'LPHU-DPLK'!C26</f>
        <v>0</v>
      </c>
      <c r="D26" s="80">
        <f>+'LPHU-PPMP'!D26+'LPHU-PPIP'!D26+'LPHU-DPLK'!D26</f>
        <v>0</v>
      </c>
      <c r="E26" s="80">
        <f>+'LPHU-PPMP'!E26+'LPHU-PPIP'!E26+'LPHU-DPLK'!E26</f>
        <v>-0.89934071100000001</v>
      </c>
      <c r="F26" s="80">
        <f>+'LPHU-PPMP'!F26+'LPHU-PPIP'!F26+'LPHU-DPLK'!F26</f>
        <v>5.8848233999999999E-2</v>
      </c>
      <c r="G26" s="80">
        <f>+'LPHU-PPMP'!G26+'LPHU-PPIP'!G26+'LPHU-DPLK'!G26</f>
        <v>2.6668602999999999E-2</v>
      </c>
      <c r="H26" s="80">
        <f>+'LPHU-PPMP'!H26+'LPHU-PPIP'!H26+'LPHU-DPLK'!H26</f>
        <v>1.1668603E-2</v>
      </c>
      <c r="I26" s="80">
        <f>+'LPHU-PPMP'!I26+'LPHU-PPIP'!I26+'LPHU-DPLK'!I26</f>
        <v>-4.5164773010000001</v>
      </c>
      <c r="J26" s="80">
        <f>+'LPHU-PPMP'!J26+'LPHU-PPIP'!J26+'LPHU-DPLK'!J26</f>
        <v>-2.4985026760000002</v>
      </c>
      <c r="K26" s="80">
        <f>+'LPHU-PPMP'!K26+'LPHU-PPIP'!K26+'LPHU-DPLK'!K26</f>
        <v>0</v>
      </c>
      <c r="L26" s="80">
        <f>+'LPHU-PPMP'!L26+'LPHU-PPIP'!L26+'LPHU-DPLK'!L26</f>
        <v>0</v>
      </c>
      <c r="M26" s="80">
        <f>+'LPHU-PPMP'!M26+'LPHU-PPIP'!M26+'LPHU-DPLK'!M26</f>
        <v>0.41199032400000002</v>
      </c>
      <c r="N26" s="80">
        <f>+'LPHU-PPMP'!N26+'LPHU-PPIP'!N26+'LPHU-DPLK'!N26</f>
        <v>1.184E-2</v>
      </c>
      <c r="O26" s="80">
        <f>+'LPHU-PPMP'!O26+'LPHU-PPIP'!O26+'LPHU-DPLK'!O26</f>
        <v>1.184E-2</v>
      </c>
    </row>
    <row r="27" spans="1:15">
      <c r="A27" s="15">
        <v>25</v>
      </c>
      <c r="B27" s="16" t="s">
        <v>68</v>
      </c>
      <c r="C27" s="80">
        <f>+'LPHU-PPMP'!C27+'LPHU-PPIP'!C27+'LPHU-DPLK'!C27</f>
        <v>32.466293794769996</v>
      </c>
      <c r="D27" s="80">
        <f>+'LPHU-PPMP'!D27+'LPHU-PPIP'!D27+'LPHU-DPLK'!D27</f>
        <v>39.764104503010003</v>
      </c>
      <c r="E27" s="80">
        <f>+'LPHU-PPMP'!E27+'LPHU-PPIP'!E27+'LPHU-DPLK'!E27</f>
        <v>42.400420509889997</v>
      </c>
      <c r="F27" s="80">
        <f>+'LPHU-PPMP'!F27+'LPHU-PPIP'!F27+'LPHU-DPLK'!F27</f>
        <v>48.057017046879992</v>
      </c>
      <c r="G27" s="80">
        <f>+'LPHU-PPMP'!G27+'LPHU-PPIP'!G27+'LPHU-DPLK'!G27</f>
        <v>50.874553590810002</v>
      </c>
      <c r="H27" s="80">
        <f>+'LPHU-PPMP'!H27+'LPHU-PPIP'!H27+'LPHU-DPLK'!H27</f>
        <v>56.75476381627</v>
      </c>
      <c r="I27" s="80">
        <f>+'LPHU-PPMP'!I27+'LPHU-PPIP'!I27+'LPHU-DPLK'!I27</f>
        <v>78.475286916820011</v>
      </c>
      <c r="J27" s="80">
        <f>+'LPHU-PPMP'!J27+'LPHU-PPIP'!J27+'LPHU-DPLK'!J27</f>
        <v>83.16958127881</v>
      </c>
      <c r="K27" s="80">
        <f>+'LPHU-PPMP'!K27+'LPHU-PPIP'!K27+'LPHU-DPLK'!K27</f>
        <v>5.0620363312999999</v>
      </c>
      <c r="L27" s="80">
        <f>+'LPHU-PPMP'!L27+'LPHU-PPIP'!L27+'LPHU-DPLK'!L27</f>
        <v>13.776860949510002</v>
      </c>
      <c r="M27" s="80">
        <f>+'LPHU-PPMP'!M27+'LPHU-PPIP'!M27+'LPHU-DPLK'!M27</f>
        <v>29.652885711290004</v>
      </c>
      <c r="N27" s="80">
        <f>+'LPHU-PPMP'!N27+'LPHU-PPIP'!N27+'LPHU-DPLK'!N27</f>
        <v>31.83593488096</v>
      </c>
      <c r="O27" s="80">
        <f>+'LPHU-PPMP'!O27+'LPHU-PPIP'!O27+'LPHU-DPLK'!O27</f>
        <v>43.038903245520004</v>
      </c>
    </row>
    <row r="28" spans="1:15">
      <c r="A28" s="15">
        <v>26</v>
      </c>
      <c r="B28" s="16" t="s">
        <v>69</v>
      </c>
      <c r="C28" s="80">
        <f>+'LPHU-PPMP'!C28+'LPHU-PPIP'!C28+'LPHU-DPLK'!C28</f>
        <v>-15.956424783830002</v>
      </c>
      <c r="D28" s="80">
        <f>+'LPHU-PPMP'!D28+'LPHU-PPIP'!D28+'LPHU-DPLK'!D28</f>
        <v>-19.040019010689999</v>
      </c>
      <c r="E28" s="80">
        <f>+'LPHU-PPMP'!E28+'LPHU-PPIP'!E28+'LPHU-DPLK'!E28</f>
        <v>-24.649409207359994</v>
      </c>
      <c r="F28" s="80">
        <f>+'LPHU-PPMP'!F28+'LPHU-PPIP'!F28+'LPHU-DPLK'!F28</f>
        <v>-28.092427508169997</v>
      </c>
      <c r="G28" s="80">
        <f>+'LPHU-PPMP'!G28+'LPHU-PPIP'!G28+'LPHU-DPLK'!G28</f>
        <v>-30.732343304577849</v>
      </c>
      <c r="H28" s="80">
        <f>+'LPHU-PPMP'!H28+'LPHU-PPIP'!H28+'LPHU-DPLK'!H28</f>
        <v>-38.448368259523164</v>
      </c>
      <c r="I28" s="80">
        <f>+'LPHU-PPMP'!I28+'LPHU-PPIP'!I28+'LPHU-DPLK'!I28</f>
        <v>-40.788981989816904</v>
      </c>
      <c r="J28" s="80">
        <f>+'LPHU-PPMP'!J28+'LPHU-PPIP'!J28+'LPHU-DPLK'!J28</f>
        <v>-59.175822742013388</v>
      </c>
      <c r="K28" s="80">
        <f>+'LPHU-PPMP'!K28+'LPHU-PPIP'!K28+'LPHU-DPLK'!K28</f>
        <v>-10.08690147878071</v>
      </c>
      <c r="L28" s="80">
        <f>+'LPHU-PPMP'!L28+'LPHU-PPIP'!L28+'LPHU-DPLK'!L28</f>
        <v>-23.375455410215181</v>
      </c>
      <c r="M28" s="80">
        <f>+'LPHU-PPMP'!M28+'LPHU-PPIP'!M28+'LPHU-DPLK'!M28</f>
        <v>-22.866506750214167</v>
      </c>
      <c r="N28" s="80">
        <f>+'LPHU-PPMP'!N28+'LPHU-PPIP'!N28+'LPHU-DPLK'!N28</f>
        <v>-29.118425200337292</v>
      </c>
      <c r="O28" s="80">
        <f>+'LPHU-PPMP'!O28+'LPHU-PPIP'!O28+'LPHU-DPLK'!O28</f>
        <v>-34.69057467791864</v>
      </c>
    </row>
    <row r="29" spans="1:15">
      <c r="A29" s="15">
        <v>27</v>
      </c>
      <c r="B29" s="18" t="s">
        <v>70</v>
      </c>
      <c r="C29" s="81">
        <f>+'LPHU-PPMP'!C29+'LPHU-PPIP'!C29+'LPHU-DPLK'!C29</f>
        <v>18.984273917940001</v>
      </c>
      <c r="D29" s="81">
        <f>+'LPHU-PPMP'!D29+'LPHU-PPIP'!D29+'LPHU-DPLK'!D29</f>
        <v>24.925939420320006</v>
      </c>
      <c r="E29" s="81">
        <f>+'LPHU-PPMP'!E29+'LPHU-PPIP'!E29+'LPHU-DPLK'!E29</f>
        <v>21.354012636310003</v>
      </c>
      <c r="F29" s="81">
        <f>+'LPHU-PPMP'!F29+'LPHU-PPIP'!F29+'LPHU-DPLK'!F29</f>
        <v>27.34108317071</v>
      </c>
      <c r="G29" s="81">
        <f>+'LPHU-PPMP'!G29+'LPHU-PPIP'!G29+'LPHU-DPLK'!G29</f>
        <v>29.566034702232145</v>
      </c>
      <c r="H29" s="81">
        <f>+'LPHU-PPMP'!H29+'LPHU-PPIP'!H29+'LPHU-DPLK'!H29</f>
        <v>26.264287966526851</v>
      </c>
      <c r="I29" s="81">
        <f>+'LPHU-PPMP'!I29+'LPHU-PPIP'!I29+'LPHU-DPLK'!I29</f>
        <v>46.115232678783109</v>
      </c>
      <c r="J29" s="81">
        <f>+'LPHU-PPMP'!J29+'LPHU-PPIP'!J29+'LPHU-DPLK'!J29</f>
        <v>34.393381423796626</v>
      </c>
      <c r="K29" s="81">
        <f>+'LPHU-PPMP'!K29+'LPHU-PPIP'!K29+'LPHU-DPLK'!K29</f>
        <v>-5.0871457234807096</v>
      </c>
      <c r="L29" s="81">
        <f>+'LPHU-PPMP'!L29+'LPHU-PPIP'!L29+'LPHU-DPLK'!L29</f>
        <v>-6.1842470207051807</v>
      </c>
      <c r="M29" s="81">
        <f>+'LPHU-PPMP'!M29+'LPHU-PPIP'!M29+'LPHU-DPLK'!M29</f>
        <v>12.294633693075829</v>
      </c>
      <c r="N29" s="81">
        <f>+'LPHU-PPMP'!N29+'LPHU-PPIP'!N29+'LPHU-DPLK'!N29</f>
        <v>9.30869063162271</v>
      </c>
      <c r="O29" s="81">
        <f>+'LPHU-PPMP'!O29+'LPHU-PPIP'!O29+'LPHU-DPLK'!O29</f>
        <v>16.778395157601359</v>
      </c>
    </row>
    <row r="30" spans="1:15">
      <c r="A30" s="15">
        <v>28</v>
      </c>
      <c r="B30" s="18" t="s">
        <v>71</v>
      </c>
      <c r="C30" s="81">
        <f>+'LPHU-PPMP'!C30+'LPHU-PPIP'!C30+'LPHU-DPLK'!C30</f>
        <v>7858.9834852516979</v>
      </c>
      <c r="D30" s="81">
        <f>+'LPHU-PPMP'!D30+'LPHU-PPIP'!D30+'LPHU-DPLK'!D30</f>
        <v>9586.9977677084389</v>
      </c>
      <c r="E30" s="81">
        <f>+'LPHU-PPMP'!E30+'LPHU-PPIP'!E30+'LPHU-DPLK'!E30</f>
        <v>11031.02318909311</v>
      </c>
      <c r="F30" s="81">
        <f>+'LPHU-PPMP'!F30+'LPHU-PPIP'!F30+'LPHU-DPLK'!F30</f>
        <v>12522.455993835831</v>
      </c>
      <c r="G30" s="81">
        <f>+'LPHU-PPMP'!G30+'LPHU-PPIP'!G30+'LPHU-DPLK'!G30</f>
        <v>14814.839205569791</v>
      </c>
      <c r="H30" s="81">
        <f>+'LPHU-PPMP'!H30+'LPHU-PPIP'!H30+'LPHU-DPLK'!H30</f>
        <v>16224.43944466687</v>
      </c>
      <c r="I30" s="81">
        <f>+'LPHU-PPMP'!I30+'LPHU-PPIP'!I30+'LPHU-DPLK'!I30</f>
        <v>17574.613387776983</v>
      </c>
      <c r="J30" s="81">
        <f>+'LPHU-PPMP'!J30+'LPHU-PPIP'!J30+'LPHU-DPLK'!J30</f>
        <v>18946.642997194678</v>
      </c>
      <c r="K30" s="81">
        <f>+'LPHU-PPMP'!K30+'LPHU-PPIP'!K30+'LPHU-DPLK'!K30</f>
        <v>1424.9148662733819</v>
      </c>
      <c r="L30" s="81">
        <f>+'LPHU-PPMP'!L30+'LPHU-PPIP'!L30+'LPHU-DPLK'!L30</f>
        <v>2976.5850807258125</v>
      </c>
      <c r="M30" s="81">
        <f>+'LPHU-PPMP'!M30+'LPHU-PPIP'!M30+'LPHU-DPLK'!M30</f>
        <v>3777.5970685145312</v>
      </c>
      <c r="N30" s="81">
        <f>+'LPHU-PPMP'!N30+'LPHU-PPIP'!N30+'LPHU-DPLK'!N30</f>
        <v>5031.0608573504669</v>
      </c>
      <c r="O30" s="81">
        <f>+'LPHU-PPMP'!O30+'LPHU-PPIP'!O30+'LPHU-DPLK'!O30</f>
        <v>6300.7460165470566</v>
      </c>
    </row>
    <row r="31" spans="1:15">
      <c r="A31" s="15">
        <v>29</v>
      </c>
      <c r="B31" s="18" t="s">
        <v>72</v>
      </c>
      <c r="C31" s="81">
        <f>+'LPHU-PPMP'!C31+'LPHU-PPIP'!C31+'LPHU-DPLK'!C31</f>
        <v>20.367203360000001</v>
      </c>
      <c r="D31" s="81">
        <f>+'LPHU-PPMP'!D31+'LPHU-PPIP'!D31+'LPHU-DPLK'!D31</f>
        <v>24.896026361999997</v>
      </c>
      <c r="E31" s="81">
        <f>+'LPHU-PPMP'!E31+'LPHU-PPIP'!E31+'LPHU-DPLK'!E31</f>
        <v>27.801633549999998</v>
      </c>
      <c r="F31" s="81">
        <f>+'LPHU-PPMP'!F31+'LPHU-PPIP'!F31+'LPHU-DPLK'!F31</f>
        <v>31.078357401999998</v>
      </c>
      <c r="G31" s="81">
        <f>+'LPHU-PPMP'!G31+'LPHU-PPIP'!G31+'LPHU-DPLK'!G31</f>
        <v>242.722148444</v>
      </c>
      <c r="H31" s="81">
        <f>+'LPHU-PPMP'!H31+'LPHU-PPIP'!H31+'LPHU-DPLK'!H31</f>
        <v>281.28822875399999</v>
      </c>
      <c r="I31" s="81">
        <f>+'LPHU-PPMP'!I31+'LPHU-PPIP'!I31+'LPHU-DPLK'!I31</f>
        <v>284.72062339299998</v>
      </c>
      <c r="J31" s="81">
        <f>+'LPHU-PPMP'!J31+'LPHU-PPIP'!J31+'LPHU-DPLK'!J31</f>
        <v>337.761160663</v>
      </c>
      <c r="K31" s="81">
        <f>+'LPHU-PPMP'!K31+'LPHU-PPIP'!K31+'LPHU-DPLK'!K31</f>
        <v>1.0457525330000002</v>
      </c>
      <c r="L31" s="81">
        <f>+'LPHU-PPMP'!L31+'LPHU-PPIP'!L31+'LPHU-DPLK'!L31</f>
        <v>2.6098130770000001</v>
      </c>
      <c r="M31" s="81">
        <f>+'LPHU-PPMP'!M31+'LPHU-PPIP'!M31+'LPHU-DPLK'!M31</f>
        <v>4.3628746979999997</v>
      </c>
      <c r="N31" s="81">
        <f>+'LPHU-PPMP'!N31+'LPHU-PPIP'!N31+'LPHU-DPLK'!N31</f>
        <v>13.110300781000001</v>
      </c>
      <c r="O31" s="81">
        <f>+'LPHU-PPMP'!O31+'LPHU-PPIP'!O31+'LPHU-DPLK'!O31</f>
        <v>14.394288963999999</v>
      </c>
    </row>
    <row r="32" spans="1:15">
      <c r="A32" s="15">
        <v>30</v>
      </c>
      <c r="B32" s="18" t="s">
        <v>73</v>
      </c>
      <c r="C32" s="81">
        <f>+'LPHU-PPMP'!C32+'LPHU-PPIP'!C32+'LPHU-DPLK'!C32</f>
        <v>7838.6162818916964</v>
      </c>
      <c r="D32" s="81">
        <f>+'LPHU-PPMP'!D32+'LPHU-PPIP'!D32+'LPHU-DPLK'!D32</f>
        <v>9562.1017413464378</v>
      </c>
      <c r="E32" s="81">
        <f>+'LPHU-PPMP'!E32+'LPHU-PPIP'!E32+'LPHU-DPLK'!E32</f>
        <v>11003.22155554311</v>
      </c>
      <c r="F32" s="81">
        <f>+'LPHU-PPMP'!F32+'LPHU-PPIP'!F32+'LPHU-DPLK'!F32</f>
        <v>12491.37763643383</v>
      </c>
      <c r="G32" s="81">
        <f>+'LPHU-PPMP'!G32+'LPHU-PPIP'!G32+'LPHU-DPLK'!G32</f>
        <v>14572.11705712579</v>
      </c>
      <c r="H32" s="81">
        <f>+'LPHU-PPMP'!H32+'LPHU-PPIP'!H32+'LPHU-DPLK'!H32</f>
        <v>15943.151215912872</v>
      </c>
      <c r="I32" s="81">
        <f>+'LPHU-PPMP'!I32+'LPHU-PPIP'!I32+'LPHU-DPLK'!I32</f>
        <v>17289.892764383985</v>
      </c>
      <c r="J32" s="81">
        <f>+'LPHU-PPMP'!J32+'LPHU-PPIP'!J32+'LPHU-DPLK'!J32</f>
        <v>18608.881836531677</v>
      </c>
      <c r="K32" s="81">
        <f>+'LPHU-PPMP'!K32+'LPHU-PPIP'!K32+'LPHU-DPLK'!K32</f>
        <v>1423.8691137403819</v>
      </c>
      <c r="L32" s="81">
        <f>+'LPHU-PPMP'!L32+'LPHU-PPIP'!L32+'LPHU-DPLK'!L32</f>
        <v>2973.9752676488129</v>
      </c>
      <c r="M32" s="81">
        <f>+'LPHU-PPMP'!M32+'LPHU-PPIP'!M32+'LPHU-DPLK'!M32</f>
        <v>3773.2341938165314</v>
      </c>
      <c r="N32" s="81">
        <f>+'LPHU-PPMP'!N32+'LPHU-PPIP'!N32+'LPHU-DPLK'!N32</f>
        <v>5017.9505565694672</v>
      </c>
      <c r="O32" s="81">
        <f>+'LPHU-PPMP'!O32+'LPHU-PPIP'!O32+'LPHU-DPLK'!O32</f>
        <v>6286.3517275830563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1"/>
  <sheetViews>
    <sheetView showGridLines="0" tabSelected="1" zoomScale="85" zoomScaleNormal="85" workbookViewId="0">
      <pane xSplit="2" ySplit="2" topLeftCell="C3" activePane="bottomRight" state="frozen"/>
      <selection activeCell="D15" sqref="D15"/>
      <selection pane="topRight" activeCell="D15" sqref="D15"/>
      <selection pane="bottomLeft" activeCell="D15" sqref="D15"/>
      <selection pane="bottomRight" activeCell="K55" sqref="K55"/>
    </sheetView>
  </sheetViews>
  <sheetFormatPr defaultRowHeight="15"/>
  <cols>
    <col min="1" max="1" width="3.85546875" bestFit="1" customWidth="1"/>
    <col min="2" max="2" width="38.42578125" customWidth="1"/>
    <col min="3" max="9" width="11.5703125" bestFit="1" customWidth="1"/>
    <col min="10" max="10" width="11.28515625" bestFit="1" customWidth="1"/>
    <col min="11" max="12" width="11.5703125" bestFit="1" customWidth="1"/>
    <col min="13" max="13" width="11.28515625" bestFit="1" customWidth="1"/>
    <col min="14" max="15" width="11.5703125" bestFit="1" customWidth="1"/>
  </cols>
  <sheetData>
    <row r="1" spans="1:18">
      <c r="B1" t="s">
        <v>41</v>
      </c>
    </row>
    <row r="2" spans="1:18">
      <c r="A2" s="13" t="s">
        <v>0</v>
      </c>
      <c r="B2" s="13" t="s">
        <v>10</v>
      </c>
      <c r="C2" s="62">
        <f>LAN!C2</f>
        <v>43616</v>
      </c>
      <c r="D2" s="63">
        <f>LAN!D2</f>
        <v>43646</v>
      </c>
      <c r="E2" s="63">
        <f>LAN!E2</f>
        <v>43677</v>
      </c>
      <c r="F2" s="63">
        <f>LAN!F2</f>
        <v>43708</v>
      </c>
      <c r="G2" s="63">
        <f>LAN!G2</f>
        <v>43738</v>
      </c>
      <c r="H2" s="63">
        <f>LAN!H2</f>
        <v>43769</v>
      </c>
      <c r="I2" s="63">
        <f>LAN!I2</f>
        <v>43799</v>
      </c>
      <c r="J2" s="63">
        <f>LAN!J2</f>
        <v>43830</v>
      </c>
      <c r="K2" s="63">
        <f>LAN!K2</f>
        <v>43861</v>
      </c>
      <c r="L2" s="63">
        <f>LAN!L2</f>
        <v>43890</v>
      </c>
      <c r="M2" s="63">
        <f>LAN!M2</f>
        <v>43921</v>
      </c>
      <c r="N2" s="63">
        <f>LAN!N2</f>
        <v>43951</v>
      </c>
      <c r="O2" s="63">
        <f>LAN!O2</f>
        <v>43982</v>
      </c>
    </row>
    <row r="3" spans="1:18">
      <c r="A3" s="15">
        <v>1</v>
      </c>
      <c r="B3" s="16" t="s">
        <v>119</v>
      </c>
      <c r="C3" s="79">
        <v>200.83380822568</v>
      </c>
      <c r="D3" s="79">
        <v>353.11099017947998</v>
      </c>
      <c r="E3" s="79">
        <v>291.99453639208997</v>
      </c>
      <c r="F3" s="79">
        <v>211.67581282741</v>
      </c>
      <c r="G3" s="79">
        <v>241.38717724364002</v>
      </c>
      <c r="H3" s="79">
        <v>202.31492631357</v>
      </c>
      <c r="I3" s="79">
        <v>301.27148903047998</v>
      </c>
      <c r="J3" s="79">
        <v>185.18269321192</v>
      </c>
      <c r="K3" s="79">
        <v>218.88865666437999</v>
      </c>
      <c r="L3" s="79">
        <v>262.32524407397</v>
      </c>
      <c r="M3" s="79">
        <v>213.826147529</v>
      </c>
      <c r="N3" s="79">
        <v>304.18359355500002</v>
      </c>
      <c r="O3" s="79">
        <v>267.71396774800002</v>
      </c>
      <c r="P3" s="73"/>
    </row>
    <row r="4" spans="1:18">
      <c r="A4" s="15">
        <v>2</v>
      </c>
      <c r="B4" s="16" t="s">
        <v>120</v>
      </c>
      <c r="C4" s="79">
        <v>541.60585099800005</v>
      </c>
      <c r="D4" s="79">
        <v>1243.7475718149999</v>
      </c>
      <c r="E4" s="79">
        <v>733.24835518600003</v>
      </c>
      <c r="F4" s="79">
        <v>733.14151852099997</v>
      </c>
      <c r="G4" s="79">
        <v>833.22116515100004</v>
      </c>
      <c r="H4" s="79">
        <v>687.06276722400003</v>
      </c>
      <c r="I4" s="79">
        <v>793.08579330700002</v>
      </c>
      <c r="J4" s="79">
        <v>663.09330557999999</v>
      </c>
      <c r="K4" s="79">
        <v>791.24834623499999</v>
      </c>
      <c r="L4" s="79">
        <v>823.26495667699999</v>
      </c>
      <c r="M4" s="79">
        <v>786.06018231899998</v>
      </c>
      <c r="N4" s="79">
        <v>1278.47592353</v>
      </c>
      <c r="O4" s="79">
        <v>978.82314076700004</v>
      </c>
      <c r="P4" s="73"/>
    </row>
    <row r="5" spans="1:18">
      <c r="A5" s="15">
        <v>3</v>
      </c>
      <c r="B5" s="16" t="s">
        <v>121</v>
      </c>
      <c r="C5" s="79">
        <v>15275.767465531</v>
      </c>
      <c r="D5" s="79">
        <v>15798.211575736999</v>
      </c>
      <c r="E5" s="79">
        <v>17309.737378949001</v>
      </c>
      <c r="F5" s="79">
        <v>16572.92727724115</v>
      </c>
      <c r="G5" s="79">
        <v>17906.769170975</v>
      </c>
      <c r="H5" s="79">
        <v>17882.318504324001</v>
      </c>
      <c r="I5" s="79">
        <v>17695.743435801</v>
      </c>
      <c r="J5" s="79">
        <v>18262.656117637998</v>
      </c>
      <c r="K5" s="79">
        <v>18915.901339802</v>
      </c>
      <c r="L5" s="79">
        <v>17944.226888708999</v>
      </c>
      <c r="M5" s="79">
        <v>17423.940998490001</v>
      </c>
      <c r="N5" s="79">
        <v>16254.488821138</v>
      </c>
      <c r="O5" s="79">
        <v>15721.351492579</v>
      </c>
      <c r="P5" s="73"/>
    </row>
    <row r="6" spans="1:18">
      <c r="A6" s="15">
        <v>4</v>
      </c>
      <c r="B6" s="16" t="s">
        <v>122</v>
      </c>
      <c r="C6" s="79">
        <v>104.06041641100001</v>
      </c>
      <c r="D6" s="79">
        <v>19.27791543</v>
      </c>
      <c r="E6" s="79">
        <v>21.402764458</v>
      </c>
      <c r="F6" s="79">
        <v>19.527613486</v>
      </c>
      <c r="G6" s="79">
        <v>9.6342344430000004</v>
      </c>
      <c r="H6" s="79">
        <v>14.886194732</v>
      </c>
      <c r="I6" s="79">
        <v>9.7561563020000008</v>
      </c>
      <c r="J6" s="79">
        <v>9.8181165910000008</v>
      </c>
      <c r="K6" s="79">
        <v>9.8800768800000007</v>
      </c>
      <c r="L6" s="79">
        <v>9.9380397269999996</v>
      </c>
      <c r="M6" s="79">
        <v>10</v>
      </c>
      <c r="N6" s="79">
        <v>0</v>
      </c>
      <c r="O6" s="79">
        <v>0</v>
      </c>
      <c r="P6" s="73"/>
    </row>
    <row r="7" spans="1:18">
      <c r="A7" s="15">
        <v>5</v>
      </c>
      <c r="B7" s="16" t="s">
        <v>123</v>
      </c>
      <c r="C7" s="79">
        <v>0</v>
      </c>
      <c r="D7" s="79">
        <v>0</v>
      </c>
      <c r="E7" s="79">
        <v>0</v>
      </c>
      <c r="F7" s="79">
        <v>684.17541309600006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3"/>
      <c r="R7" t="s">
        <v>144</v>
      </c>
    </row>
    <row r="8" spans="1:18">
      <c r="A8" s="15">
        <v>6</v>
      </c>
      <c r="B8" s="16" t="s">
        <v>124</v>
      </c>
      <c r="C8" s="79">
        <v>39594.331047885338</v>
      </c>
      <c r="D8" s="79">
        <v>40197.421738736877</v>
      </c>
      <c r="E8" s="79">
        <v>39806.551347588764</v>
      </c>
      <c r="F8" s="79">
        <v>39346.457632653321</v>
      </c>
      <c r="G8" s="79">
        <v>40491.687516220212</v>
      </c>
      <c r="H8" s="79">
        <v>40851.833358324518</v>
      </c>
      <c r="I8" s="79">
        <v>41166.604884754001</v>
      </c>
      <c r="J8" s="79">
        <v>41436.176282598048</v>
      </c>
      <c r="K8" s="79">
        <v>41920.442699362189</v>
      </c>
      <c r="L8" s="79">
        <v>41696.81277099991</v>
      </c>
      <c r="M8" s="79">
        <v>41163.466903769993</v>
      </c>
      <c r="N8" s="79">
        <v>41931.557745038685</v>
      </c>
      <c r="O8" s="79">
        <v>42466.144212081279</v>
      </c>
      <c r="P8" s="73"/>
    </row>
    <row r="9" spans="1:18">
      <c r="A9" s="15">
        <v>7</v>
      </c>
      <c r="B9" s="16" t="s">
        <v>125</v>
      </c>
      <c r="C9" s="79">
        <v>20804.853030065518</v>
      </c>
      <c r="D9" s="79">
        <v>21825.665549349116</v>
      </c>
      <c r="E9" s="79">
        <v>21680.78527934715</v>
      </c>
      <c r="F9" s="79">
        <v>21100.744063892649</v>
      </c>
      <c r="G9" s="79">
        <v>20242.418930615117</v>
      </c>
      <c r="H9" s="79">
        <v>20400.8374475942</v>
      </c>
      <c r="I9" s="79">
        <v>19168.5370062572</v>
      </c>
      <c r="J9" s="79">
        <v>19944.1612203802</v>
      </c>
      <c r="K9" s="79">
        <v>18923.609252743197</v>
      </c>
      <c r="L9" s="79">
        <v>17372.6584370782</v>
      </c>
      <c r="M9" s="79">
        <v>13902.636580214999</v>
      </c>
      <c r="N9" s="79">
        <v>14405.072527508921</v>
      </c>
      <c r="O9" s="79">
        <v>14624.251963220278</v>
      </c>
      <c r="P9" s="73"/>
    </row>
    <row r="10" spans="1:18">
      <c r="A10" s="15">
        <v>8</v>
      </c>
      <c r="B10" s="16" t="s">
        <v>126</v>
      </c>
      <c r="C10" s="79">
        <v>39232.7822767049</v>
      </c>
      <c r="D10" s="79">
        <v>38852.015377444906</v>
      </c>
      <c r="E10" s="79">
        <v>38770.716622366119</v>
      </c>
      <c r="F10" s="79">
        <v>39009.692837700124</v>
      </c>
      <c r="G10" s="79">
        <v>39017.974560056231</v>
      </c>
      <c r="H10" s="79">
        <v>39039.664947635334</v>
      </c>
      <c r="I10" s="79">
        <v>39678.211061969727</v>
      </c>
      <c r="J10" s="79">
        <v>39275.743356810948</v>
      </c>
      <c r="K10" s="79">
        <v>39112.54070045265</v>
      </c>
      <c r="L10" s="79">
        <v>40091.877238461428</v>
      </c>
      <c r="M10" s="79">
        <v>38989.694116989907</v>
      </c>
      <c r="N10" s="79">
        <v>39099.401755001847</v>
      </c>
      <c r="O10" s="79">
        <v>40449.989369129391</v>
      </c>
      <c r="P10" s="73"/>
    </row>
    <row r="11" spans="1:18">
      <c r="A11" s="15">
        <v>9</v>
      </c>
      <c r="B11" s="16" t="s">
        <v>127</v>
      </c>
      <c r="C11" s="79">
        <v>1792.6695250574398</v>
      </c>
      <c r="D11" s="79">
        <v>1870.371363923</v>
      </c>
      <c r="E11" s="79">
        <v>1904.94491513</v>
      </c>
      <c r="F11" s="79">
        <v>2147.6086719039999</v>
      </c>
      <c r="G11" s="79">
        <v>2306.2259064049999</v>
      </c>
      <c r="H11" s="79">
        <v>2309.7609163120001</v>
      </c>
      <c r="I11" s="79">
        <v>2312.0572656710001</v>
      </c>
      <c r="J11" s="79">
        <v>2331.4964473199998</v>
      </c>
      <c r="K11" s="79">
        <v>2321.3401440990001</v>
      </c>
      <c r="L11" s="79">
        <v>2447.3306146690002</v>
      </c>
      <c r="M11" s="79">
        <v>2313.7316407500002</v>
      </c>
      <c r="N11" s="79">
        <v>2319.0296703939998</v>
      </c>
      <c r="O11" s="79">
        <v>2356.2054634249998</v>
      </c>
      <c r="P11" s="73"/>
    </row>
    <row r="12" spans="1:18">
      <c r="A12" s="15">
        <v>10</v>
      </c>
      <c r="B12" s="16" t="s">
        <v>128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2.0568233999999999</v>
      </c>
      <c r="I12" s="79">
        <v>2.0576276600000001</v>
      </c>
      <c r="J12" s="79">
        <v>2.0553094000000001</v>
      </c>
      <c r="K12" s="79">
        <v>2.0573144999999999</v>
      </c>
      <c r="L12" s="79">
        <v>2.0589852400000002</v>
      </c>
      <c r="M12" s="79">
        <v>0</v>
      </c>
      <c r="N12" s="79">
        <v>0</v>
      </c>
      <c r="O12" s="79">
        <v>0</v>
      </c>
      <c r="P12" s="73"/>
    </row>
    <row r="13" spans="1:18">
      <c r="A13" s="15">
        <v>11</v>
      </c>
      <c r="B13" s="16" t="s">
        <v>129</v>
      </c>
      <c r="C13" s="80">
        <v>10253.635163427283</v>
      </c>
      <c r="D13" s="80">
        <v>10348.598436481383</v>
      </c>
      <c r="E13" s="80">
        <v>10244.29489458428</v>
      </c>
      <c r="F13" s="80">
        <v>10314.350532650096</v>
      </c>
      <c r="G13" s="80">
        <v>10038.188606364001</v>
      </c>
      <c r="H13" s="80">
        <v>10140.246113788902</v>
      </c>
      <c r="I13" s="80">
        <v>9649.1089656271688</v>
      </c>
      <c r="J13" s="80">
        <v>9751.0171082128618</v>
      </c>
      <c r="K13" s="80">
        <v>9277.6232347132645</v>
      </c>
      <c r="L13" s="80">
        <v>8583.6316450419581</v>
      </c>
      <c r="M13" s="80">
        <v>7317.5763827489955</v>
      </c>
      <c r="N13" s="80">
        <v>7424.9339689825165</v>
      </c>
      <c r="O13" s="80">
        <v>7431.1182111140224</v>
      </c>
      <c r="P13" s="73"/>
    </row>
    <row r="14" spans="1:18">
      <c r="A14" s="15">
        <v>12</v>
      </c>
      <c r="B14" s="16" t="s">
        <v>11</v>
      </c>
      <c r="C14" s="80">
        <v>54.979643410000001</v>
      </c>
      <c r="D14" s="80">
        <v>54.042905689999998</v>
      </c>
      <c r="E14" s="80">
        <v>54.09157098</v>
      </c>
      <c r="F14" s="80">
        <v>58.13355799</v>
      </c>
      <c r="G14" s="80">
        <v>58.194614469999998</v>
      </c>
      <c r="H14" s="80">
        <v>65.169507929999995</v>
      </c>
      <c r="I14" s="80">
        <v>115.2264639</v>
      </c>
      <c r="J14" s="80">
        <v>117.19979116</v>
      </c>
      <c r="K14" s="80">
        <v>117.88213189</v>
      </c>
      <c r="L14" s="80">
        <v>126.2264009</v>
      </c>
      <c r="M14" s="80">
        <v>124.84302034</v>
      </c>
      <c r="N14" s="80">
        <v>124.71649762</v>
      </c>
      <c r="O14" s="80">
        <v>115.85171556</v>
      </c>
      <c r="P14" s="73"/>
    </row>
    <row r="15" spans="1:18">
      <c r="A15" s="15">
        <v>13</v>
      </c>
      <c r="B15" s="16" t="s">
        <v>115</v>
      </c>
      <c r="C15" s="80">
        <v>628.82247494486001</v>
      </c>
      <c r="D15" s="80">
        <v>617.78936085229077</v>
      </c>
      <c r="E15" s="80">
        <v>602.95770924834733</v>
      </c>
      <c r="F15" s="80">
        <v>564.49713226391407</v>
      </c>
      <c r="G15" s="80">
        <v>642.7960213520995</v>
      </c>
      <c r="H15" s="80">
        <v>639.27776433765962</v>
      </c>
      <c r="I15" s="80">
        <v>634.19452992156391</v>
      </c>
      <c r="J15" s="80">
        <v>611.34799454202118</v>
      </c>
      <c r="K15" s="80">
        <v>607.8943247692082</v>
      </c>
      <c r="L15" s="80">
        <v>603.94652751170031</v>
      </c>
      <c r="M15" s="80">
        <v>571.53197806460344</v>
      </c>
      <c r="N15" s="80">
        <v>566.52194992639033</v>
      </c>
      <c r="O15" s="80">
        <v>561.43338623642717</v>
      </c>
      <c r="P15" s="73"/>
    </row>
    <row r="16" spans="1:18">
      <c r="A16" s="15">
        <v>14</v>
      </c>
      <c r="B16" s="16" t="s">
        <v>116</v>
      </c>
      <c r="C16" s="80">
        <v>78.112661542360001</v>
      </c>
      <c r="D16" s="80">
        <v>84.774414697360001</v>
      </c>
      <c r="E16" s="80">
        <v>89.955778262359999</v>
      </c>
      <c r="F16" s="80">
        <v>4.4228087683599995</v>
      </c>
      <c r="G16" s="80">
        <v>4.4228087683599995</v>
      </c>
      <c r="H16" s="80">
        <v>4.2960380540000003</v>
      </c>
      <c r="I16" s="80">
        <v>4.8031208540000003</v>
      </c>
      <c r="J16" s="80">
        <v>4.8876346540000002</v>
      </c>
      <c r="K16" s="80">
        <v>4.7608639540000004</v>
      </c>
      <c r="L16" s="80">
        <v>4.7436928539999998</v>
      </c>
      <c r="M16" s="80">
        <v>4.7186070659999997</v>
      </c>
      <c r="N16" s="80">
        <v>3.7186070663599997</v>
      </c>
      <c r="O16" s="80">
        <v>3.7608641120000001</v>
      </c>
      <c r="P16" s="73"/>
    </row>
    <row r="17" spans="1:16">
      <c r="A17" s="15">
        <v>15</v>
      </c>
      <c r="B17" s="16" t="s">
        <v>117</v>
      </c>
      <c r="C17" s="79">
        <v>0</v>
      </c>
      <c r="D17" s="79">
        <v>0</v>
      </c>
      <c r="E17" s="79">
        <v>0</v>
      </c>
      <c r="F17" s="79">
        <v>30</v>
      </c>
      <c r="G17" s="79">
        <v>30</v>
      </c>
      <c r="H17" s="79">
        <v>30</v>
      </c>
      <c r="I17" s="79">
        <v>30</v>
      </c>
      <c r="J17" s="79">
        <v>40</v>
      </c>
      <c r="K17" s="79">
        <v>40</v>
      </c>
      <c r="L17" s="80">
        <v>40</v>
      </c>
      <c r="M17" s="80">
        <v>40</v>
      </c>
      <c r="N17" s="80">
        <v>38.027999999999999</v>
      </c>
      <c r="O17" s="80">
        <v>37.027999999999999</v>
      </c>
      <c r="P17" s="73"/>
    </row>
    <row r="18" spans="1:16">
      <c r="A18" s="15">
        <v>16</v>
      </c>
      <c r="B18" s="16" t="s">
        <v>118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73"/>
    </row>
    <row r="19" spans="1:16">
      <c r="A19" s="15">
        <v>17</v>
      </c>
      <c r="B19" s="16" t="s">
        <v>12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73"/>
    </row>
    <row r="20" spans="1:16">
      <c r="A20" s="15">
        <v>18</v>
      </c>
      <c r="B20" s="16" t="s">
        <v>13</v>
      </c>
      <c r="C20" s="80">
        <v>7942.3681155430004</v>
      </c>
      <c r="D20" s="80">
        <v>8141.5016868419998</v>
      </c>
      <c r="E20" s="80">
        <v>8138.4211858995895</v>
      </c>
      <c r="F20" s="80">
        <v>8137.5916658009792</v>
      </c>
      <c r="G20" s="80">
        <v>7532.1930682289503</v>
      </c>
      <c r="H20" s="80">
        <v>7632.4295122659514</v>
      </c>
      <c r="I20" s="80">
        <v>8019.7391202075014</v>
      </c>
      <c r="J20" s="80">
        <v>8299.6102243141104</v>
      </c>
      <c r="K20" s="80">
        <v>8334.9316593571111</v>
      </c>
      <c r="L20" s="80">
        <v>8378.1786256511095</v>
      </c>
      <c r="M20" s="80">
        <v>8375.26140640011</v>
      </c>
      <c r="N20" s="80">
        <v>8339.48939853911</v>
      </c>
      <c r="O20" s="80">
        <v>8345.7984113331095</v>
      </c>
      <c r="P20" s="73"/>
    </row>
    <row r="21" spans="1:16">
      <c r="A21" s="15">
        <v>19</v>
      </c>
      <c r="B21" s="16" t="s">
        <v>130</v>
      </c>
      <c r="C21" s="80">
        <v>3790.9484293690002</v>
      </c>
      <c r="D21" s="80">
        <v>3763.612054919</v>
      </c>
      <c r="E21" s="80">
        <v>3776.993576933</v>
      </c>
      <c r="F21" s="80">
        <v>3911.9096821140001</v>
      </c>
      <c r="G21" s="80">
        <v>3910.2615471160002</v>
      </c>
      <c r="H21" s="80">
        <v>3808.0994973460301</v>
      </c>
      <c r="I21" s="80">
        <v>3803.1676984856895</v>
      </c>
      <c r="J21" s="80">
        <v>3846.6855875589999</v>
      </c>
      <c r="K21" s="80">
        <v>3894.0831545589999</v>
      </c>
      <c r="L21" s="80">
        <v>3893.0063607050001</v>
      </c>
      <c r="M21" s="80">
        <v>3892.6942423549999</v>
      </c>
      <c r="N21" s="80">
        <v>3887.2287755430002</v>
      </c>
      <c r="O21" s="80">
        <v>3881.5555029040002</v>
      </c>
      <c r="P21" s="73"/>
    </row>
    <row r="22" spans="1:16">
      <c r="A22" s="15">
        <v>20</v>
      </c>
      <c r="B22" s="16" t="s">
        <v>131</v>
      </c>
      <c r="C22" s="80">
        <v>1571.2774237392002</v>
      </c>
      <c r="D22" s="80">
        <v>1558.69909320287</v>
      </c>
      <c r="E22" s="80">
        <v>1557.5158261218701</v>
      </c>
      <c r="F22" s="80">
        <v>1620.4781295539999</v>
      </c>
      <c r="G22" s="80">
        <v>1623.2151727299999</v>
      </c>
      <c r="H22" s="80">
        <v>1625.662173858</v>
      </c>
      <c r="I22" s="80">
        <v>1625.5553853480001</v>
      </c>
      <c r="J22" s="80">
        <v>1499.8074640980001</v>
      </c>
      <c r="K22" s="80">
        <v>1500.2812955869999</v>
      </c>
      <c r="L22" s="80">
        <v>1499.8128495020001</v>
      </c>
      <c r="M22" s="80">
        <v>1469.5521609909999</v>
      </c>
      <c r="N22" s="80">
        <v>1475.848493981</v>
      </c>
      <c r="O22" s="80">
        <v>1482.139391015</v>
      </c>
      <c r="P22" s="73"/>
    </row>
    <row r="23" spans="1:16">
      <c r="A23" s="15">
        <v>21</v>
      </c>
      <c r="B23" s="16" t="s">
        <v>132</v>
      </c>
      <c r="C23" s="80">
        <v>7077.1090395230003</v>
      </c>
      <c r="D23" s="80">
        <v>7103.4181589079999</v>
      </c>
      <c r="E23" s="80">
        <v>7103.5429445191703</v>
      </c>
      <c r="F23" s="80">
        <v>6921.94991405166</v>
      </c>
      <c r="G23" s="80">
        <v>6956.9765921302806</v>
      </c>
      <c r="H23" s="80">
        <v>7077.5007714097901</v>
      </c>
      <c r="I23" s="80">
        <v>7232.9816275140192</v>
      </c>
      <c r="J23" s="80">
        <v>7512.4093377535901</v>
      </c>
      <c r="K23" s="80">
        <v>7429.2945810498204</v>
      </c>
      <c r="L23" s="80">
        <v>7455.74477217205</v>
      </c>
      <c r="M23" s="80">
        <v>7472.1652775552802</v>
      </c>
      <c r="N23" s="80">
        <v>7502.3570682045101</v>
      </c>
      <c r="O23" s="80">
        <v>7493.3989851448705</v>
      </c>
      <c r="P23" s="73"/>
    </row>
    <row r="24" spans="1:16">
      <c r="A24" s="15">
        <v>22</v>
      </c>
      <c r="B24" s="18" t="s">
        <v>14</v>
      </c>
      <c r="C24" s="81">
        <v>148944.15637237756</v>
      </c>
      <c r="D24" s="81">
        <v>151832.25819420829</v>
      </c>
      <c r="E24" s="81">
        <v>152087.15468596574</v>
      </c>
      <c r="F24" s="81">
        <v>151389.28426451463</v>
      </c>
      <c r="G24" s="81">
        <v>151845.56709226884</v>
      </c>
      <c r="H24" s="81">
        <v>152413.41726484994</v>
      </c>
      <c r="I24" s="81">
        <v>152242.10163261031</v>
      </c>
      <c r="J24" s="81">
        <v>153793.34799182366</v>
      </c>
      <c r="K24" s="81">
        <v>153422.6597766178</v>
      </c>
      <c r="L24" s="81">
        <v>151235.78404997339</v>
      </c>
      <c r="M24" s="81">
        <v>144071.6996455839</v>
      </c>
      <c r="N24" s="81">
        <v>144955.05279602934</v>
      </c>
      <c r="O24" s="81">
        <v>146216.5640763694</v>
      </c>
      <c r="P24" s="73"/>
    </row>
    <row r="25" spans="1:16">
      <c r="A25" s="15">
        <v>23</v>
      </c>
      <c r="B25" s="16" t="s">
        <v>15</v>
      </c>
      <c r="C25" s="80">
        <v>564.58566321850003</v>
      </c>
      <c r="D25" s="80">
        <v>900.8957896160797</v>
      </c>
      <c r="E25" s="80">
        <v>618.28852966180989</v>
      </c>
      <c r="F25" s="80">
        <v>601.57601457618989</v>
      </c>
      <c r="G25" s="80">
        <v>687.49524761533996</v>
      </c>
      <c r="H25" s="80">
        <v>1075.4006481410399</v>
      </c>
      <c r="I25" s="80">
        <v>649.51630986043995</v>
      </c>
      <c r="J25" s="80">
        <v>1055.0190521680101</v>
      </c>
      <c r="K25" s="80">
        <v>751.27020224112994</v>
      </c>
      <c r="L25" s="80">
        <v>674.75625403551987</v>
      </c>
      <c r="M25" s="80">
        <v>881.63569345405006</v>
      </c>
      <c r="N25" s="80">
        <v>796.88427711996997</v>
      </c>
      <c r="O25" s="80">
        <v>753.33603305564009</v>
      </c>
      <c r="P25" s="73"/>
    </row>
    <row r="26" spans="1:16">
      <c r="A26" s="15">
        <v>24</v>
      </c>
      <c r="B26" s="17" t="s">
        <v>16</v>
      </c>
      <c r="C26" s="80">
        <v>234.84246509481</v>
      </c>
      <c r="D26" s="80">
        <v>266.61833244682003</v>
      </c>
      <c r="E26" s="80">
        <v>268.08830192489</v>
      </c>
      <c r="F26" s="80">
        <v>238.52104431038001</v>
      </c>
      <c r="G26" s="80">
        <v>254.98896303451002</v>
      </c>
      <c r="H26" s="80">
        <v>248.87104870944</v>
      </c>
      <c r="I26" s="80">
        <v>256.50431753944002</v>
      </c>
      <c r="J26" s="80">
        <v>237.59455936322001</v>
      </c>
      <c r="K26" s="80">
        <v>268.52266688821999</v>
      </c>
      <c r="L26" s="80">
        <v>249.17303801272001</v>
      </c>
      <c r="M26" s="80">
        <v>251.84211666687</v>
      </c>
      <c r="N26" s="80">
        <v>271.82547642587002</v>
      </c>
      <c r="O26" s="80">
        <v>262.57075909286999</v>
      </c>
      <c r="P26" s="73"/>
    </row>
    <row r="27" spans="1:16">
      <c r="A27" s="15">
        <v>25</v>
      </c>
      <c r="B27" s="17" t="s">
        <v>17</v>
      </c>
      <c r="C27" s="80">
        <v>33.814523665030002</v>
      </c>
      <c r="D27" s="80">
        <v>39.418773146279996</v>
      </c>
      <c r="E27" s="80">
        <v>39.289128828979997</v>
      </c>
      <c r="F27" s="80">
        <v>39.659899637479995</v>
      </c>
      <c r="G27" s="80">
        <v>37.292363643479995</v>
      </c>
      <c r="H27" s="80">
        <v>35.118383785479999</v>
      </c>
      <c r="I27" s="80">
        <v>39.165201215479996</v>
      </c>
      <c r="J27" s="80">
        <v>33.875876517000002</v>
      </c>
      <c r="K27" s="80">
        <v>38.852296858999999</v>
      </c>
      <c r="L27" s="80">
        <v>38.369438856999999</v>
      </c>
      <c r="M27" s="80">
        <v>40.110710020839996</v>
      </c>
      <c r="N27" s="80">
        <v>40.86273116484</v>
      </c>
      <c r="O27" s="80">
        <v>41.454718889839995</v>
      </c>
      <c r="P27" s="73"/>
    </row>
    <row r="28" spans="1:16">
      <c r="A28" s="15">
        <v>26</v>
      </c>
      <c r="B28" s="17" t="s">
        <v>134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80">
        <v>0</v>
      </c>
      <c r="M28" s="80">
        <v>0</v>
      </c>
      <c r="N28" s="80">
        <v>0</v>
      </c>
      <c r="O28" s="80">
        <v>0</v>
      </c>
      <c r="P28" s="73"/>
    </row>
    <row r="29" spans="1:16">
      <c r="A29" s="15">
        <v>27</v>
      </c>
      <c r="B29" s="17" t="s">
        <v>18</v>
      </c>
      <c r="C29" s="80">
        <v>2478.1589454479199</v>
      </c>
      <c r="D29" s="80">
        <v>2284.0580664519198</v>
      </c>
      <c r="E29" s="80">
        <v>2270.5189840191601</v>
      </c>
      <c r="F29" s="80">
        <v>2031.7105094999199</v>
      </c>
      <c r="G29" s="80">
        <v>2356.4613845529198</v>
      </c>
      <c r="H29" s="80">
        <v>2354.1111960759199</v>
      </c>
      <c r="I29" s="80">
        <v>2034.7668170509198</v>
      </c>
      <c r="J29" s="80">
        <v>2081.8804546679198</v>
      </c>
      <c r="K29" s="80">
        <v>2219.2145654269198</v>
      </c>
      <c r="L29" s="80">
        <v>2167.8708526274199</v>
      </c>
      <c r="M29" s="80">
        <v>2266.0554150509201</v>
      </c>
      <c r="N29" s="80">
        <v>2325.5766365609197</v>
      </c>
      <c r="O29" s="80">
        <v>2389.8664272529199</v>
      </c>
      <c r="P29" s="73"/>
    </row>
    <row r="30" spans="1:16">
      <c r="A30" s="15">
        <v>28</v>
      </c>
      <c r="B30" s="16" t="s">
        <v>19</v>
      </c>
      <c r="C30" s="80">
        <v>263.36654866600003</v>
      </c>
      <c r="D30" s="80">
        <v>287.00001943500001</v>
      </c>
      <c r="E30" s="80">
        <v>307.39016650600001</v>
      </c>
      <c r="F30" s="80">
        <v>312.97915143199998</v>
      </c>
      <c r="G30" s="80">
        <v>318.41935610299998</v>
      </c>
      <c r="H30" s="80">
        <v>186.78451026900001</v>
      </c>
      <c r="I30" s="80">
        <v>192.06145866899999</v>
      </c>
      <c r="J30" s="80">
        <v>196.792466692</v>
      </c>
      <c r="K30" s="80">
        <v>109.227199512</v>
      </c>
      <c r="L30" s="80">
        <v>110.62896877199999</v>
      </c>
      <c r="M30" s="80">
        <v>112.275671102</v>
      </c>
      <c r="N30" s="80">
        <v>113.068204881</v>
      </c>
      <c r="O30" s="80">
        <v>118.541109111</v>
      </c>
      <c r="P30" s="73"/>
    </row>
    <row r="31" spans="1:16">
      <c r="A31" s="15">
        <v>29</v>
      </c>
      <c r="B31" s="16" t="s">
        <v>20</v>
      </c>
      <c r="C31" s="80">
        <v>381.10828392438998</v>
      </c>
      <c r="D31" s="80">
        <v>388.19103254632773</v>
      </c>
      <c r="E31" s="80">
        <v>385.59643655440004</v>
      </c>
      <c r="F31" s="80">
        <v>392.28937363304777</v>
      </c>
      <c r="G31" s="80">
        <v>466.36566835991778</v>
      </c>
      <c r="H31" s="80">
        <v>496.54141344283778</v>
      </c>
      <c r="I31" s="80">
        <v>515.19903617493776</v>
      </c>
      <c r="J31" s="80">
        <v>269.10351479270997</v>
      </c>
      <c r="K31" s="80">
        <v>261.08286519971995</v>
      </c>
      <c r="L31" s="80">
        <v>338.22953628281005</v>
      </c>
      <c r="M31" s="80">
        <v>343.57071138399999</v>
      </c>
      <c r="N31" s="80">
        <v>364.23903925239784</v>
      </c>
      <c r="O31" s="80">
        <v>361.91256004807775</v>
      </c>
      <c r="P31" s="73"/>
    </row>
    <row r="32" spans="1:16">
      <c r="A32" s="15">
        <v>30</v>
      </c>
      <c r="B32" s="16" t="s">
        <v>21</v>
      </c>
      <c r="C32" s="80">
        <v>531.51013128908005</v>
      </c>
      <c r="D32" s="80">
        <v>608.12673183773995</v>
      </c>
      <c r="E32" s="80">
        <v>578.15719437799999</v>
      </c>
      <c r="F32" s="80">
        <v>520.39011639127</v>
      </c>
      <c r="G32" s="80">
        <v>516.91345790868002</v>
      </c>
      <c r="H32" s="80">
        <v>567.87312915435996</v>
      </c>
      <c r="I32" s="80">
        <v>253.48795010241997</v>
      </c>
      <c r="J32" s="80">
        <v>332.82570454250003</v>
      </c>
      <c r="K32" s="80">
        <v>203.87881191642987</v>
      </c>
      <c r="L32" s="80">
        <v>297.04140001149028</v>
      </c>
      <c r="M32" s="80">
        <v>252.87943064048042</v>
      </c>
      <c r="N32" s="80">
        <v>246.09299958206262</v>
      </c>
      <c r="O32" s="80">
        <v>248.04403914658261</v>
      </c>
      <c r="P32" s="73"/>
    </row>
    <row r="33" spans="1:16">
      <c r="A33" s="15">
        <v>31</v>
      </c>
      <c r="B33" s="16" t="s">
        <v>22</v>
      </c>
      <c r="C33" s="80">
        <v>1535.4409144130502</v>
      </c>
      <c r="D33" s="80">
        <v>1554.7848478906183</v>
      </c>
      <c r="E33" s="80">
        <v>1598.7162742939101</v>
      </c>
      <c r="F33" s="80">
        <v>1614.6615780291879</v>
      </c>
      <c r="G33" s="80">
        <v>1534.9829144162679</v>
      </c>
      <c r="H33" s="80">
        <v>1705.3110723813177</v>
      </c>
      <c r="I33" s="80">
        <v>1396.1541700662681</v>
      </c>
      <c r="J33" s="80">
        <v>1455.646585396358</v>
      </c>
      <c r="K33" s="80">
        <v>1518.4605802757292</v>
      </c>
      <c r="L33" s="80">
        <v>1706.0483270274833</v>
      </c>
      <c r="M33" s="80">
        <v>1563.7211140778688</v>
      </c>
      <c r="N33" s="80">
        <v>1757.5737229336967</v>
      </c>
      <c r="O33" s="80">
        <v>1450.090932536611</v>
      </c>
      <c r="P33" s="73"/>
    </row>
    <row r="34" spans="1:16">
      <c r="A34" s="15">
        <v>32</v>
      </c>
      <c r="B34" s="16" t="s">
        <v>23</v>
      </c>
      <c r="C34" s="80">
        <v>108.27770307900001</v>
      </c>
      <c r="D34" s="80">
        <v>134.12077481065</v>
      </c>
      <c r="E34" s="80">
        <v>223.91600176099999</v>
      </c>
      <c r="F34" s="80">
        <v>124.63200887964999</v>
      </c>
      <c r="G34" s="80">
        <v>110.13921530965</v>
      </c>
      <c r="H34" s="80">
        <v>108.23354834964999</v>
      </c>
      <c r="I34" s="80">
        <v>106.39207969464999</v>
      </c>
      <c r="J34" s="80">
        <v>110.739782116</v>
      </c>
      <c r="K34" s="80">
        <v>95.946671972000004</v>
      </c>
      <c r="L34" s="80">
        <v>102.083972172</v>
      </c>
      <c r="M34" s="80">
        <v>106.270550532</v>
      </c>
      <c r="N34" s="80">
        <v>113.69404439900001</v>
      </c>
      <c r="O34" s="80">
        <v>99.786232859999998</v>
      </c>
      <c r="P34" s="73"/>
    </row>
    <row r="35" spans="1:16">
      <c r="A35" s="15">
        <v>33</v>
      </c>
      <c r="B35" s="18" t="s">
        <v>24</v>
      </c>
      <c r="C35" s="82">
        <v>6131.1051787977794</v>
      </c>
      <c r="D35" s="82">
        <v>6463.2143681814359</v>
      </c>
      <c r="E35" s="82">
        <v>6289.9610179281508</v>
      </c>
      <c r="F35" s="82">
        <v>5876.7596512241271</v>
      </c>
      <c r="G35" s="82">
        <v>6283.0585709437664</v>
      </c>
      <c r="H35" s="82">
        <v>6778.2449503090465</v>
      </c>
      <c r="I35" s="82">
        <v>5443.2473403735567</v>
      </c>
      <c r="J35" s="82">
        <v>5773.4779962557186</v>
      </c>
      <c r="K35" s="82">
        <v>5466.4558602911493</v>
      </c>
      <c r="L35" s="82">
        <v>5684.2017877984426</v>
      </c>
      <c r="M35" s="82">
        <v>5818.361412929029</v>
      </c>
      <c r="N35" s="82">
        <v>6029.8171323197566</v>
      </c>
      <c r="O35" s="82">
        <v>5725.6028119935399</v>
      </c>
      <c r="P35" s="73"/>
    </row>
    <row r="36" spans="1:16">
      <c r="A36" s="15">
        <v>34</v>
      </c>
      <c r="B36" s="16" t="s">
        <v>25</v>
      </c>
      <c r="C36" s="80">
        <v>252.08758920335998</v>
      </c>
      <c r="D36" s="80">
        <v>251.32883582994</v>
      </c>
      <c r="E36" s="80">
        <v>252.22640594015999</v>
      </c>
      <c r="F36" s="80">
        <v>253.639301832</v>
      </c>
      <c r="G36" s="80">
        <v>261.16196626599998</v>
      </c>
      <c r="H36" s="80">
        <v>266.58664013902001</v>
      </c>
      <c r="I36" s="80">
        <v>272.53350748499997</v>
      </c>
      <c r="J36" s="80">
        <v>299.68898370699998</v>
      </c>
      <c r="K36" s="80">
        <v>299.06858117899998</v>
      </c>
      <c r="L36" s="80">
        <v>298.13419435100002</v>
      </c>
      <c r="M36" s="80">
        <v>307.31867073400002</v>
      </c>
      <c r="N36" s="80">
        <v>306.44612973800002</v>
      </c>
      <c r="O36" s="80">
        <v>314.16559755499998</v>
      </c>
      <c r="P36" s="73"/>
    </row>
    <row r="37" spans="1:16">
      <c r="A37" s="15">
        <v>35</v>
      </c>
      <c r="B37" s="16" t="s">
        <v>26</v>
      </c>
      <c r="C37" s="80">
        <v>17.960065952004999</v>
      </c>
      <c r="D37" s="80">
        <v>17.589330370190002</v>
      </c>
      <c r="E37" s="80">
        <v>17.549233169360001</v>
      </c>
      <c r="F37" s="80">
        <v>17.82698430633333</v>
      </c>
      <c r="G37" s="80">
        <v>18.228457514888888</v>
      </c>
      <c r="H37" s="80">
        <v>17.63814964644444</v>
      </c>
      <c r="I37" s="80">
        <v>17.976835757781114</v>
      </c>
      <c r="J37" s="80">
        <v>18.166756699711112</v>
      </c>
      <c r="K37" s="80">
        <v>18.626230665444428</v>
      </c>
      <c r="L37" s="80">
        <v>18.471326641749993</v>
      </c>
      <c r="M37" s="80">
        <v>18.095719176666673</v>
      </c>
      <c r="N37" s="80">
        <v>17.474150791583341</v>
      </c>
      <c r="O37" s="80">
        <v>17.086226042499991</v>
      </c>
      <c r="P37" s="73"/>
    </row>
    <row r="38" spans="1:16">
      <c r="A38" s="15">
        <v>36</v>
      </c>
      <c r="B38" s="16" t="s">
        <v>27</v>
      </c>
      <c r="C38" s="80">
        <v>15.701103090975</v>
      </c>
      <c r="D38" s="80">
        <v>15.29519279408</v>
      </c>
      <c r="E38" s="80">
        <v>15.029739169189998</v>
      </c>
      <c r="F38" s="80">
        <v>16.113765552545548</v>
      </c>
      <c r="G38" s="80">
        <v>15.725571634774429</v>
      </c>
      <c r="H38" s="80">
        <v>15.67815017962088</v>
      </c>
      <c r="I38" s="80">
        <v>15.998276294996661</v>
      </c>
      <c r="J38" s="80">
        <v>27.596538899225639</v>
      </c>
      <c r="K38" s="80">
        <v>27.083582456888994</v>
      </c>
      <c r="L38" s="80">
        <v>27.344688311583322</v>
      </c>
      <c r="M38" s="80">
        <v>27.107351562222167</v>
      </c>
      <c r="N38" s="80">
        <v>26.812453530194372</v>
      </c>
      <c r="O38" s="80">
        <v>26.298539871249869</v>
      </c>
      <c r="P38" s="73"/>
    </row>
    <row r="39" spans="1:16">
      <c r="A39" s="15">
        <v>37</v>
      </c>
      <c r="B39" s="16" t="s">
        <v>28</v>
      </c>
      <c r="C39" s="80">
        <v>11.72743567661</v>
      </c>
      <c r="D39" s="80">
        <v>11.716326705969999</v>
      </c>
      <c r="E39" s="80">
        <v>11.387751703779999</v>
      </c>
      <c r="F39" s="80">
        <v>9.3034462245762413</v>
      </c>
      <c r="G39" s="80">
        <v>9.1556892602251203</v>
      </c>
      <c r="H39" s="80">
        <v>9.3085318089929014</v>
      </c>
      <c r="I39" s="80">
        <v>9.3645150763851213</v>
      </c>
      <c r="J39" s="80">
        <v>10.943954566909701</v>
      </c>
      <c r="K39" s="80">
        <v>10.919477292430681</v>
      </c>
      <c r="L39" s="80">
        <v>10.655048874397902</v>
      </c>
      <c r="M39" s="80">
        <v>12.379684239618459</v>
      </c>
      <c r="N39" s="80">
        <v>12.118616265417351</v>
      </c>
      <c r="O39" s="80">
        <v>11.74210507055289</v>
      </c>
      <c r="P39" s="73"/>
    </row>
    <row r="40" spans="1:16">
      <c r="A40" s="15">
        <v>38</v>
      </c>
      <c r="B40" s="16" t="s">
        <v>29</v>
      </c>
      <c r="C40" s="80">
        <v>8.0442885979999996</v>
      </c>
      <c r="D40" s="80">
        <v>8.7359541956700006</v>
      </c>
      <c r="E40" s="80">
        <v>8.5720613023399999</v>
      </c>
      <c r="F40" s="80">
        <v>8.3034366647599995</v>
      </c>
      <c r="G40" s="80">
        <v>8.1068395865199996</v>
      </c>
      <c r="H40" s="80">
        <v>7.7433383741999995</v>
      </c>
      <c r="I40" s="80">
        <v>7.5623531390799998</v>
      </c>
      <c r="J40" s="80">
        <v>7.4371795279999997</v>
      </c>
      <c r="K40" s="80">
        <v>8.0313909280000004</v>
      </c>
      <c r="L40" s="80">
        <v>6.2944181558299999</v>
      </c>
      <c r="M40" s="80">
        <v>6.1170062787499999</v>
      </c>
      <c r="N40" s="80">
        <v>6.2669422060000004</v>
      </c>
      <c r="O40" s="80">
        <v>5.9818236230000004</v>
      </c>
      <c r="P40" s="73"/>
    </row>
    <row r="41" spans="1:16">
      <c r="A41" s="15">
        <v>39</v>
      </c>
      <c r="B41" s="18" t="s">
        <v>30</v>
      </c>
      <c r="C41" s="81">
        <v>305.52048252094994</v>
      </c>
      <c r="D41" s="81">
        <v>304.66563989584995</v>
      </c>
      <c r="E41" s="81">
        <v>304.76519128483</v>
      </c>
      <c r="F41" s="81">
        <v>305.18693458021511</v>
      </c>
      <c r="G41" s="81">
        <v>312.37852426240846</v>
      </c>
      <c r="H41" s="81">
        <v>316.95481014827828</v>
      </c>
      <c r="I41" s="81">
        <v>323.43548775324285</v>
      </c>
      <c r="J41" s="81">
        <v>363.83341340084644</v>
      </c>
      <c r="K41" s="81">
        <v>363.7292625217641</v>
      </c>
      <c r="L41" s="81">
        <v>360.89967633456121</v>
      </c>
      <c r="M41" s="81">
        <v>371.01843199125727</v>
      </c>
      <c r="N41" s="81">
        <v>369.1182925311951</v>
      </c>
      <c r="O41" s="81">
        <v>375.27429216230274</v>
      </c>
      <c r="P41" s="73"/>
    </row>
    <row r="42" spans="1:16">
      <c r="A42" s="15">
        <v>40</v>
      </c>
      <c r="B42" s="18" t="s">
        <v>31</v>
      </c>
      <c r="C42" s="81">
        <v>444.32867780612008</v>
      </c>
      <c r="D42" s="81">
        <v>417.29324180612008</v>
      </c>
      <c r="E42" s="81">
        <v>477.88627632912005</v>
      </c>
      <c r="F42" s="81">
        <v>418.97399277212008</v>
      </c>
      <c r="G42" s="81">
        <v>417.62275286412006</v>
      </c>
      <c r="H42" s="81">
        <v>414.33496567812006</v>
      </c>
      <c r="I42" s="81">
        <v>443.42345059350998</v>
      </c>
      <c r="J42" s="81">
        <v>436.23409702178003</v>
      </c>
      <c r="K42" s="81">
        <v>437.22933130478003</v>
      </c>
      <c r="L42" s="81">
        <v>433.03995032178005</v>
      </c>
      <c r="M42" s="81">
        <v>466.06619272778005</v>
      </c>
      <c r="N42" s="81">
        <v>454.85092078478004</v>
      </c>
      <c r="O42" s="81">
        <v>457.62019776378003</v>
      </c>
      <c r="P42" s="73"/>
    </row>
    <row r="43" spans="1:16">
      <c r="A43" s="15">
        <v>41</v>
      </c>
      <c r="B43" s="18" t="s">
        <v>32</v>
      </c>
      <c r="C43" s="81">
        <v>155825.11071150241</v>
      </c>
      <c r="D43" s="81">
        <v>159017.43144409169</v>
      </c>
      <c r="E43" s="81">
        <v>159159.76717150785</v>
      </c>
      <c r="F43" s="81">
        <v>157990.20484309114</v>
      </c>
      <c r="G43" s="81">
        <v>158858.62694033922</v>
      </c>
      <c r="H43" s="81">
        <v>159922.9519909854</v>
      </c>
      <c r="I43" s="81">
        <v>158452.20791133563</v>
      </c>
      <c r="J43" s="81">
        <v>160366.89349850701</v>
      </c>
      <c r="K43" s="81">
        <v>159690.07423073548</v>
      </c>
      <c r="L43" s="81">
        <v>157713.92546442806</v>
      </c>
      <c r="M43" s="81">
        <v>150727.14568323194</v>
      </c>
      <c r="N43" s="81">
        <v>151808.83914166511</v>
      </c>
      <c r="O43" s="81">
        <v>152775.06137828901</v>
      </c>
      <c r="P43" s="73"/>
    </row>
    <row r="44" spans="1:16">
      <c r="A44" s="15">
        <v>42</v>
      </c>
      <c r="B44" s="16" t="s">
        <v>136</v>
      </c>
      <c r="C44" s="80">
        <v>131.84297504431024</v>
      </c>
      <c r="D44" s="80">
        <v>225.83574475815996</v>
      </c>
      <c r="E44" s="80">
        <v>143.63873104727003</v>
      </c>
      <c r="F44" s="80">
        <v>124.49858840604001</v>
      </c>
      <c r="G44" s="80">
        <v>119.43418486415</v>
      </c>
      <c r="H44" s="80">
        <v>110.7591423654</v>
      </c>
      <c r="I44" s="80">
        <v>118.04206859186</v>
      </c>
      <c r="J44" s="80">
        <v>118.4048558665</v>
      </c>
      <c r="K44" s="80">
        <v>123.93596155786</v>
      </c>
      <c r="L44" s="80">
        <v>117.58233578482</v>
      </c>
      <c r="M44" s="80">
        <v>120.77982232174</v>
      </c>
      <c r="N44" s="80">
        <v>120.7658776479</v>
      </c>
      <c r="O44" s="80">
        <v>128.5570470575</v>
      </c>
      <c r="P44" s="73"/>
    </row>
    <row r="45" spans="1:16">
      <c r="A45" s="15">
        <v>43</v>
      </c>
      <c r="B45" s="16" t="s">
        <v>137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80">
        <v>0</v>
      </c>
      <c r="M45" s="80">
        <v>1.6502779910000001</v>
      </c>
      <c r="N45" s="80">
        <v>1.6409398959999999</v>
      </c>
      <c r="O45" s="80">
        <v>1.5842671779999999</v>
      </c>
      <c r="P45" s="73"/>
    </row>
    <row r="46" spans="1:16">
      <c r="A46" s="15">
        <v>44</v>
      </c>
      <c r="B46" s="16" t="s">
        <v>138</v>
      </c>
      <c r="C46" s="80">
        <v>152.41216398</v>
      </c>
      <c r="D46" s="80">
        <v>400.18490316224</v>
      </c>
      <c r="E46" s="80">
        <v>224.80750464400001</v>
      </c>
      <c r="F46" s="80">
        <v>223.61095060749</v>
      </c>
      <c r="G46" s="80">
        <v>145.04037769253</v>
      </c>
      <c r="H46" s="80">
        <v>187.84459162429002</v>
      </c>
      <c r="I46" s="80">
        <v>122.60408676658</v>
      </c>
      <c r="J46" s="80">
        <v>95.640545821630042</v>
      </c>
      <c r="K46" s="80">
        <v>192.51179598409021</v>
      </c>
      <c r="L46" s="80">
        <v>349.74282832557049</v>
      </c>
      <c r="M46" s="80">
        <v>253.85632412129038</v>
      </c>
      <c r="N46" s="80">
        <v>97.070199213789991</v>
      </c>
      <c r="O46" s="80">
        <v>102.94702540909</v>
      </c>
      <c r="P46" s="73"/>
    </row>
    <row r="47" spans="1:16">
      <c r="A47" s="15">
        <v>45</v>
      </c>
      <c r="B47" s="16" t="s">
        <v>139</v>
      </c>
      <c r="C47" s="80">
        <v>356.67460539929004</v>
      </c>
      <c r="D47" s="80">
        <v>340.14683869659001</v>
      </c>
      <c r="E47" s="80">
        <v>389.21647980687004</v>
      </c>
      <c r="F47" s="80">
        <v>378.79869941682</v>
      </c>
      <c r="G47" s="80">
        <v>348.95526778283994</v>
      </c>
      <c r="H47" s="80">
        <v>346.93515938614996</v>
      </c>
      <c r="I47" s="80">
        <v>322.73135896333002</v>
      </c>
      <c r="J47" s="80">
        <v>322.04538250307996</v>
      </c>
      <c r="K47" s="80">
        <v>326.57404478172998</v>
      </c>
      <c r="L47" s="80">
        <v>350.78490682178005</v>
      </c>
      <c r="M47" s="80">
        <v>357.87779235995004</v>
      </c>
      <c r="N47" s="80">
        <v>416.99769350408008</v>
      </c>
      <c r="O47" s="80">
        <v>403.71955352112002</v>
      </c>
      <c r="P47" s="73"/>
    </row>
    <row r="48" spans="1:16">
      <c r="A48" s="15">
        <v>46</v>
      </c>
      <c r="B48" s="16" t="s">
        <v>140</v>
      </c>
      <c r="C48" s="80">
        <v>173.39451979310999</v>
      </c>
      <c r="D48" s="80">
        <v>248.21365370131997</v>
      </c>
      <c r="E48" s="80">
        <v>169.79442497296998</v>
      </c>
      <c r="F48" s="80">
        <v>174.29855831172</v>
      </c>
      <c r="G48" s="80">
        <v>406.82120243678003</v>
      </c>
      <c r="H48" s="80">
        <v>411.83640301955</v>
      </c>
      <c r="I48" s="80">
        <v>420.01581948</v>
      </c>
      <c r="J48" s="80">
        <v>271.1231510219298</v>
      </c>
      <c r="K48" s="80">
        <v>253.15939236300432</v>
      </c>
      <c r="L48" s="80">
        <v>226.72457172302703</v>
      </c>
      <c r="M48" s="80">
        <v>225.94539802698063</v>
      </c>
      <c r="N48" s="80">
        <v>209.26048824995257</v>
      </c>
      <c r="O48" s="80">
        <v>168.13147378055032</v>
      </c>
      <c r="P48" s="73"/>
    </row>
    <row r="49" spans="1:16">
      <c r="A49" s="15">
        <v>47</v>
      </c>
      <c r="B49" s="16" t="s">
        <v>141</v>
      </c>
      <c r="C49" s="80">
        <v>248.10588292781003</v>
      </c>
      <c r="D49" s="80">
        <v>249.02544460481002</v>
      </c>
      <c r="E49" s="80">
        <v>246.26023347685</v>
      </c>
      <c r="F49" s="80">
        <v>258.77427297357002</v>
      </c>
      <c r="G49" s="80">
        <v>294.58292197561997</v>
      </c>
      <c r="H49" s="80">
        <v>266.05435835344002</v>
      </c>
      <c r="I49" s="80">
        <v>239.70438338244423</v>
      </c>
      <c r="J49" s="80">
        <v>291.76530111134423</v>
      </c>
      <c r="K49" s="80">
        <v>281.94942255278005</v>
      </c>
      <c r="L49" s="80">
        <v>288.94212519196998</v>
      </c>
      <c r="M49" s="80">
        <v>284.73529050466004</v>
      </c>
      <c r="N49" s="80">
        <v>309.34929886222</v>
      </c>
      <c r="O49" s="80">
        <v>329.52993990560998</v>
      </c>
      <c r="P49" s="73"/>
    </row>
    <row r="50" spans="1:16" ht="21">
      <c r="A50" s="15">
        <v>48</v>
      </c>
      <c r="B50" s="74" t="s">
        <v>135</v>
      </c>
      <c r="C50" s="81">
        <v>1062.4301471445203</v>
      </c>
      <c r="D50" s="81">
        <v>1463.4065849231201</v>
      </c>
      <c r="E50" s="81">
        <v>1173.7173739479601</v>
      </c>
      <c r="F50" s="81">
        <v>1159.9810697156402</v>
      </c>
      <c r="G50" s="81">
        <v>1314.8339547519201</v>
      </c>
      <c r="H50" s="81">
        <v>1323.42965474883</v>
      </c>
      <c r="I50" s="81">
        <v>1223.0977171842144</v>
      </c>
      <c r="J50" s="81">
        <v>1098.9792363244842</v>
      </c>
      <c r="K50" s="81">
        <v>1178.1306172394641</v>
      </c>
      <c r="L50" s="81">
        <v>1333.776767847168</v>
      </c>
      <c r="M50" s="81">
        <v>1244.8449053256211</v>
      </c>
      <c r="N50" s="81">
        <v>1155.0844973739427</v>
      </c>
      <c r="O50" s="81">
        <v>1134.4693068518704</v>
      </c>
      <c r="P50" s="73"/>
    </row>
    <row r="51" spans="1:16">
      <c r="A51" s="15">
        <v>49</v>
      </c>
      <c r="B51" s="18" t="s">
        <v>33</v>
      </c>
      <c r="C51" s="81">
        <v>154762.68056435787</v>
      </c>
      <c r="D51" s="81">
        <v>157554.02485916857</v>
      </c>
      <c r="E51" s="81">
        <v>157986.04979755988</v>
      </c>
      <c r="F51" s="81">
        <v>156830.2237733755</v>
      </c>
      <c r="G51" s="81">
        <v>157543.79298558732</v>
      </c>
      <c r="H51" s="81">
        <v>158599.52233623655</v>
      </c>
      <c r="I51" s="81">
        <v>157229.11019415141</v>
      </c>
      <c r="J51" s="81">
        <v>159267.9142621826</v>
      </c>
      <c r="K51" s="81">
        <v>158511.94361349606</v>
      </c>
      <c r="L51" s="81">
        <v>156380.14869658096</v>
      </c>
      <c r="M51" s="81">
        <v>149482.30077790629</v>
      </c>
      <c r="N51" s="81">
        <v>150653.75464429118</v>
      </c>
      <c r="O51" s="81">
        <v>151640.59207143713</v>
      </c>
      <c r="P51" s="7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937D59C55BE40B570411B988C7497" ma:contentTypeVersion="1" ma:contentTypeDescription="Create a new document." ma:contentTypeScope="" ma:versionID="77579a10ed2e08e20f4f0702530e2d2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53BEAA-7739-45B0-B66C-20335C87B484}"/>
</file>

<file path=customXml/itemProps2.xml><?xml version="1.0" encoding="utf-8"?>
<ds:datastoreItem xmlns:ds="http://schemas.openxmlformats.org/officeDocument/2006/customXml" ds:itemID="{2712591E-4EA9-4B22-A457-BB347F4A04BF}"/>
</file>

<file path=customXml/itemProps3.xml><?xml version="1.0" encoding="utf-8"?>
<ds:datastoreItem xmlns:ds="http://schemas.openxmlformats.org/officeDocument/2006/customXml" ds:itemID="{A480CD6A-64FA-41E9-9AE4-24BBEBD63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Cover</vt:lpstr>
      <vt:lpstr>Notes</vt:lpstr>
      <vt:lpstr>PELAKU</vt:lpstr>
      <vt:lpstr>PROVINSI</vt:lpstr>
      <vt:lpstr>PESERTA</vt:lpstr>
      <vt:lpstr>RASIO</vt:lpstr>
      <vt:lpstr>LAN</vt:lpstr>
      <vt:lpstr>LPHU</vt:lpstr>
      <vt:lpstr>LAN-PPMP</vt:lpstr>
      <vt:lpstr>LAN-PPIP</vt:lpstr>
      <vt:lpstr>LAN-DPLK</vt:lpstr>
      <vt:lpstr>LPHU-PPMP</vt:lpstr>
      <vt:lpstr>LPHU-PPIP</vt:lpstr>
      <vt:lpstr>LPHU-DPLK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Aditiawanto S</dc:creator>
  <cp:lastModifiedBy>Lenovo</cp:lastModifiedBy>
  <cp:lastPrinted>2018-02-22T06:36:28Z</cp:lastPrinted>
  <dcterms:created xsi:type="dcterms:W3CDTF">2016-02-26T02:07:15Z</dcterms:created>
  <dcterms:modified xsi:type="dcterms:W3CDTF">2020-07-07T06:24:43Z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0x010100C29937D59C55BE40B570411B988C7497</vt:lpwstr>
  </property>
</Properties>
</file>