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izky.nurkhaerani\Downloads\Statistik LKK\"/>
    </mc:Choice>
  </mc:AlternateContent>
  <bookViews>
    <workbookView xWindow="-98" yWindow="-98" windowWidth="20715" windowHeight="13275" tabRatio="845"/>
  </bookViews>
  <sheets>
    <sheet name="Cover" sheetId="50" r:id="rId1"/>
    <sheet name="Pengantar" sheetId="52" r:id="rId2"/>
    <sheet name="Isi" sheetId="56" r:id="rId3"/>
    <sheet name="Istilah" sheetId="54" r:id="rId4"/>
    <sheet name="1.1" sheetId="58" r:id="rId5"/>
    <sheet name="1.2" sheetId="63" r:id="rId6"/>
    <sheet name="1.3" sheetId="31" r:id="rId7"/>
    <sheet name="1.4" sheetId="32" r:id="rId8"/>
    <sheet name="1.5" sheetId="61" r:id="rId9"/>
    <sheet name="1.6" sheetId="34" r:id="rId10"/>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5">'1.2'!#REF!</definedName>
    <definedName name="_Toc449593934" localSheetId="4">'1.1'!#REF!</definedName>
    <definedName name="_Toc449593934" localSheetId="5">'1.2'!#REF!</definedName>
    <definedName name="_Toc449593937" localSheetId="8">'1.5'!$A$1</definedName>
    <definedName name="_Toc449593938" localSheetId="8">'1.5'!$A$2</definedName>
    <definedName name="_Toc449593989" localSheetId="6">'1.3'!$A$1</definedName>
    <definedName name="_Toc449593990" localSheetId="6">'1.3'!$A$2</definedName>
    <definedName name="_Toc449593991" localSheetId="7">'1.4'!$A$1</definedName>
    <definedName name="_Toc449593992" localSheetId="7">'1.4'!$A$2</definedName>
    <definedName name="_Toc449593995" localSheetId="9">'1.6'!$A$1</definedName>
    <definedName name="_Toc449593996" localSheetId="9">'1.6'!$A$2</definedName>
    <definedName name="_xlnm.Print_Area" localSheetId="4">'1.1'!$A$1:$F$9</definedName>
    <definedName name="_xlnm.Print_Area" localSheetId="5">'1.2'!$A$1:$F$24</definedName>
    <definedName name="_xlnm.Print_Area" localSheetId="6">'1.3'!$A$1:$O$59</definedName>
    <definedName name="_xlnm.Print_Area" localSheetId="7">'1.4'!$A$1:$O$49</definedName>
    <definedName name="_xlnm.Print_Area" localSheetId="8">'1.5'!$A$1:$O$13</definedName>
    <definedName name="_xlnm.Print_Area" localSheetId="2">Isi!$A$1:$B$21</definedName>
    <definedName name="_xlnm.Print_Area" localSheetId="3">Istilah!$A$1:$C$24</definedName>
    <definedName name="_xlnm.Print_Titles" localSheetId="6">'1.3'!$3:$3</definedName>
    <definedName name="_xlnm.Print_Titles" localSheetId="7">'1.4'!$3:$3</definedName>
  </definedNames>
  <calcPr calcId="181029"/>
</workbook>
</file>

<file path=xl/calcChain.xml><?xml version="1.0" encoding="utf-8"?>
<calcChain xmlns="http://schemas.openxmlformats.org/spreadsheetml/2006/main">
  <c r="C23" i="63" l="1"/>
  <c r="D23" i="63"/>
  <c r="E23" i="63"/>
  <c r="F23" i="63"/>
  <c r="B23" i="63"/>
  <c r="D8" i="58"/>
  <c r="E8" i="58"/>
  <c r="C8" i="58"/>
</calcChain>
</file>

<file path=xl/sharedStrings.xml><?xml version="1.0" encoding="utf-8"?>
<sst xmlns="http://schemas.openxmlformats.org/spreadsheetml/2006/main" count="376" uniqueCount="347">
  <si>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</si>
  <si>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</si>
  <si>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</si>
  <si>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</si>
  <si>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</si>
  <si>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</si>
  <si>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</si>
  <si>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</si>
  <si>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</si>
  <si>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</si>
  <si>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</si>
  <si>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</si>
  <si>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</si>
  <si>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</si>
  <si>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</si>
  <si>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</si>
  <si>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</si>
  <si>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</si>
  <si>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</si>
  <si>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</si>
  <si>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</si>
  <si>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</si>
  <si>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</si>
  <si>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</si>
  <si>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</si>
  <si>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</si>
  <si>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</si>
  <si>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Assets</t>
  </si>
  <si>
    <t>Total Liabilitas</t>
  </si>
  <si>
    <t>Total Liabilities</t>
  </si>
  <si>
    <t>Total Ekuitas</t>
  </si>
  <si>
    <t>Total Equities</t>
  </si>
  <si>
    <t>Total Liabilitas &amp; Ekuitas</t>
  </si>
  <si>
    <t>Total Liabilities &amp; Equities</t>
  </si>
  <si>
    <t>Jumlah pendapatan operasional lainnya</t>
  </si>
  <si>
    <t>Jumlah beban operasional lainnya</t>
  </si>
  <si>
    <t>Total other operating expenses</t>
  </si>
  <si>
    <t>1. Pendapatan non operasional</t>
  </si>
  <si>
    <t>2. Beban non operasional</t>
  </si>
  <si>
    <t>2. Non operating expenses</t>
  </si>
  <si>
    <t>1. Taksiran pajak penghasilan</t>
  </si>
  <si>
    <t>2. Deferred tax</t>
  </si>
  <si>
    <t>Current assets</t>
  </si>
  <si>
    <t>Total current assets</t>
  </si>
  <si>
    <t>Non current assets</t>
  </si>
  <si>
    <t>Jumlah aktiva tidak lancar</t>
  </si>
  <si>
    <t>Total non current assets</t>
  </si>
  <si>
    <t>Liabilitas lancar</t>
  </si>
  <si>
    <t>Current liabilities</t>
  </si>
  <si>
    <t>7. Accrued expenses</t>
  </si>
  <si>
    <t>Jumlah liabilitas lancar</t>
  </si>
  <si>
    <t>Total current liabilities</t>
  </si>
  <si>
    <t>Jumlah liabilitas tidak lancar</t>
  </si>
  <si>
    <t>Total non current liabilities</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</si>
  <si>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</si>
  <si>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</si>
  <si>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</si>
  <si>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</si>
  <si>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</si>
  <si>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</si>
  <si>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</si>
  <si>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</si>
  <si>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</si>
  <si>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</si>
  <si>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</si>
  <si>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</si>
  <si>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</si>
  <si>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</si>
  <si>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</si>
  <si>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</si>
  <si>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</si>
  <si>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</si>
  <si>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</si>
  <si>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</si>
  <si>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</si>
  <si>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</si>
  <si>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</si>
  <si>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</si>
  <si>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</si>
  <si>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</si>
  <si>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</si>
  <si>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</si>
  <si>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</si>
  <si>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</si>
  <si>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</si>
  <si>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</si>
  <si>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</si>
  <si>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</si>
  <si>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</si>
  <si>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</si>
  <si>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</si>
  <si>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</si>
  <si>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</si>
  <si>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</si>
  <si>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</si>
  <si>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</si>
  <si>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</si>
  <si>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</si>
  <si>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</si>
  <si>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</si>
  <si>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</si>
  <si>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</si>
  <si>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</si>
  <si>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</si>
  <si>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</si>
  <si>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</si>
  <si>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</si>
  <si>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</si>
  <si>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</si>
  <si>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</si>
  <si>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</si>
  <si>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</si>
  <si>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</si>
  <si>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</si>
  <si>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</si>
  <si>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</si>
  <si>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</si>
  <si>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</si>
  <si>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</si>
  <si>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</si>
  <si>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</si>
  <si>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</si>
  <si>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</si>
  <si>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</si>
  <si>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</si>
  <si>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</si>
  <si>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</si>
  <si>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</si>
  <si>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</si>
  <si>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</si>
  <si>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</si>
  <si>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</si>
  <si>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</si>
  <si>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</si>
  <si>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</si>
  <si>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</si>
  <si>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</si>
  <si>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</si>
  <si>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</si>
  <si>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</si>
  <si>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</si>
  <si>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</si>
  <si>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</si>
  <si>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</si>
  <si>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</si>
  <si>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</si>
  <si>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</si>
  <si>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</si>
  <si>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</si>
  <si>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</si>
  <si>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</si>
  <si>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</si>
  <si>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</si>
  <si>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</si>
  <si>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</si>
  <si>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</si>
  <si>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</si>
  <si>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</si>
  <si>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</si>
  <si>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</si>
  <si>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</si>
  <si>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</si>
  <si>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</si>
  <si>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</si>
  <si>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</si>
  <si>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</si>
  <si>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</si>
  <si>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</si>
  <si>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</si>
  <si>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</si>
  <si>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</si>
  <si>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</si>
  <si>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</si>
  <si>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</si>
  <si>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</si>
  <si>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</si>
  <si>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</si>
  <si>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</si>
  <si>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</si>
  <si>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</si>
  <si>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</si>
  <si>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</si>
  <si>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</si>
  <si>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</si>
  <si>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</si>
  <si>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</si>
  <si>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</si>
  <si>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</si>
  <si>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</si>
  <si>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</si>
  <si>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</si>
  <si>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</si>
  <si>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</si>
  <si>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</si>
  <si>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</si>
  <si>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</si>
  <si>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</si>
  <si>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</si>
  <si>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</si>
  <si>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</si>
  <si>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</si>
  <si>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</si>
  <si>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</si>
  <si>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</si>
  <si>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</si>
  <si>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</si>
  <si>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</si>
  <si>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</si>
  <si>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</si>
  <si>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</si>
  <si>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</si>
  <si>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</si>
  <si>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</si>
  <si>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</si>
  <si>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</si>
  <si>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</si>
  <si>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</si>
  <si>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</si>
  <si>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</si>
  <si>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</si>
  <si>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</si>
  <si>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1. Outstanding penjaminan - usaha produktif</t>
  </si>
  <si>
    <t>1. Outstanding guarantee - productive</t>
  </si>
  <si>
    <t>2. Outstanding penjaminan - usaha non produktif</t>
  </si>
  <si>
    <t xml:space="preserve">2. Outstanding guarantee - non productive </t>
  </si>
  <si>
    <t xml:space="preserve">INDONESIA </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</si>
  <si>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</si>
  <si>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</si>
  <si>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</si>
  <si>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</si>
  <si>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</si>
  <si>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</si>
  <si>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</si>
  <si>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</si>
  <si>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</si>
  <si>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</si>
  <si>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</si>
  <si>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</si>
  <si>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</si>
  <si>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</si>
  <si>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</si>
  <si>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</si>
  <si>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</si>
  <si>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</si>
  <si>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</si>
  <si>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</si>
  <si>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</si>
  <si>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</si>
  <si>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</si>
  <si>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</si>
  <si>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</si>
  <si>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1. Kas &amp; Giro Bank</t>
  </si>
  <si>
    <t>1. Estimated income tax</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</si>
  <si>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</si>
  <si>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</si>
  <si>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</si>
  <si>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</si>
  <si>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</si>
  <si>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The company founded by the local government to guarantee the loans granted by banks to the MSMEs customers in the region.</t>
  </si>
  <si>
    <t>2. Perusahaan Penjaminan Daerah</t>
  </si>
  <si>
    <t>1. Government Guarantee Company</t>
  </si>
  <si>
    <t>2. Regional Guarantee Companies</t>
  </si>
  <si>
    <t>3. Conventional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</si>
  <si>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</si>
  <si>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</si>
  <si>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</si>
  <si>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</si>
  <si>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</si>
  <si>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</si>
  <si>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</si>
  <si>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Liabilitas tidak lancar</t>
  </si>
  <si>
    <t>Non current liabilities</t>
  </si>
  <si>
    <t>3. Total Outstanding Penjaminan</t>
  </si>
  <si>
    <t>3. Total Outstanding Guarantee</t>
  </si>
  <si>
    <t>GUARANTEE COMPANIES STATISTICS</t>
  </si>
  <si>
    <t>STATISTIK PERUSAHAAN PENJAMINAN</t>
  </si>
  <si>
    <t>The data used in the Indonesia Guarantee Companies Statistics are derived from Conventional Guarantee Companies Monthly Report.</t>
  </si>
  <si>
    <t>Statistik Perusahaan Penjaminan Indonesia merupakan media publikasi yang menyajikan data mengenai Perusahaan Penjaminan. Statistik Perusahaan Penjaminan Indonesia diterbitkan secara bulanan oleh Direktorat Statistik dan Informasi IKNB, Departemen Pengawasan IKNB 1B dan dapat diakses melalui situs resmi Otoritas Jasa Keuangan dengan alamat www.ojk.go.id.</t>
  </si>
  <si>
    <t>The Indonesia Guarantee Companies Statistics is a publication media that provides data of Guarantee Companies. The Indonesia Guarantee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</si>
  <si>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 xml:space="preserve">Dengan terbitnya Statistik Perusahaan Penjaminan Indonesia ini, kami berharap data yang disajikan dapat memberikan manfaat bagi semua pihak.   </t>
  </si>
  <si>
    <t>We hope the publication of Indonesia Guarantee Companies Statistics provides benefits to the readers.</t>
  </si>
  <si>
    <t>Data yang digunakan dalam Statistik Perusahaan Penjaminan Indonesia ini bersumber dari Laporan Bulanan Perusahaan Penjamin Konvensional.</t>
  </si>
  <si>
    <t>Perbandingan antara total nilai penjaminan yang ditanggung sendiri dengan ekuitas Perusahaan Penjaminan pada waktu tertentu.</t>
  </si>
  <si>
    <t>Perusahaan Penjaminan</t>
  </si>
  <si>
    <t>Table 1.6 Operational Performance of Guarantee Companies</t>
  </si>
  <si>
    <t>Guarantee Companies</t>
  </si>
  <si>
    <t>Legal entity that runs in the financial sector with guarantee business for the main business.</t>
  </si>
  <si>
    <t>Badan hukum yang bergerak di bidang keuangan dengan kegiatan usaha utama melakukan penjaminan.</t>
  </si>
  <si>
    <t>3. Perusahaan Penjaminan Swasta</t>
  </si>
  <si>
    <t>7. Imbal jasa penjaminan</t>
  </si>
  <si>
    <t>8. Klaim dibayar</t>
  </si>
  <si>
    <t>9. Jumlah terjamin (ribu orang)</t>
  </si>
  <si>
    <t>4. Gearing ratio - productive (x)</t>
  </si>
  <si>
    <t>5. Gearing ratio - non productive (x)</t>
  </si>
  <si>
    <t>6. Gearing ratio total (x)</t>
  </si>
  <si>
    <t>7. Return guarantee services</t>
  </si>
  <si>
    <t>8. Claims paid</t>
  </si>
  <si>
    <t>9. Number of guaranteed (thousand people)</t>
  </si>
  <si>
    <r>
      <t>BULANAN (</t>
    </r>
    <r>
      <rPr>
        <i/>
        <sz val="11"/>
        <rFont val="Arial"/>
        <family val="2"/>
      </rPr>
      <t>MONTHLY</t>
    </r>
    <r>
      <rPr>
        <sz val="11"/>
        <rFont val="Arial"/>
        <family val="2"/>
      </rPr>
      <t>)</t>
    </r>
  </si>
  <si>
    <r>
      <t xml:space="preserve">4. </t>
    </r>
    <r>
      <rPr>
        <i/>
        <sz val="8"/>
        <rFont val="Arial Narrow"/>
        <family val="2"/>
      </rPr>
      <t>Gearing ratio</t>
    </r>
    <r>
      <rPr>
        <sz val="8"/>
        <rFont val="Arial Narrow"/>
        <family val="2"/>
      </rPr>
      <t xml:space="preserve"> - usaha produktif (kali)</t>
    </r>
  </si>
  <si>
    <r>
      <t xml:space="preserve">5. </t>
    </r>
    <r>
      <rPr>
        <i/>
        <sz val="8"/>
        <rFont val="Arial Narrow"/>
        <family val="2"/>
      </rPr>
      <t>Gearing ratio</t>
    </r>
    <r>
      <rPr>
        <sz val="8"/>
        <rFont val="Arial Narrow"/>
        <family val="2"/>
      </rPr>
      <t xml:space="preserve"> - usaha non produktif (kali)</t>
    </r>
  </si>
  <si>
    <r>
      <t xml:space="preserve">6. </t>
    </r>
    <r>
      <rPr>
        <i/>
        <sz val="8"/>
        <rFont val="Arial Narrow"/>
        <family val="2"/>
      </rPr>
      <t>Gearing ratio</t>
    </r>
    <r>
      <rPr>
        <sz val="8"/>
        <rFont val="Arial Narrow"/>
        <family val="2"/>
      </rPr>
      <t xml:space="preserve"> total (kali)</t>
    </r>
  </si>
  <si>
    <t>1. Perusahaan BUMN</t>
  </si>
  <si>
    <t>Tabel 1.6 Kinerja Operasional Perusahaan Penjaminan (Miliar Rp)</t>
  </si>
  <si>
    <t>Table 1.6 Operational Performance of Guarantee Companies (Billion Rp)</t>
  </si>
  <si>
    <t>Tabel 1.5  Portofolio Investasi Perusahaan Penjaminan (Miliar Rp)</t>
  </si>
  <si>
    <t>Table 1.5  Investments Portfolio of Guarantee Companies (Billion Rp)</t>
  </si>
  <si>
    <t>Tabel 1.4 Laba Rugi Komprehensif Perusahaan Penjaminan (Miliar Rp)</t>
  </si>
  <si>
    <t>Table 1.4 Comprehensive Income of Guarantee Companies (Billion Rp)</t>
  </si>
  <si>
    <t>Tabel 1.3 Posisi Keuangan Perusahaan Penjaminan (Miliar Rp)</t>
  </si>
  <si>
    <t>Table 1.3 Financial Position of Guarantee Companies (Billion Rp)</t>
  </si>
  <si>
    <t>Tabel 1.3 Posisi Keuangan Perusahaan Penjaminan</t>
  </si>
  <si>
    <t>Table 1.3 Financial Position of Guarantee Companies</t>
  </si>
  <si>
    <t>Tabel 1.4 Laba Rugi Komprehensif Perusahaan Penjaminan</t>
  </si>
  <si>
    <t>Table 1.4 Comprehensive Income of Guarantee Companies</t>
  </si>
  <si>
    <t>Tabel 1.5  Portofolio Investasi Perusahaan Penjaminan</t>
  </si>
  <si>
    <t>Table 1.5 Investments Portfolio of Guarantee Companies</t>
  </si>
  <si>
    <t>Tabel 1.6 Kinerja Operasional Perusahaan Penjaminan</t>
  </si>
  <si>
    <t>Sumatera Barat</t>
  </si>
  <si>
    <t>Sumatera Selatan</t>
  </si>
  <si>
    <t>Bangka Belitung</t>
  </si>
  <si>
    <t>Riau</t>
  </si>
  <si>
    <t>DKI Jakarta</t>
  </si>
  <si>
    <t>Banten</t>
  </si>
  <si>
    <t>Jawa Barat</t>
  </si>
  <si>
    <t>Jawa Tengah</t>
  </si>
  <si>
    <t>Jawa Timur</t>
  </si>
  <si>
    <t>Bali</t>
  </si>
  <si>
    <t>Nusa Tenggara Barat</t>
  </si>
  <si>
    <t>Nusa Tenggara Timur</t>
  </si>
  <si>
    <t>Kalimantan Barat</t>
  </si>
  <si>
    <t>Kalimantan Selatan</t>
  </si>
  <si>
    <t>Kalimantan Tengah</t>
  </si>
  <si>
    <t>Kalimantan Timur</t>
  </si>
  <si>
    <t>Sulawesi Selatan</t>
  </si>
  <si>
    <t>Papua</t>
  </si>
  <si>
    <t>Investasi (miliar Rp)</t>
  </si>
  <si>
    <t>Investments (billion Rp)</t>
  </si>
  <si>
    <t>Outstanding Penjaminan  (miliar Rp)</t>
  </si>
  <si>
    <t>Outstanding Guarantee (billion Rp)</t>
  </si>
  <si>
    <t>Provinsi</t>
  </si>
  <si>
    <t>Jakarta,    September 2021</t>
  </si>
  <si>
    <t>Jakarta,   September 2021</t>
  </si>
  <si>
    <t>Tabel 1.1 Overview Perusahaan Penjaminan per Juli 2021</t>
  </si>
  <si>
    <t>Table 1.1 Guarantee Companies Overview as of July 2021</t>
  </si>
  <si>
    <t>Tabel 1.2 Ikhtisar Keuangan Perusahaan Penjaminan berdasarkan Lokasi per Juli 2021</t>
  </si>
  <si>
    <t>Table 1.2 Financial Highlights of Guarantee Companies by Location as of July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</si>
</sst>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41"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i/>
      <u/>
      <sz val="11"/>
      <color theme="5" tint="-0.499984740745262"/>
      <name val="Calibri"/>
      <family val="2"/>
      <charset val="1"/>
      <scheme val="minor"/>
    </font>
    <font>
      <b/>
      <sz val="9"/>
      <name val="Arial Narrow"/>
      <family val="2"/>
    </font>
    <font>
      <sz val="8"/>
      <color theme="1"/>
      <name val="Arial Narrow"/>
      <family val="2"/>
    </font>
    <font>
      <sz val="8"/>
      <name val="Arial Narrow"/>
      <family val="2"/>
    </font>
    <font>
      <i/>
      <sz val="8"/>
      <color theme="1"/>
      <name val="Arial Narrow"/>
      <family val="2"/>
    </font>
    <font>
      <sz val="11"/>
      <name val="Arial"/>
      <family val="2"/>
    </font>
    <font>
      <i/>
      <sz val="11"/>
      <name val="Arial"/>
      <family val="2"/>
    </font>
    <font>
      <b/>
      <sz val="11"/>
      <name val="Garamond"/>
      <family val="1"/>
    </font>
    <font>
      <b/>
      <sz val="8"/>
      <name val="Arial Narrow"/>
      <family val="2"/>
    </font>
    <font>
      <b/>
      <i/>
      <sz val="8"/>
      <name val="Arial Narrow"/>
      <family val="2"/>
    </font>
    <font>
      <sz val="8"/>
      <color rgb="FF4C483D"/>
      <name val="Arial Narrow"/>
      <family val="2"/>
    </font>
    <font>
      <i/>
      <sz val="8"/>
      <name val="Arial Narrow"/>
      <family val="2"/>
    </font>
    <font>
      <b/>
      <sz val="10"/>
      <name val="Arial Narrow"/>
      <family val="2"/>
    </font>
    <font>
      <b/>
      <i/>
      <sz val="10"/>
      <name val="Arial Narrow"/>
      <family val="2"/>
    </font>
    <font>
      <sz val="8"/>
      <color theme="1"/>
      <name val="Calibri"/>
      <family val="2"/>
      <charset val="1"/>
      <scheme val="minor"/>
    </font>
    <font>
      <b/>
      <sz val="8"/>
      <color rgb="FF4C483D"/>
      <name val="Arial Narrow"/>
      <family val="2"/>
    </font>
    <font>
      <i/>
      <sz val="8"/>
      <color theme="1"/>
      <name val="Calibri"/>
      <family val="2"/>
      <charset val="1"/>
      <scheme val="minor"/>
    </font>
    <font>
      <i/>
      <sz val="8"/>
      <color theme="1"/>
      <name val="Calibri"/>
      <family val="2"/>
      <scheme val="minor"/>
    </font>
  </fonts>
  <fills count="3">
    <fill>
      <patternFill patternType="none"/>
    </fill>
    <fill>
      <patternFill patternType="gray125"/>
    </fill>
    <fill>
      <patternFill patternType="solid">
        <fgColor theme="5"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s>
  <cellStyleXfs count="3">
    <xf numFmtId="0" fontId="0" fillId="0" borderId="0"/>
    <xf numFmtId="0" fontId="7" fillId="0" borderId="0" applyNumberFormat="0" applyFill="0" applyBorder="0" applyAlignment="0" applyProtection="0"/>
    <xf numFmtId="164" fontId="11" fillId="0" borderId="0" applyFont="0" applyFill="0" applyBorder="0" applyAlignment="0" applyProtection="0"/>
  </cellStyleXfs>
  <cellXfs count="128">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2"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3" fillId="0" borderId="0" xfId="0" applyFont="1"/>
    <xf numFmtId="0" fontId="14"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center" vertical="center"/>
    </xf>
    <xf numFmtId="0" fontId="19" fillId="0" borderId="0" xfId="0" applyFont="1"/>
    <xf numFmtId="0" fontId="20" fillId="0" borderId="0" xfId="0" applyFont="1" applyAlignment="1">
      <alignment horizontal="center" vertical="center"/>
    </xf>
    <xf numFmtId="0" fontId="21" fillId="0" borderId="0" xfId="1" applyFont="1" applyAlignment="1">
      <alignment vertical="center"/>
    </xf>
    <xf numFmtId="0" fontId="22" fillId="0" borderId="0" xfId="1" applyFont="1" applyAlignment="1">
      <alignment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wrapText="1"/>
    </xf>
    <xf numFmtId="0" fontId="23" fillId="0" borderId="0" xfId="1" applyFont="1" applyAlignment="1">
      <alignment vertical="center"/>
    </xf>
    <xf numFmtId="164" fontId="0" fillId="0" borderId="0" xfId="2" applyFont="1"/>
    <xf numFmtId="164" fontId="0" fillId="0" borderId="0" xfId="0" applyNumberFormat="1"/>
    <xf numFmtId="0" fontId="25" fillId="0" borderId="0" xfId="0" applyFont="1"/>
    <xf numFmtId="0" fontId="27" fillId="0" borderId="0" xfId="0" applyFont="1"/>
    <xf numFmtId="0" fontId="28" fillId="2" borderId="0" xfId="0" applyFont="1" applyFill="1" applyAlignment="1">
      <alignment vertical="center" wrapText="1"/>
    </xf>
    <xf numFmtId="0" fontId="30" fillId="2" borderId="0" xfId="0" applyFont="1" applyFill="1" applyAlignment="1">
      <alignment horizontal="center" vertical="center" wrapText="1"/>
    </xf>
    <xf numFmtId="17" fontId="28" fillId="2" borderId="0" xfId="0" quotePrefix="1" applyNumberFormat="1" applyFont="1" applyFill="1" applyAlignment="1">
      <alignment vertical="center"/>
    </xf>
    <xf numFmtId="0" fontId="31" fillId="2" borderId="11" xfId="0" applyFont="1" applyFill="1" applyBorder="1" applyAlignment="1">
      <alignment horizontal="center" vertical="center"/>
    </xf>
    <xf numFmtId="17" fontId="31" fillId="2" borderId="1" xfId="0" quotePrefix="1" applyNumberFormat="1" applyFont="1" applyFill="1" applyBorder="1" applyAlignment="1">
      <alignment horizontal="center" vertical="center"/>
    </xf>
    <xf numFmtId="0" fontId="31" fillId="2" borderId="13" xfId="0" applyFont="1" applyFill="1" applyBorder="1" applyAlignment="1">
      <alignment horizontal="center" vertical="center"/>
    </xf>
    <xf numFmtId="0" fontId="26" fillId="0" borderId="21" xfId="0" applyFont="1" applyBorder="1" applyAlignment="1">
      <alignment vertical="center"/>
    </xf>
    <xf numFmtId="164" fontId="33" fillId="0" borderId="3" xfId="2" applyFont="1" applyBorder="1" applyAlignment="1">
      <alignment vertical="center"/>
    </xf>
    <xf numFmtId="0" fontId="34" fillId="0" borderId="19" xfId="0" applyFont="1" applyBorder="1" applyAlignment="1">
      <alignment vertical="center"/>
    </xf>
    <xf numFmtId="0" fontId="26" fillId="0" borderId="22" xfId="0" applyFont="1" applyBorder="1" applyAlignment="1">
      <alignment vertical="center"/>
    </xf>
    <xf numFmtId="164" fontId="26" fillId="0" borderId="3" xfId="2" applyFont="1" applyBorder="1" applyAlignment="1">
      <alignment horizontal="right" vertical="center"/>
    </xf>
    <xf numFmtId="0" fontId="34" fillId="0" borderId="18" xfId="0" applyFont="1" applyBorder="1" applyAlignment="1">
      <alignment vertical="center"/>
    </xf>
    <xf numFmtId="0" fontId="26" fillId="0" borderId="22" xfId="0" applyFont="1" applyBorder="1" applyAlignment="1">
      <alignment horizontal="left" vertical="center" indent="1"/>
    </xf>
    <xf numFmtId="0" fontId="34" fillId="0" borderId="18" xfId="0" applyFont="1" applyBorder="1" applyAlignment="1">
      <alignment horizontal="left" vertical="center" indent="1"/>
    </xf>
    <xf numFmtId="0" fontId="31" fillId="0" borderId="22" xfId="0" applyFont="1" applyBorder="1" applyAlignment="1">
      <alignment vertical="center"/>
    </xf>
    <xf numFmtId="164" fontId="31" fillId="0" borderId="3" xfId="2" applyFont="1" applyBorder="1" applyAlignment="1">
      <alignment horizontal="right" vertical="center"/>
    </xf>
    <xf numFmtId="0" fontId="32" fillId="0" borderId="18" xfId="0" applyFont="1" applyBorder="1" applyAlignment="1">
      <alignment vertical="center"/>
    </xf>
    <xf numFmtId="0" fontId="31" fillId="0" borderId="23" xfId="0" applyFont="1" applyBorder="1" applyAlignment="1">
      <alignment vertical="center"/>
    </xf>
    <xf numFmtId="164" fontId="31" fillId="0" borderId="4" xfId="2" applyFont="1" applyBorder="1" applyAlignment="1">
      <alignment horizontal="right" vertical="center"/>
    </xf>
    <xf numFmtId="0" fontId="32" fillId="0" borderId="20" xfId="0" applyFont="1" applyBorder="1" applyAlignment="1">
      <alignment vertical="center"/>
    </xf>
    <xf numFmtId="0" fontId="31"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26" fillId="0" borderId="2" xfId="0" applyFont="1" applyBorder="1" applyAlignment="1">
      <alignment horizontal="left" vertical="center"/>
    </xf>
    <xf numFmtId="164" fontId="26" fillId="0" borderId="2" xfId="2" applyFont="1" applyBorder="1" applyAlignment="1">
      <alignment horizontal="right" vertical="center"/>
    </xf>
    <xf numFmtId="0" fontId="34" fillId="0" borderId="7" xfId="0" applyFont="1" applyBorder="1" applyAlignment="1">
      <alignment horizontal="left" vertical="center" wrapText="1"/>
    </xf>
    <xf numFmtId="0" fontId="26" fillId="0" borderId="3" xfId="0" applyFont="1" applyBorder="1" applyAlignment="1">
      <alignment vertical="center"/>
    </xf>
    <xf numFmtId="0" fontId="34" fillId="0" borderId="17" xfId="0" applyFont="1" applyBorder="1" applyAlignment="1">
      <alignment vertical="center" wrapText="1"/>
    </xf>
    <xf numFmtId="0" fontId="31" fillId="0" borderId="4" xfId="0" applyFont="1" applyBorder="1" applyAlignment="1">
      <alignment horizontal="center" vertical="center"/>
    </xf>
    <xf numFmtId="0" fontId="32" fillId="0" borderId="10" xfId="0" applyFont="1" applyBorder="1" applyAlignment="1">
      <alignment horizontal="center" vertical="center" wrapText="1"/>
    </xf>
    <xf numFmtId="0" fontId="37" fillId="0" borderId="0" xfId="0" applyFont="1"/>
    <xf numFmtId="0" fontId="31" fillId="2" borderId="1" xfId="0" applyFont="1" applyFill="1" applyBorder="1" applyAlignment="1">
      <alignment horizontal="center" vertical="center"/>
    </xf>
    <xf numFmtId="17" fontId="31" fillId="2" borderId="13" xfId="0" quotePrefix="1" applyNumberFormat="1" applyFont="1" applyFill="1" applyBorder="1" applyAlignment="1">
      <alignment horizontal="center" vertical="center"/>
    </xf>
    <xf numFmtId="0" fontId="32" fillId="2" borderId="13" xfId="0" applyFont="1" applyFill="1" applyBorder="1" applyAlignment="1">
      <alignment horizontal="center" vertical="center"/>
    </xf>
    <xf numFmtId="0" fontId="31" fillId="0" borderId="2" xfId="0" applyFont="1" applyBorder="1" applyAlignment="1">
      <alignment horizontal="left" vertical="center" indent="1"/>
    </xf>
    <xf numFmtId="164" fontId="38" fillId="0" borderId="17" xfId="2" applyFont="1" applyBorder="1" applyAlignment="1">
      <alignment vertical="center"/>
    </xf>
    <xf numFmtId="0" fontId="32" fillId="0" borderId="7" xfId="0" applyFont="1" applyBorder="1" applyAlignment="1">
      <alignment horizontal="left" vertical="center" indent="1"/>
    </xf>
    <xf numFmtId="0" fontId="26" fillId="0" borderId="3" xfId="0" applyFont="1" applyBorder="1" applyAlignment="1">
      <alignment horizontal="left" vertical="center" indent="2"/>
    </xf>
    <xf numFmtId="164" fontId="26" fillId="0" borderId="17" xfId="2" applyFont="1" applyBorder="1" applyAlignment="1">
      <alignment horizontal="right" vertical="center"/>
    </xf>
    <xf numFmtId="0" fontId="34" fillId="0" borderId="17" xfId="0" applyFont="1" applyBorder="1" applyAlignment="1">
      <alignment horizontal="left" vertical="center" indent="2"/>
    </xf>
    <xf numFmtId="0" fontId="31" fillId="0" borderId="3" xfId="0" applyFont="1" applyBorder="1" applyAlignment="1">
      <alignment horizontal="left" vertical="center" indent="1"/>
    </xf>
    <xf numFmtId="164" fontId="31" fillId="0" borderId="17" xfId="2" applyFont="1" applyBorder="1" applyAlignment="1">
      <alignment horizontal="right" vertical="center"/>
    </xf>
    <xf numFmtId="0" fontId="32" fillId="0" borderId="17" xfId="0" applyFont="1" applyBorder="1" applyAlignment="1">
      <alignment horizontal="left" vertical="center" indent="1"/>
    </xf>
    <xf numFmtId="0" fontId="26" fillId="0" borderId="3" xfId="0" applyFont="1" applyBorder="1" applyAlignment="1">
      <alignment horizontal="left" vertical="center" indent="3"/>
    </xf>
    <xf numFmtId="0" fontId="34" fillId="0" borderId="17" xfId="0" applyFont="1" applyBorder="1" applyAlignment="1">
      <alignment horizontal="left" vertical="center" indent="3"/>
    </xf>
    <xf numFmtId="0" fontId="31" fillId="0" borderId="4" xfId="0" applyFont="1" applyBorder="1" applyAlignment="1">
      <alignment horizontal="left" vertical="center" indent="1"/>
    </xf>
    <xf numFmtId="164" fontId="31" fillId="0" borderId="10" xfId="2" applyFont="1" applyBorder="1" applyAlignment="1">
      <alignment horizontal="right" vertical="center"/>
    </xf>
    <xf numFmtId="0" fontId="32" fillId="0" borderId="10" xfId="0" applyFont="1" applyBorder="1" applyAlignment="1">
      <alignment horizontal="left" vertical="center" indent="1"/>
    </xf>
    <xf numFmtId="0" fontId="39" fillId="0" borderId="0" xfId="0" applyFont="1"/>
    <xf numFmtId="0" fontId="40" fillId="0" borderId="0" xfId="0" applyFont="1"/>
    <xf numFmtId="0" fontId="40" fillId="0" borderId="0" xfId="0" quotePrefix="1" applyFont="1"/>
    <xf numFmtId="17" fontId="31" fillId="2" borderId="13" xfId="0" quotePrefix="1" applyNumberFormat="1" applyFont="1" applyFill="1" applyBorder="1" applyAlignment="1">
      <alignment horizontal="center" vertical="center" wrapText="1"/>
    </xf>
    <xf numFmtId="164" fontId="26" fillId="0" borderId="17" xfId="2" applyFont="1" applyFill="1" applyBorder="1" applyAlignment="1">
      <alignment horizontal="right" vertical="center" wrapText="1"/>
    </xf>
    <xf numFmtId="0" fontId="34" fillId="0" borderId="7" xfId="0" applyFont="1" applyBorder="1" applyAlignment="1">
      <alignment vertical="center"/>
    </xf>
    <xf numFmtId="0" fontId="26" fillId="0" borderId="3" xfId="0" applyFont="1" applyBorder="1" applyAlignment="1">
      <alignment horizontal="left" vertical="center"/>
    </xf>
    <xf numFmtId="0" fontId="34" fillId="0" borderId="17" xfId="0" applyFont="1" applyBorder="1" applyAlignment="1">
      <alignment vertical="center"/>
    </xf>
    <xf numFmtId="164" fontId="26" fillId="0" borderId="17" xfId="2" applyFont="1" applyFill="1" applyBorder="1" applyAlignment="1">
      <alignment horizontal="right" vertical="center"/>
    </xf>
    <xf numFmtId="0" fontId="32" fillId="0" borderId="10" xfId="0" applyFont="1" applyBorder="1" applyAlignment="1">
      <alignment horizontal="center" vertical="center"/>
    </xf>
    <xf numFmtId="0" fontId="26" fillId="0" borderId="15" xfId="0" applyFont="1" applyBorder="1" applyAlignment="1">
      <alignment vertical="center"/>
    </xf>
    <xf numFmtId="0" fontId="26" fillId="0" borderId="14" xfId="0" applyFont="1" applyBorder="1" applyAlignment="1">
      <alignment vertical="center"/>
    </xf>
    <xf numFmtId="0" fontId="31" fillId="0" borderId="14" xfId="0" applyFont="1" applyBorder="1" applyAlignment="1">
      <alignment vertical="center"/>
    </xf>
    <xf numFmtId="164" fontId="26" fillId="0" borderId="3" xfId="2" applyFont="1" applyFill="1" applyBorder="1" applyAlignment="1">
      <alignment horizontal="right" vertical="center"/>
    </xf>
    <xf numFmtId="0" fontId="26" fillId="0" borderId="16" xfId="0" applyFont="1" applyBorder="1" applyAlignment="1">
      <alignment vertical="center"/>
    </xf>
    <xf numFmtId="164" fontId="26" fillId="0" borderId="4" xfId="2" applyFont="1" applyFill="1" applyBorder="1" applyAlignment="1">
      <alignment horizontal="right" vertical="center"/>
    </xf>
    <xf numFmtId="0" fontId="34" fillId="0" borderId="20" xfId="0" applyFont="1" applyBorder="1" applyAlignment="1">
      <alignment vertical="center"/>
    </xf>
    <xf numFmtId="0" fontId="31" fillId="2" borderId="2" xfId="0" applyFont="1" applyFill="1" applyBorder="1" applyAlignment="1">
      <alignment horizontal="center" vertical="center" wrapText="1"/>
    </xf>
    <xf numFmtId="0" fontId="26" fillId="0" borderId="2" xfId="0" applyFont="1" applyBorder="1" applyAlignment="1">
      <alignment horizontal="left" vertical="center" indent="1"/>
    </xf>
    <xf numFmtId="0" fontId="26" fillId="0" borderId="3" xfId="0" applyFont="1" applyBorder="1" applyAlignment="1">
      <alignment horizontal="left" vertical="center" indent="1"/>
    </xf>
    <xf numFmtId="0" fontId="9"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3"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36" fillId="2" borderId="0" xfId="0" applyFont="1" applyFill="1" applyBorder="1" applyAlignment="1">
      <alignment horizontal="center" vertical="center" wrapText="1"/>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13" xfId="0" applyFont="1" applyFill="1" applyBorder="1" applyAlignment="1">
      <alignment horizontal="center" vertical="center"/>
    </xf>
    <xf numFmtId="164" fontId="31" fillId="0" borderId="10" xfId="2" applyFont="1" applyFill="1" applyBorder="1" applyAlignment="1">
      <alignment horizontal="right"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s>
  <sheetData>
    <row r="9" spans="1:1" ht="24" x14ac:dyDescent="0.65">
      <c r="A9" s="1"/>
    </row>
    <row r="10" spans="1:1" ht="24" x14ac:dyDescent="0.65">
      <c r="A10" s="19" t="s">
        <v>275</v>
      </c>
    </row>
    <row r="11" spans="1:1" ht="24" x14ac:dyDescent="0.65">
      <c r="A11" s="19" t="s">
        <v>233</v>
      </c>
    </row>
    <row r="12" spans="1:1" ht="23.65" x14ac:dyDescent="0.6">
      <c r="A12" s="20" t="s">
        <v>225</v>
      </c>
    </row>
    <row r="13" spans="1:1" ht="23.65" x14ac:dyDescent="0.6">
      <c r="A13" s="20" t="s">
        <v>274</v>
      </c>
    </row>
    <row r="14" spans="1:1" ht="23.65" x14ac:dyDescent="0.6">
      <c r="A14" s="2"/>
    </row>
    <row r="44" spans="1:4" s="4" customFormat="1" x14ac:dyDescent="0.45">
      <c r="A44" s="36" t="s">
        <v>298</v>
      </c>
      <c r="B44" s="37" t="s">
        <v>232</v>
      </c>
      <c r="C44" s="38">
        <v>44378</v>
      </c>
      <c r="D44" s="38"/>
    </row>
  </sheetData>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15"/>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ColWidth="9.1328125" defaultRowHeight="10.5" x14ac:dyDescent="0.35"/>
  <cols>
    <col min="1" max="1" width="30" style="65" bestFit="1" customWidth="1"/>
    <col min="2" max="14" width="6.59765625" style="65" customWidth="1"/>
    <col min="15" max="15" width="28" style="65" customWidth="1"/>
    <col min="16" max="16384" width="9.1328125" style="65"/>
  </cols>
  <sheetData>
    <row r="1" spans="1:15" ht="12.75" x14ac:dyDescent="0.35">
      <c r="A1" s="107" t="s">
        <v>303</v>
      </c>
      <c r="B1" s="108"/>
      <c r="C1" s="108"/>
      <c r="D1" s="108"/>
      <c r="E1" s="108"/>
      <c r="F1" s="108"/>
      <c r="G1" s="108"/>
      <c r="H1" s="108"/>
      <c r="I1" s="108"/>
      <c r="J1" s="108"/>
      <c r="K1" s="108"/>
      <c r="L1" s="108"/>
      <c r="M1" s="108"/>
      <c r="N1" s="108"/>
      <c r="O1" s="109"/>
    </row>
    <row r="2" spans="1:15" ht="12.75" x14ac:dyDescent="0.35">
      <c r="A2" s="110" t="s">
        <v>304</v>
      </c>
      <c r="B2" s="111"/>
      <c r="C2" s="111"/>
      <c r="D2" s="111"/>
      <c r="E2" s="111"/>
      <c r="F2" s="111"/>
      <c r="G2" s="111"/>
      <c r="H2" s="111"/>
      <c r="I2" s="111"/>
      <c r="J2" s="111"/>
      <c r="K2" s="111"/>
      <c r="L2" s="111"/>
      <c r="M2" s="111"/>
      <c r="N2" s="111"/>
      <c r="O2" s="112"/>
    </row>
    <row r="3" spans="1:15" x14ac:dyDescent="0.35">
      <c r="A3" s="66" t="s">
        <v>0</v>
      </c>
      <c r="B3" s="86">
        <v>44013</v>
      </c>
      <c r="C3" s="86">
        <v>44044</v>
      </c>
      <c r="D3" s="86">
        <v>44075</v>
      </c>
      <c r="E3" s="86">
        <v>44105</v>
      </c>
      <c r="F3" s="86">
        <v>44136</v>
      </c>
      <c r="G3" s="86">
        <v>44166</v>
      </c>
      <c r="H3" s="86">
        <v>44197</v>
      </c>
      <c r="I3" s="86">
        <v>44228</v>
      </c>
      <c r="J3" s="86">
        <v>44256</v>
      </c>
      <c r="K3" s="86">
        <v>44287</v>
      </c>
      <c r="L3" s="86">
        <v>44317</v>
      </c>
      <c r="M3" s="86">
        <v>44348</v>
      </c>
      <c r="N3" s="86">
        <v>44378</v>
      </c>
      <c r="O3" s="68" t="s">
        <v>8</v>
      </c>
    </row>
    <row r="4" spans="1:15" x14ac:dyDescent="0.35">
      <c r="A4" s="93" t="s">
        <v>221</v>
      </c>
      <c r="B4" s="59">
        <v>129659.25043091926</v>
      </c>
      <c r="C4" s="59">
        <v>131739.25345168481</v>
      </c>
      <c r="D4" s="59">
        <v>137642.67816738796</v>
      </c>
      <c r="E4" s="59">
        <v>144454.47662861971</v>
      </c>
      <c r="F4" s="59">
        <v>137642.67816738796</v>
      </c>
      <c r="G4" s="59">
        <v>153800.14186702273</v>
      </c>
      <c r="H4" s="59">
        <v>153800.14186702273</v>
      </c>
      <c r="I4" s="59">
        <v>157958.76869032314</v>
      </c>
      <c r="J4" s="59">
        <v>165616.16650816001</v>
      </c>
      <c r="K4" s="59">
        <v>172468.28247895409</v>
      </c>
      <c r="L4" s="59">
        <v>177813.15529764912</v>
      </c>
      <c r="M4" s="59">
        <v>182544.52490369187</v>
      </c>
      <c r="N4" s="59">
        <v>187118.00582188668</v>
      </c>
      <c r="O4" s="44" t="s">
        <v>222</v>
      </c>
    </row>
    <row r="5" spans="1:15" x14ac:dyDescent="0.35">
      <c r="A5" s="94" t="s">
        <v>223</v>
      </c>
      <c r="B5" s="46">
        <v>100065.52732722927</v>
      </c>
      <c r="C5" s="46">
        <v>99182.231374201088</v>
      </c>
      <c r="D5" s="46">
        <v>98293.345092047224</v>
      </c>
      <c r="E5" s="46">
        <v>97429.847977169717</v>
      </c>
      <c r="F5" s="46">
        <v>98293.345092047224</v>
      </c>
      <c r="G5" s="46">
        <v>100873.54216599427</v>
      </c>
      <c r="H5" s="46">
        <v>100873.54216599427</v>
      </c>
      <c r="I5" s="46">
        <v>96891.884975728783</v>
      </c>
      <c r="J5" s="46">
        <v>96241.72471795122</v>
      </c>
      <c r="K5" s="46">
        <v>95926.999581485637</v>
      </c>
      <c r="L5" s="46">
        <v>95875.890659249621</v>
      </c>
      <c r="M5" s="46">
        <v>95332.324323461726</v>
      </c>
      <c r="N5" s="46">
        <v>95218.424991046559</v>
      </c>
      <c r="O5" s="47" t="s">
        <v>224</v>
      </c>
    </row>
    <row r="6" spans="1:15" x14ac:dyDescent="0.35">
      <c r="A6" s="95" t="s">
        <v>272</v>
      </c>
      <c r="B6" s="51">
        <v>229724.77775814853</v>
      </c>
      <c r="C6" s="51">
        <v>230921.48482588591</v>
      </c>
      <c r="D6" s="51">
        <v>235936.0232594352</v>
      </c>
      <c r="E6" s="51">
        <v>241884.32460578944</v>
      </c>
      <c r="F6" s="51">
        <v>235936.0232594352</v>
      </c>
      <c r="G6" s="51">
        <v>254673.68403301699</v>
      </c>
      <c r="H6" s="51">
        <v>254673.68403301699</v>
      </c>
      <c r="I6" s="51">
        <v>254850.65366605192</v>
      </c>
      <c r="J6" s="51">
        <v>261857.89122611121</v>
      </c>
      <c r="K6" s="51">
        <v>268395.28206043976</v>
      </c>
      <c r="L6" s="51">
        <v>273689.04595689871</v>
      </c>
      <c r="M6" s="51">
        <v>277876.84922715358</v>
      </c>
      <c r="N6" s="51">
        <v>282336.43081293325</v>
      </c>
      <c r="O6" s="52" t="s">
        <v>273</v>
      </c>
    </row>
    <row r="7" spans="1:15" x14ac:dyDescent="0.35">
      <c r="A7" s="94" t="s">
        <v>299</v>
      </c>
      <c r="B7" s="51">
        <v>10.679699164613922</v>
      </c>
      <c r="C7" s="51">
        <v>10.792924977953417</v>
      </c>
      <c r="D7" s="51">
        <v>11.268940269619923</v>
      </c>
      <c r="E7" s="51">
        <v>11.768553652663831</v>
      </c>
      <c r="F7" s="51">
        <v>11.12613157917667</v>
      </c>
      <c r="G7" s="51">
        <v>12.304828190204619</v>
      </c>
      <c r="H7" s="51">
        <v>12.304828190204619</v>
      </c>
      <c r="I7" s="51">
        <v>10.171084272877819</v>
      </c>
      <c r="J7" s="51">
        <v>10.669498507166967</v>
      </c>
      <c r="K7" s="51">
        <v>10.978871359568146</v>
      </c>
      <c r="L7" s="51">
        <v>11.253805741066047</v>
      </c>
      <c r="M7" s="51">
        <v>11.516634011450213</v>
      </c>
      <c r="N7" s="51">
        <v>11.762434312602863</v>
      </c>
      <c r="O7" s="47" t="s">
        <v>292</v>
      </c>
    </row>
    <row r="8" spans="1:15" x14ac:dyDescent="0.35">
      <c r="A8" s="94" t="s">
        <v>300</v>
      </c>
      <c r="B8" s="51">
        <v>8.2421402642045596</v>
      </c>
      <c r="C8" s="51">
        <v>8.1256448197526936</v>
      </c>
      <c r="D8" s="51">
        <v>8.0473720032996283</v>
      </c>
      <c r="E8" s="51">
        <v>7.9375068191070053</v>
      </c>
      <c r="F8" s="51">
        <v>7.9453895071815897</v>
      </c>
      <c r="G8" s="51">
        <v>8.0704191180987515</v>
      </c>
      <c r="H8" s="51">
        <v>8.0704191180987515</v>
      </c>
      <c r="I8" s="51">
        <v>6.2389415644165815</v>
      </c>
      <c r="J8" s="51">
        <v>6.2001854037284527</v>
      </c>
      <c r="K8" s="51">
        <v>6.1064572173900675</v>
      </c>
      <c r="L8" s="51">
        <v>6.0679911276797931</v>
      </c>
      <c r="M8" s="51">
        <v>6.0144640836169891</v>
      </c>
      <c r="N8" s="51">
        <v>5.9855301705854576</v>
      </c>
      <c r="O8" s="47" t="s">
        <v>293</v>
      </c>
    </row>
    <row r="9" spans="1:15" x14ac:dyDescent="0.35">
      <c r="A9" s="94" t="s">
        <v>301</v>
      </c>
      <c r="B9" s="51">
        <v>18.92183942881848</v>
      </c>
      <c r="C9" s="51">
        <v>18.918569797706112</v>
      </c>
      <c r="D9" s="51">
        <v>19.31631227291955</v>
      </c>
      <c r="E9" s="51">
        <v>19.706060471770837</v>
      </c>
      <c r="F9" s="51">
        <v>19.07152108635826</v>
      </c>
      <c r="G9" s="51">
        <v>20.375247308303372</v>
      </c>
      <c r="H9" s="51">
        <v>20.375247308303372</v>
      </c>
      <c r="I9" s="51">
        <v>16.410025837294402</v>
      </c>
      <c r="J9" s="51">
        <v>16.869683910895418</v>
      </c>
      <c r="K9" s="51">
        <v>17.085328576958215</v>
      </c>
      <c r="L9" s="51">
        <v>17.321796868745839</v>
      </c>
      <c r="M9" s="51">
        <v>17.5310980950672</v>
      </c>
      <c r="N9" s="51">
        <v>17.747964483188323</v>
      </c>
      <c r="O9" s="47" t="s">
        <v>294</v>
      </c>
    </row>
    <row r="10" spans="1:15" x14ac:dyDescent="0.35">
      <c r="A10" s="94" t="s">
        <v>289</v>
      </c>
      <c r="B10" s="96">
        <v>5.088060122760723E-4</v>
      </c>
      <c r="C10" s="96">
        <v>1621.7430631651207</v>
      </c>
      <c r="D10" s="96">
        <v>1872.3228304243637</v>
      </c>
      <c r="E10" s="96">
        <v>2116.2004357423134</v>
      </c>
      <c r="F10" s="96">
        <v>2317.3317986159082</v>
      </c>
      <c r="G10" s="96">
        <v>2891.7019682243263</v>
      </c>
      <c r="H10" s="96">
        <v>2891.7019682243263</v>
      </c>
      <c r="I10" s="96">
        <v>609.69989057477221</v>
      </c>
      <c r="J10" s="96">
        <v>1094.8882251051512</v>
      </c>
      <c r="K10" s="96">
        <v>1427.8106818537096</v>
      </c>
      <c r="L10" s="96">
        <v>1794.1816900413908</v>
      </c>
      <c r="M10" s="96">
        <v>2143.3693535445232</v>
      </c>
      <c r="N10" s="96">
        <v>2516.2700010362028</v>
      </c>
      <c r="O10" s="47" t="s">
        <v>295</v>
      </c>
    </row>
    <row r="11" spans="1:15" x14ac:dyDescent="0.35">
      <c r="A11" s="94" t="s">
        <v>290</v>
      </c>
      <c r="B11" s="96">
        <v>2364.6773981319097</v>
      </c>
      <c r="C11" s="96">
        <v>2512.4634813665598</v>
      </c>
      <c r="D11" s="96">
        <v>2701.0240887149471</v>
      </c>
      <c r="E11" s="96">
        <v>2872.4736607647237</v>
      </c>
      <c r="F11" s="96">
        <v>2701.0240887149475</v>
      </c>
      <c r="G11" s="96">
        <v>7046.6933926886168</v>
      </c>
      <c r="H11" s="96">
        <v>7046.6933926886168</v>
      </c>
      <c r="I11" s="96">
        <v>268.01520818075778</v>
      </c>
      <c r="J11" s="96">
        <v>427.55942958507478</v>
      </c>
      <c r="K11" s="96">
        <v>589.09553205139457</v>
      </c>
      <c r="L11" s="96">
        <v>723.2793562954115</v>
      </c>
      <c r="M11" s="96">
        <v>916.28970423035912</v>
      </c>
      <c r="N11" s="96">
        <v>1100.9006986661921</v>
      </c>
      <c r="O11" s="47" t="s">
        <v>296</v>
      </c>
    </row>
    <row r="12" spans="1:15" x14ac:dyDescent="0.35">
      <c r="A12" s="97" t="s">
        <v>291</v>
      </c>
      <c r="B12" s="98">
        <v>12921.955</v>
      </c>
      <c r="C12" s="98">
        <v>12989.905000000001</v>
      </c>
      <c r="D12" s="98">
        <v>13171.364</v>
      </c>
      <c r="E12" s="98">
        <v>14277.1407</v>
      </c>
      <c r="F12" s="98">
        <v>13171.364</v>
      </c>
      <c r="G12" s="98">
        <v>15433.906999999999</v>
      </c>
      <c r="H12" s="98">
        <v>15433.906999999999</v>
      </c>
      <c r="I12" s="98">
        <v>15759.267</v>
      </c>
      <c r="J12" s="98">
        <v>16277.079</v>
      </c>
      <c r="K12" s="98">
        <v>17460.978999999999</v>
      </c>
      <c r="L12" s="98">
        <v>18265.101999999999</v>
      </c>
      <c r="M12" s="98">
        <v>18257.12</v>
      </c>
      <c r="N12" s="98">
        <v>18749.556</v>
      </c>
      <c r="O12" s="99" t="s">
        <v>297</v>
      </c>
    </row>
    <row r="13" spans="1:15" x14ac:dyDescent="0.35">
      <c r="A13" s="124"/>
      <c r="B13" s="125"/>
      <c r="C13" s="125"/>
      <c r="D13" s="125"/>
      <c r="E13" s="125"/>
      <c r="F13" s="125"/>
      <c r="G13" s="125"/>
      <c r="H13" s="125"/>
      <c r="I13" s="125"/>
      <c r="J13" s="125"/>
      <c r="K13" s="125"/>
      <c r="L13" s="125"/>
      <c r="M13" s="125"/>
      <c r="N13" s="125"/>
      <c r="O13" s="126"/>
    </row>
    <row r="15" spans="1:15" x14ac:dyDescent="0.35">
      <c r="A15" s="83"/>
    </row>
  </sheetData>
  <mergeCells count="3">
    <mergeCell ref="A1:O1"/>
    <mergeCell ref="A2:O2"/>
    <mergeCell ref="A13:O13"/>
  </mergeCells>
  <pageMargins left="0.39370078740157483" right="0.39370078740157483" top="0.39370078740157483" bottom="0.3937007874015748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19"/>
  <sheetViews>
    <sheetView showGridLines="0" view="pageBreakPreview" zoomScale="115" zoomScaleNormal="100" zoomScaleSheetLayoutView="115" workbookViewId="0"/>
  </sheetViews>
  <sheetFormatPr defaultRowHeight="14.25" x14ac:dyDescent="0.45"/>
  <cols>
    <col min="1" max="1" width="35.73046875" customWidth="1"/>
    <col min="2" max="2" width="4.86328125" customWidth="1"/>
    <col min="3" max="3" width="35.73046875" customWidth="1"/>
  </cols>
  <sheetData>
    <row r="1" spans="1:3" ht="45.4" x14ac:dyDescent="0.45">
      <c r="A1" s="21" t="s">
        <v>263</v>
      </c>
    </row>
    <row r="2" spans="1:3" ht="27.4" x14ac:dyDescent="0.45">
      <c r="A2" s="22" t="s">
        <v>226</v>
      </c>
    </row>
    <row r="3" spans="1:3" ht="27.4" x14ac:dyDescent="0.45">
      <c r="A3" s="3"/>
    </row>
    <row r="4" spans="1:3" ht="140.25" x14ac:dyDescent="0.45">
      <c r="A4" s="7" t="s">
        <v>277</v>
      </c>
      <c r="B4" s="11"/>
      <c r="C4" s="10" t="s">
        <v>278</v>
      </c>
    </row>
    <row r="5" spans="1:3" x14ac:dyDescent="0.45">
      <c r="A5" s="5"/>
      <c r="B5" s="11"/>
      <c r="C5" s="5"/>
    </row>
    <row r="6" spans="1:3" ht="51" x14ac:dyDescent="0.45">
      <c r="A6" s="7" t="s">
        <v>281</v>
      </c>
      <c r="B6" s="11"/>
      <c r="C6" s="10" t="s">
        <v>276</v>
      </c>
    </row>
    <row r="7" spans="1:3" x14ac:dyDescent="0.45">
      <c r="A7" s="5"/>
      <c r="B7" s="11"/>
      <c r="C7" s="5"/>
    </row>
    <row r="8" spans="1:3" ht="51" x14ac:dyDescent="0.45">
      <c r="A8" s="7" t="s">
        <v>279</v>
      </c>
      <c r="B8" s="11"/>
      <c r="C8" s="10" t="s">
        <v>280</v>
      </c>
    </row>
    <row r="9" spans="1:3" x14ac:dyDescent="0.45">
      <c r="A9" s="5"/>
      <c r="B9" s="11"/>
      <c r="C9" s="5"/>
    </row>
    <row r="10" spans="1:3" x14ac:dyDescent="0.45">
      <c r="A10" s="8"/>
      <c r="B10" s="11"/>
      <c r="C10" s="10"/>
    </row>
    <row r="11" spans="1:3" x14ac:dyDescent="0.45">
      <c r="A11" s="104" t="s">
        <v>341</v>
      </c>
      <c r="B11" s="104"/>
      <c r="C11" s="104"/>
    </row>
    <row r="12" spans="1:3" x14ac:dyDescent="0.45">
      <c r="A12" s="103" t="s">
        <v>342</v>
      </c>
      <c r="B12" s="103"/>
      <c r="C12" s="103"/>
    </row>
    <row r="13" spans="1:3" x14ac:dyDescent="0.45">
      <c r="A13" s="16"/>
      <c r="B13" s="6"/>
      <c r="C13" s="6"/>
    </row>
    <row r="14" spans="1:3" x14ac:dyDescent="0.45">
      <c r="A14" s="104" t="s">
        <v>227</v>
      </c>
      <c r="B14" s="104"/>
      <c r="C14" s="104"/>
    </row>
    <row r="15" spans="1:3" x14ac:dyDescent="0.45">
      <c r="A15" s="104" t="s">
        <v>228</v>
      </c>
      <c r="B15" s="104"/>
      <c r="C15" s="104"/>
    </row>
    <row r="16" spans="1:3" x14ac:dyDescent="0.45">
      <c r="A16" s="104" t="s">
        <v>229</v>
      </c>
      <c r="B16" s="104"/>
      <c r="C16" s="104"/>
    </row>
    <row r="17" spans="1:3" x14ac:dyDescent="0.45">
      <c r="A17" s="103" t="s">
        <v>253</v>
      </c>
      <c r="B17" s="103"/>
      <c r="C17" s="103"/>
    </row>
    <row r="18" spans="1:3" x14ac:dyDescent="0.45">
      <c r="A18" s="103" t="s">
        <v>230</v>
      </c>
      <c r="B18" s="103"/>
      <c r="C18" s="103"/>
    </row>
    <row r="19" spans="1:3" x14ac:dyDescent="0.45">
      <c r="A19" s="103" t="s">
        <v>231</v>
      </c>
      <c r="B19" s="103"/>
      <c r="C19" s="103"/>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1"/>
  <sheetViews>
    <sheetView showGridLines="0" view="pageBreakPreview" zoomScaleNormal="100" zoomScaleSheetLayoutView="100" workbookViewId="0"/>
  </sheetViews>
  <sheetFormatPr defaultRowHeight="14.25" x14ac:dyDescent="0.45"/>
  <cols>
    <col min="1" max="1" width="86.86328125" bestFit="1" customWidth="1"/>
    <col min="2" max="2" width="10.73046875" bestFit="1" customWidth="1"/>
  </cols>
  <sheetData>
    <row r="1" spans="1:2" ht="25.15" x14ac:dyDescent="0.45">
      <c r="A1" s="23" t="s">
        <v>247</v>
      </c>
      <c r="B1" s="24"/>
    </row>
    <row r="2" spans="1:2" ht="24.75" x14ac:dyDescent="0.45">
      <c r="A2" s="25" t="s">
        <v>248</v>
      </c>
      <c r="B2" s="24"/>
    </row>
    <row r="3" spans="1:2" ht="24.75" x14ac:dyDescent="0.45">
      <c r="A3" s="25"/>
      <c r="B3" s="24"/>
    </row>
    <row r="4" spans="1:2" x14ac:dyDescent="0.45">
      <c r="A4" s="26" t="s">
        <v>249</v>
      </c>
      <c r="B4" s="26">
        <v>2</v>
      </c>
    </row>
    <row r="5" spans="1:2" s="9" customFormat="1" x14ac:dyDescent="0.45">
      <c r="A5" s="27" t="s">
        <v>226</v>
      </c>
      <c r="B5" s="31">
        <v>2</v>
      </c>
    </row>
    <row r="6" spans="1:2" x14ac:dyDescent="0.45">
      <c r="A6" s="26" t="s">
        <v>247</v>
      </c>
      <c r="B6" s="26">
        <v>3</v>
      </c>
    </row>
    <row r="7" spans="1:2" s="9" customFormat="1" x14ac:dyDescent="0.45">
      <c r="A7" s="27" t="s">
        <v>248</v>
      </c>
      <c r="B7" s="31">
        <v>3</v>
      </c>
    </row>
    <row r="8" spans="1:2" x14ac:dyDescent="0.45">
      <c r="A8" s="26" t="s">
        <v>234</v>
      </c>
      <c r="B8" s="26">
        <v>4</v>
      </c>
    </row>
    <row r="9" spans="1:2" s="9" customFormat="1" x14ac:dyDescent="0.45">
      <c r="A9" s="27" t="s">
        <v>235</v>
      </c>
      <c r="B9" s="31">
        <v>4</v>
      </c>
    </row>
    <row r="10" spans="1:2" x14ac:dyDescent="0.45">
      <c r="A10" s="26" t="s">
        <v>343</v>
      </c>
      <c r="B10" s="26">
        <v>5</v>
      </c>
    </row>
    <row r="11" spans="1:2" s="9" customFormat="1" x14ac:dyDescent="0.45">
      <c r="A11" s="27" t="s">
        <v>344</v>
      </c>
      <c r="B11" s="31">
        <v>5</v>
      </c>
    </row>
    <row r="12" spans="1:2" s="9" customFormat="1" x14ac:dyDescent="0.45">
      <c r="A12" s="26" t="s">
        <v>345</v>
      </c>
      <c r="B12" s="26">
        <v>6</v>
      </c>
    </row>
    <row r="13" spans="1:2" s="9" customFormat="1" x14ac:dyDescent="0.45">
      <c r="A13" s="27" t="s">
        <v>346</v>
      </c>
      <c r="B13" s="31">
        <v>6</v>
      </c>
    </row>
    <row r="14" spans="1:2" x14ac:dyDescent="0.45">
      <c r="A14" s="26" t="s">
        <v>311</v>
      </c>
      <c r="B14" s="26">
        <v>7</v>
      </c>
    </row>
    <row r="15" spans="1:2" s="9" customFormat="1" x14ac:dyDescent="0.45">
      <c r="A15" s="27" t="s">
        <v>312</v>
      </c>
      <c r="B15" s="31">
        <v>7</v>
      </c>
    </row>
    <row r="16" spans="1:2" x14ac:dyDescent="0.45">
      <c r="A16" s="26" t="s">
        <v>313</v>
      </c>
      <c r="B16">
        <v>8</v>
      </c>
    </row>
    <row r="17" spans="1:2" s="9" customFormat="1" x14ac:dyDescent="0.45">
      <c r="A17" s="27" t="s">
        <v>314</v>
      </c>
      <c r="B17" s="9">
        <v>8</v>
      </c>
    </row>
    <row r="18" spans="1:2" x14ac:dyDescent="0.45">
      <c r="A18" s="26" t="s">
        <v>315</v>
      </c>
      <c r="B18" s="26">
        <v>9</v>
      </c>
    </row>
    <row r="19" spans="1:2" s="9" customFormat="1" x14ac:dyDescent="0.45">
      <c r="A19" s="27" t="s">
        <v>316</v>
      </c>
      <c r="B19" s="31">
        <v>9</v>
      </c>
    </row>
    <row r="20" spans="1:2" x14ac:dyDescent="0.45">
      <c r="A20" s="26" t="s">
        <v>317</v>
      </c>
      <c r="B20">
        <v>10</v>
      </c>
    </row>
    <row r="21" spans="1:2" s="9" customFormat="1" x14ac:dyDescent="0.45">
      <c r="A21" s="27" t="s">
        <v>284</v>
      </c>
      <c r="B21" s="9">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8" location="_Toc473812260" display="_Toc473812260"/>
    <hyperlink ref="B18" location="_Toc473812260" display="_Toc473812260"/>
    <hyperlink ref="A19" location="_Toc473812261" display="_Toc473812261"/>
    <hyperlink ref="B19" location="_Toc473812261" display="_Toc473812261"/>
    <hyperlink ref="A14" location="_Toc473812315" display="_Toc473812315"/>
    <hyperlink ref="B14" location="_Toc473812315" display="_Toc473812315"/>
    <hyperlink ref="A15" location="_Toc473812316" display="_Toc473812316"/>
    <hyperlink ref="B15" location="_Toc473812316" display="_Toc473812316"/>
    <hyperlink ref="A20" location="_Toc473812321" display="_Toc473812321"/>
    <hyperlink ref="B20" location="_Toc473812321" display="_Toc473812321"/>
    <hyperlink ref="A21" location="_Toc473812322" display="_Toc473812322"/>
    <hyperlink ref="B21" location="_Toc473812322" display="_Toc473812322"/>
    <hyperlink ref="A4:A5" location="Pengantar!A1" display="Kata Pengantar"/>
    <hyperlink ref="A6:A7" location="Isi!A1" display="Daftar Isi"/>
    <hyperlink ref="A8:A9" location="Istilah!A1" display="Daftar Istilah"/>
    <hyperlink ref="A10:A11" location="'1.1'!A1" display="Tabel 1.1 Overview Lembaga Penjamin per Januari 2018"/>
    <hyperlink ref="A18:A19" location="'1.2'!A1" display="Tabel 1.2  Portofolio Investasi Lembaga Penjamin"/>
    <hyperlink ref="A20:A21" location="'2.4'!A1" display="Tabel 2.4 Kinerja Operasional Lembaga Penjamin"/>
    <hyperlink ref="A14:B15" location="'5.1'!_Toc449593989" display="Tabel 5.1 Posisi Keuangan Perusahaan Lembaga Penjamin"/>
    <hyperlink ref="B16" location="_Toc473812315" display="_Toc473812315"/>
    <hyperlink ref="B17" location="_Toc473812316" display="_Toc473812316"/>
    <hyperlink ref="A16" location="'2.2'!A1" display="Tabel 2.2 Laba Rugi Komprehensif Lembaga Penjamin"/>
    <hyperlink ref="A17" location="'2.2'!A1" display="Table 2.2 Comprehensive Income of Guarantee Institutions"/>
    <hyperlink ref="A16:A17" location="'2.2'!_Toc449593991" display="Tabel 2.2 Laba Rugi Komprehensif Lembaga Penjamin"/>
    <hyperlink ref="B4:B5" location="Pengantar!A1" display="Pengantar!A1"/>
    <hyperlink ref="B6:B7" location="Istilah!A1" display="Istilah!A1"/>
    <hyperlink ref="B8:B9" location="Istilah!A1" display="Istilah!A1"/>
    <hyperlink ref="B10:B11" location="'1.1'!A1" display="'1.1'!A1"/>
    <hyperlink ref="B18:B19" location="'1.2'!A1" display="'1.2'!A1"/>
    <hyperlink ref="B14:B15" location="'2.1'!A1" display="'2.1'!A1"/>
    <hyperlink ref="B16:B17" location="'2.2'!A1" display="'2.2'!A1"/>
    <hyperlink ref="B20:B21" location="'2.4'!A1" display="'2.4'!A1"/>
    <hyperlink ref="A14:A15" location="'2.1'!A1" display="Tabel 2.1 Posisi Keuangan Lembaga Penjamin"/>
    <hyperlink ref="A12" location="_Toc473812315" display="_Toc473812315"/>
    <hyperlink ref="B12" location="_Toc473812315" display="_Toc473812315"/>
    <hyperlink ref="A13" location="_Toc473812316" display="_Toc473812316"/>
    <hyperlink ref="B13" location="_Toc473812316" display="_Toc473812316"/>
    <hyperlink ref="A12:B13" location="'5.1'!_Toc449593989" display="Tabel 5.1 Posisi Keuangan Perusahaan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24"/>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21" t="s">
        <v>234</v>
      </c>
    </row>
    <row r="2" spans="1:3" ht="27.4" x14ac:dyDescent="0.45">
      <c r="A2" s="22" t="s">
        <v>235</v>
      </c>
    </row>
    <row r="3" spans="1:3" ht="27.4" x14ac:dyDescent="0.45">
      <c r="A3" s="3"/>
    </row>
    <row r="4" spans="1:3" ht="26.25" x14ac:dyDescent="0.45">
      <c r="A4" s="12" t="s">
        <v>254</v>
      </c>
      <c r="B4" s="18"/>
      <c r="C4" s="13" t="s">
        <v>256</v>
      </c>
    </row>
    <row r="5" spans="1:3" ht="51" x14ac:dyDescent="0.45">
      <c r="A5" s="7" t="s">
        <v>255</v>
      </c>
      <c r="B5" s="18"/>
      <c r="C5" s="10" t="s">
        <v>257</v>
      </c>
    </row>
    <row r="6" spans="1:3" x14ac:dyDescent="0.45">
      <c r="A6" s="7"/>
      <c r="B6" s="18"/>
      <c r="C6" s="18"/>
    </row>
    <row r="7" spans="1:3" x14ac:dyDescent="0.45">
      <c r="A7" s="28" t="s">
        <v>266</v>
      </c>
      <c r="B7" s="28"/>
      <c r="C7" s="30" t="s">
        <v>266</v>
      </c>
    </row>
    <row r="8" spans="1:3" ht="38.25" x14ac:dyDescent="0.45">
      <c r="A8" s="7" t="s">
        <v>282</v>
      </c>
      <c r="B8" s="28"/>
      <c r="C8" s="10" t="s">
        <v>269</v>
      </c>
    </row>
    <row r="9" spans="1:3" x14ac:dyDescent="0.45">
      <c r="A9" s="7"/>
      <c r="B9" s="28"/>
      <c r="C9" s="28"/>
    </row>
    <row r="10" spans="1:3" x14ac:dyDescent="0.45">
      <c r="A10" s="18" t="s">
        <v>236</v>
      </c>
      <c r="B10" s="106"/>
      <c r="C10" s="17" t="s">
        <v>238</v>
      </c>
    </row>
    <row r="11" spans="1:3" ht="51" x14ac:dyDescent="0.45">
      <c r="A11" s="7" t="s">
        <v>237</v>
      </c>
      <c r="B11" s="106"/>
      <c r="C11" s="10" t="s">
        <v>239</v>
      </c>
    </row>
    <row r="12" spans="1:3" x14ac:dyDescent="0.45">
      <c r="A12" s="7"/>
      <c r="B12" s="18"/>
      <c r="C12" s="10"/>
    </row>
    <row r="13" spans="1:3" ht="25.5" x14ac:dyDescent="0.45">
      <c r="A13" s="28" t="s">
        <v>265</v>
      </c>
      <c r="B13" s="28"/>
      <c r="C13" s="29" t="s">
        <v>267</v>
      </c>
    </row>
    <row r="14" spans="1:3" ht="38.25" x14ac:dyDescent="0.45">
      <c r="A14" s="7" t="s">
        <v>264</v>
      </c>
      <c r="B14" s="28"/>
      <c r="C14" s="10" t="s">
        <v>268</v>
      </c>
    </row>
    <row r="15" spans="1:3" x14ac:dyDescent="0.45">
      <c r="A15" s="7"/>
      <c r="B15" s="28"/>
      <c r="C15" s="10"/>
    </row>
    <row r="16" spans="1:3" x14ac:dyDescent="0.45">
      <c r="A16" s="18" t="s">
        <v>283</v>
      </c>
      <c r="B16" s="105"/>
      <c r="C16" s="17" t="s">
        <v>285</v>
      </c>
    </row>
    <row r="17" spans="1:3" ht="38.25" x14ac:dyDescent="0.45">
      <c r="A17" s="7" t="s">
        <v>287</v>
      </c>
      <c r="B17" s="105"/>
      <c r="C17" s="10" t="s">
        <v>286</v>
      </c>
    </row>
    <row r="18" spans="1:3" x14ac:dyDescent="0.45">
      <c r="A18" s="18"/>
      <c r="B18" s="17"/>
      <c r="C18" s="17"/>
    </row>
    <row r="19" spans="1:3" x14ac:dyDescent="0.45">
      <c r="A19" s="18" t="s">
        <v>243</v>
      </c>
      <c r="B19" s="105"/>
      <c r="C19" s="17" t="s">
        <v>245</v>
      </c>
    </row>
    <row r="20" spans="1:3" ht="25.5" x14ac:dyDescent="0.45">
      <c r="A20" s="7" t="s">
        <v>244</v>
      </c>
      <c r="B20" s="105"/>
      <c r="C20" s="10" t="s">
        <v>246</v>
      </c>
    </row>
    <row r="21" spans="1:3" x14ac:dyDescent="0.45">
      <c r="A21" s="7"/>
      <c r="B21" s="18"/>
      <c r="C21" s="18"/>
    </row>
    <row r="22" spans="1:3" ht="26.25" x14ac:dyDescent="0.45">
      <c r="A22" s="14" t="s">
        <v>240</v>
      </c>
      <c r="B22" s="14"/>
      <c r="C22" s="15" t="s">
        <v>242</v>
      </c>
    </row>
    <row r="23" spans="1:3" ht="51" x14ac:dyDescent="0.45">
      <c r="A23" s="7" t="s">
        <v>241</v>
      </c>
      <c r="B23" s="14"/>
      <c r="C23" s="10" t="s">
        <v>258</v>
      </c>
    </row>
    <row r="24" spans="1:3" x14ac:dyDescent="0.45">
      <c r="A24" s="7"/>
      <c r="B24" s="14"/>
      <c r="C24" s="10"/>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6"/>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activeCell="C8" sqref="C8:E8"/>
    </sheetView>
  </sheetViews>
  <sheetFormatPr defaultRowHeight="14.25" x14ac:dyDescent="0.45"/>
  <cols>
    <col min="1" max="1" width="22.1328125" bestFit="1" customWidth="1"/>
    <col min="2" max="2" width="19.3984375" bestFit="1" customWidth="1"/>
    <col min="3" max="3" width="13.86328125" bestFit="1" customWidth="1"/>
    <col min="4" max="4" width="16" bestFit="1" customWidth="1"/>
    <col min="5" max="5" width="13.73046875" bestFit="1" customWidth="1"/>
    <col min="6" max="6" width="29.73046875" bestFit="1" customWidth="1"/>
  </cols>
  <sheetData>
    <row r="1" spans="1:6" x14ac:dyDescent="0.45">
      <c r="A1" s="107" t="s">
        <v>343</v>
      </c>
      <c r="B1" s="108"/>
      <c r="C1" s="108"/>
      <c r="D1" s="108"/>
      <c r="E1" s="108"/>
      <c r="F1" s="109"/>
    </row>
    <row r="2" spans="1:6" x14ac:dyDescent="0.45">
      <c r="A2" s="110" t="s">
        <v>344</v>
      </c>
      <c r="B2" s="111"/>
      <c r="C2" s="111"/>
      <c r="D2" s="111"/>
      <c r="E2" s="111"/>
      <c r="F2" s="112"/>
    </row>
    <row r="3" spans="1:6" x14ac:dyDescent="0.45">
      <c r="A3" s="113" t="s">
        <v>0</v>
      </c>
      <c r="B3" s="56" t="s">
        <v>1</v>
      </c>
      <c r="C3" s="56" t="s">
        <v>3</v>
      </c>
      <c r="D3" s="56" t="s">
        <v>5</v>
      </c>
      <c r="E3" s="56" t="s">
        <v>7</v>
      </c>
      <c r="F3" s="115" t="s">
        <v>8</v>
      </c>
    </row>
    <row r="4" spans="1:6" x14ac:dyDescent="0.45">
      <c r="A4" s="114"/>
      <c r="B4" s="57" t="s">
        <v>2</v>
      </c>
      <c r="C4" s="57" t="s">
        <v>4</v>
      </c>
      <c r="D4" s="57" t="s">
        <v>6</v>
      </c>
      <c r="E4" s="57" t="s">
        <v>250</v>
      </c>
      <c r="F4" s="116"/>
    </row>
    <row r="5" spans="1:6" x14ac:dyDescent="0.45">
      <c r="A5" s="58" t="s">
        <v>302</v>
      </c>
      <c r="B5" s="59">
        <v>1</v>
      </c>
      <c r="C5" s="59">
        <v>24179.0720322702</v>
      </c>
      <c r="D5" s="59">
        <v>10422.311866997099</v>
      </c>
      <c r="E5" s="59">
        <v>13756.760165273099</v>
      </c>
      <c r="F5" s="60" t="s">
        <v>260</v>
      </c>
    </row>
    <row r="6" spans="1:6" x14ac:dyDescent="0.45">
      <c r="A6" s="61" t="s">
        <v>259</v>
      </c>
      <c r="B6" s="46">
        <v>18</v>
      </c>
      <c r="C6" s="46">
        <v>3285.0551439095789</v>
      </c>
      <c r="D6" s="46">
        <v>1300.573671557544</v>
      </c>
      <c r="E6" s="46">
        <v>1984.4814723511556</v>
      </c>
      <c r="F6" s="62" t="s">
        <v>261</v>
      </c>
    </row>
    <row r="7" spans="1:6" x14ac:dyDescent="0.45">
      <c r="A7" s="61" t="s">
        <v>288</v>
      </c>
      <c r="B7" s="46">
        <v>1</v>
      </c>
      <c r="C7" s="46">
        <v>3279.244931659</v>
      </c>
      <c r="D7" s="46">
        <v>3112.3844835270002</v>
      </c>
      <c r="E7" s="46">
        <v>166.86044813199999</v>
      </c>
      <c r="F7" s="62" t="s">
        <v>262</v>
      </c>
    </row>
    <row r="8" spans="1:6" x14ac:dyDescent="0.45">
      <c r="A8" s="63" t="s">
        <v>9</v>
      </c>
      <c r="B8" s="54">
        <v>20</v>
      </c>
      <c r="C8" s="54">
        <f>SUM(C5:C7)</f>
        <v>30743.372107838779</v>
      </c>
      <c r="D8" s="54">
        <f t="shared" ref="D8:E8" si="0">SUM(D5:D7)</f>
        <v>14835.270022081644</v>
      </c>
      <c r="E8" s="54">
        <f t="shared" si="0"/>
        <v>15908.102085756254</v>
      </c>
      <c r="F8" s="64" t="s">
        <v>10</v>
      </c>
    </row>
    <row r="9" spans="1:6" x14ac:dyDescent="0.45">
      <c r="A9" s="117"/>
      <c r="B9" s="118"/>
      <c r="C9" s="118"/>
      <c r="D9" s="118"/>
      <c r="E9" s="118"/>
      <c r="F9" s="119"/>
    </row>
    <row r="13" spans="1:6" x14ac:dyDescent="0.45">
      <c r="C13" s="32"/>
      <c r="D13" s="32"/>
      <c r="E13" s="32"/>
    </row>
    <row r="16" spans="1:6" x14ac:dyDescent="0.45">
      <c r="C16" s="33"/>
      <c r="D16" s="33"/>
      <c r="E16" s="33"/>
    </row>
  </sheetData>
  <mergeCells count="5">
    <mergeCell ref="A1:F1"/>
    <mergeCell ref="A2:F2"/>
    <mergeCell ref="A3:A4"/>
    <mergeCell ref="F3:F4"/>
    <mergeCell ref="A9:F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31"/>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RowHeight="14.25" x14ac:dyDescent="0.45"/>
  <cols>
    <col min="1" max="1" width="22.1328125" bestFit="1" customWidth="1"/>
    <col min="2" max="5" width="17.06640625" customWidth="1"/>
    <col min="6" max="6" width="22.19921875" customWidth="1"/>
  </cols>
  <sheetData>
    <row r="1" spans="1:6" x14ac:dyDescent="0.45">
      <c r="A1" s="107" t="s">
        <v>345</v>
      </c>
      <c r="B1" s="108"/>
      <c r="C1" s="108"/>
      <c r="D1" s="108"/>
      <c r="E1" s="108"/>
      <c r="F1" s="109"/>
    </row>
    <row r="2" spans="1:6" x14ac:dyDescent="0.45">
      <c r="A2" s="110" t="s">
        <v>346</v>
      </c>
      <c r="B2" s="111"/>
      <c r="C2" s="111"/>
      <c r="D2" s="111"/>
      <c r="E2" s="111"/>
      <c r="F2" s="112"/>
    </row>
    <row r="3" spans="1:6" x14ac:dyDescent="0.45">
      <c r="A3" s="113" t="s">
        <v>340</v>
      </c>
      <c r="B3" s="100" t="s">
        <v>3</v>
      </c>
      <c r="C3" s="100" t="s">
        <v>336</v>
      </c>
      <c r="D3" s="100" t="s">
        <v>5</v>
      </c>
      <c r="E3" s="100" t="s">
        <v>7</v>
      </c>
      <c r="F3" s="100" t="s">
        <v>338</v>
      </c>
    </row>
    <row r="4" spans="1:6" x14ac:dyDescent="0.45">
      <c r="A4" s="114"/>
      <c r="B4" s="57" t="s">
        <v>4</v>
      </c>
      <c r="C4" s="57" t="s">
        <v>337</v>
      </c>
      <c r="D4" s="57" t="s">
        <v>6</v>
      </c>
      <c r="E4" s="57" t="s">
        <v>250</v>
      </c>
      <c r="F4" s="57" t="s">
        <v>339</v>
      </c>
    </row>
    <row r="5" spans="1:6" x14ac:dyDescent="0.45">
      <c r="A5" s="101" t="s">
        <v>318</v>
      </c>
      <c r="B5" s="59">
        <v>134.53079980867</v>
      </c>
      <c r="C5" s="59">
        <v>79.680934597840007</v>
      </c>
      <c r="D5" s="59">
        <v>52.263383504260005</v>
      </c>
      <c r="E5" s="59">
        <v>82.267416304410006</v>
      </c>
      <c r="F5" s="59">
        <v>832.228077697</v>
      </c>
    </row>
    <row r="6" spans="1:6" x14ac:dyDescent="0.45">
      <c r="A6" s="102" t="s">
        <v>319</v>
      </c>
      <c r="B6" s="46">
        <v>186.15371939857999</v>
      </c>
      <c r="C6" s="46">
        <v>89.594987418220001</v>
      </c>
      <c r="D6" s="46">
        <v>49.215636750410006</v>
      </c>
      <c r="E6" s="46">
        <v>136.93808264817</v>
      </c>
      <c r="F6" s="46">
        <v>1301.9231660529999</v>
      </c>
    </row>
    <row r="7" spans="1:6" x14ac:dyDescent="0.45">
      <c r="A7" s="102" t="s">
        <v>320</v>
      </c>
      <c r="B7" s="46">
        <v>41.7570350588</v>
      </c>
      <c r="C7" s="46">
        <v>35.191273879890005</v>
      </c>
      <c r="D7" s="46">
        <v>5.8003827442299993</v>
      </c>
      <c r="E7" s="46">
        <v>35.95665231457</v>
      </c>
      <c r="F7" s="46">
        <v>351.99521851412999</v>
      </c>
    </row>
    <row r="8" spans="1:6" x14ac:dyDescent="0.45">
      <c r="A8" s="102" t="s">
        <v>321</v>
      </c>
      <c r="B8" s="46">
        <v>101.95382690677999</v>
      </c>
      <c r="C8" s="46">
        <v>29.042840000000002</v>
      </c>
      <c r="D8" s="46">
        <v>72.962496529570004</v>
      </c>
      <c r="E8" s="46">
        <v>28.991330377209998</v>
      </c>
      <c r="F8" s="46">
        <v>826.07614218000003</v>
      </c>
    </row>
    <row r="9" spans="1:6" x14ac:dyDescent="0.45">
      <c r="A9" s="102" t="s">
        <v>322</v>
      </c>
      <c r="B9" s="46">
        <v>27983.733776125187</v>
      </c>
      <c r="C9" s="46">
        <v>15640.886914529847</v>
      </c>
      <c r="D9" s="46">
        <v>13662.239315140843</v>
      </c>
      <c r="E9" s="46">
        <v>14321.494460984344</v>
      </c>
      <c r="F9" s="46">
        <v>250858.37448117105</v>
      </c>
    </row>
    <row r="10" spans="1:6" x14ac:dyDescent="0.45">
      <c r="A10" s="102" t="s">
        <v>323</v>
      </c>
      <c r="B10" s="46">
        <v>131.54777175926</v>
      </c>
      <c r="C10" s="46">
        <v>51.42721675256</v>
      </c>
      <c r="D10" s="46">
        <v>83.503052813539995</v>
      </c>
      <c r="E10" s="46">
        <v>48.04471894572</v>
      </c>
      <c r="F10" s="46">
        <v>608.93481355772997</v>
      </c>
    </row>
    <row r="11" spans="1:6" x14ac:dyDescent="0.45">
      <c r="A11" s="102" t="s">
        <v>324</v>
      </c>
      <c r="B11" s="46">
        <v>347.70677032200001</v>
      </c>
      <c r="C11" s="46">
        <v>173.31666966899999</v>
      </c>
      <c r="D11" s="46">
        <v>157.87703719000001</v>
      </c>
      <c r="E11" s="46">
        <v>189.829733132</v>
      </c>
      <c r="F11" s="46">
        <v>4988.4255449269995</v>
      </c>
    </row>
    <row r="12" spans="1:6" x14ac:dyDescent="0.45">
      <c r="A12" s="102" t="s">
        <v>325</v>
      </c>
      <c r="B12" s="46">
        <v>361.02379692300002</v>
      </c>
      <c r="C12" s="46">
        <v>133.23783</v>
      </c>
      <c r="D12" s="46">
        <v>193.360893374</v>
      </c>
      <c r="E12" s="46">
        <v>167.66290354899999</v>
      </c>
      <c r="F12" s="46">
        <v>4678.5758245721499</v>
      </c>
    </row>
    <row r="13" spans="1:6" x14ac:dyDescent="0.45">
      <c r="A13" s="102" t="s">
        <v>326</v>
      </c>
      <c r="B13" s="46">
        <v>373.90307460630999</v>
      </c>
      <c r="C13" s="46">
        <v>287.668162</v>
      </c>
      <c r="D13" s="46">
        <v>169.02767853237</v>
      </c>
      <c r="E13" s="46">
        <v>204.87539607394001</v>
      </c>
      <c r="F13" s="46">
        <v>6259.9264216062602</v>
      </c>
    </row>
    <row r="14" spans="1:6" x14ac:dyDescent="0.45">
      <c r="A14" s="102" t="s">
        <v>327</v>
      </c>
      <c r="B14" s="46">
        <v>336.15389297860997</v>
      </c>
      <c r="C14" s="46">
        <v>156.53920349999999</v>
      </c>
      <c r="D14" s="46">
        <v>175.65128078048801</v>
      </c>
      <c r="E14" s="46">
        <v>160.502612198121</v>
      </c>
      <c r="F14" s="46">
        <v>4375.2298985549996</v>
      </c>
    </row>
    <row r="15" spans="1:6" x14ac:dyDescent="0.45">
      <c r="A15" s="102" t="s">
        <v>328</v>
      </c>
      <c r="B15" s="46">
        <v>44.676800150830005</v>
      </c>
      <c r="C15" s="46">
        <v>36.999402181000001</v>
      </c>
      <c r="D15" s="46">
        <v>9.6374475768300005</v>
      </c>
      <c r="E15" s="46">
        <v>35.039352573999999</v>
      </c>
      <c r="F15" s="46">
        <v>544.44074761964998</v>
      </c>
    </row>
    <row r="16" spans="1:6" x14ac:dyDescent="0.45">
      <c r="A16" s="102" t="s">
        <v>329</v>
      </c>
      <c r="B16" s="46">
        <v>187.83342223899999</v>
      </c>
      <c r="C16" s="46">
        <v>127.193871</v>
      </c>
      <c r="D16" s="46">
        <v>47.839992922</v>
      </c>
      <c r="E16" s="46">
        <v>139.99342931699999</v>
      </c>
      <c r="F16" s="46">
        <v>2384.045359061</v>
      </c>
    </row>
    <row r="17" spans="1:6" x14ac:dyDescent="0.45">
      <c r="A17" s="102" t="s">
        <v>330</v>
      </c>
      <c r="B17" s="46">
        <v>65.877482785070001</v>
      </c>
      <c r="C17" s="46">
        <v>48.225000000000001</v>
      </c>
      <c r="D17" s="46">
        <v>21.73945762832</v>
      </c>
      <c r="E17" s="46">
        <v>44.138025156749997</v>
      </c>
      <c r="F17" s="46">
        <v>584.48193434382995</v>
      </c>
    </row>
    <row r="18" spans="1:6" x14ac:dyDescent="0.45">
      <c r="A18" s="102" t="s">
        <v>331</v>
      </c>
      <c r="B18" s="46">
        <v>139.73299971</v>
      </c>
      <c r="C18" s="46">
        <v>74.066417909999998</v>
      </c>
      <c r="D18" s="46">
        <v>68.014105189999995</v>
      </c>
      <c r="E18" s="46">
        <v>71.718894520000006</v>
      </c>
      <c r="F18" s="46">
        <v>1860.634378387</v>
      </c>
    </row>
    <row r="19" spans="1:6" x14ac:dyDescent="0.45">
      <c r="A19" s="102" t="s">
        <v>332</v>
      </c>
      <c r="B19" s="46">
        <v>125.65175382339</v>
      </c>
      <c r="C19" s="46">
        <v>88.312555789000001</v>
      </c>
      <c r="D19" s="46">
        <v>35.21018514843</v>
      </c>
      <c r="E19" s="46">
        <v>90.44156867496001</v>
      </c>
      <c r="F19" s="46">
        <v>1424.4411641430002</v>
      </c>
    </row>
    <row r="20" spans="1:6" x14ac:dyDescent="0.45">
      <c r="A20" s="102" t="s">
        <v>333</v>
      </c>
      <c r="B20" s="46">
        <v>54.078982242279999</v>
      </c>
      <c r="C20" s="46">
        <v>52.311899999999994</v>
      </c>
      <c r="D20" s="46">
        <v>3.9220860181699999</v>
      </c>
      <c r="E20" s="46">
        <v>50.15689622411</v>
      </c>
      <c r="F20" s="46">
        <v>95.842560861999999</v>
      </c>
    </row>
    <row r="21" spans="1:6" x14ac:dyDescent="0.45">
      <c r="A21" s="102" t="s">
        <v>334</v>
      </c>
      <c r="B21" s="46">
        <v>51.770027417269993</v>
      </c>
      <c r="C21" s="46">
        <v>16.262219999999999</v>
      </c>
      <c r="D21" s="46">
        <v>25.707503848599998</v>
      </c>
      <c r="E21" s="46">
        <v>26.062523568669999</v>
      </c>
      <c r="F21" s="46">
        <v>265.49417550099997</v>
      </c>
    </row>
    <row r="22" spans="1:6" x14ac:dyDescent="0.45">
      <c r="A22" s="102" t="s">
        <v>335</v>
      </c>
      <c r="B22" s="46">
        <v>75.286175583350001</v>
      </c>
      <c r="C22" s="46">
        <v>62.598427170999997</v>
      </c>
      <c r="D22" s="46">
        <v>1.2980863900699999</v>
      </c>
      <c r="E22" s="46">
        <v>73.988089193280004</v>
      </c>
      <c r="F22" s="46">
        <v>95.360904182430005</v>
      </c>
    </row>
    <row r="23" spans="1:6" x14ac:dyDescent="0.45">
      <c r="A23" s="63" t="s">
        <v>9</v>
      </c>
      <c r="B23" s="54">
        <f>SUM(B5:B22)</f>
        <v>30743.372107838393</v>
      </c>
      <c r="C23" s="54">
        <f t="shared" ref="C23:F23" si="0">SUM(C5:C22)</f>
        <v>17182.555826398358</v>
      </c>
      <c r="D23" s="54">
        <f t="shared" si="0"/>
        <v>14835.27002208213</v>
      </c>
      <c r="E23" s="54">
        <f t="shared" si="0"/>
        <v>15908.102085756258</v>
      </c>
      <c r="F23" s="54">
        <f t="shared" si="0"/>
        <v>282336.43081293319</v>
      </c>
    </row>
    <row r="24" spans="1:6" x14ac:dyDescent="0.45">
      <c r="A24" s="117"/>
      <c r="B24" s="118"/>
      <c r="C24" s="118"/>
      <c r="D24" s="118"/>
      <c r="E24" s="118"/>
      <c r="F24" s="119"/>
    </row>
    <row r="28" spans="1:6" x14ac:dyDescent="0.45">
      <c r="C28" s="32"/>
      <c r="D28" s="32"/>
      <c r="E28" s="32"/>
    </row>
    <row r="31" spans="1:6" x14ac:dyDescent="0.45">
      <c r="C31" s="33"/>
      <c r="D31" s="33"/>
      <c r="E31" s="33"/>
    </row>
  </sheetData>
  <mergeCells count="4">
    <mergeCell ref="A1:F1"/>
    <mergeCell ref="A2:F2"/>
    <mergeCell ref="A3:A4"/>
    <mergeCell ref="A24:F2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4.59765625" style="34" bestFit="1" customWidth="1"/>
    <col min="2" max="14" width="5.86328125" style="34" customWidth="1"/>
    <col min="15" max="15" width="36.265625" style="34" bestFit="1" customWidth="1"/>
    <col min="16" max="16384" width="9.1328125" style="34"/>
  </cols>
  <sheetData>
    <row r="1" spans="1:15" ht="12.75" x14ac:dyDescent="0.3">
      <c r="A1" s="107" t="s">
        <v>309</v>
      </c>
      <c r="B1" s="108"/>
      <c r="C1" s="108"/>
      <c r="D1" s="108"/>
      <c r="E1" s="108"/>
      <c r="F1" s="108"/>
      <c r="G1" s="108"/>
      <c r="H1" s="108"/>
      <c r="I1" s="108"/>
      <c r="J1" s="108"/>
      <c r="K1" s="108"/>
      <c r="L1" s="108"/>
      <c r="M1" s="108"/>
      <c r="N1" s="108"/>
      <c r="O1" s="109"/>
    </row>
    <row r="2" spans="1:15" ht="12.75" x14ac:dyDescent="0.3">
      <c r="A2" s="110" t="s">
        <v>310</v>
      </c>
      <c r="B2" s="111"/>
      <c r="C2" s="111"/>
      <c r="D2" s="111"/>
      <c r="E2" s="111"/>
      <c r="F2" s="111"/>
      <c r="G2" s="111"/>
      <c r="H2" s="111"/>
      <c r="I2" s="111"/>
      <c r="J2" s="111"/>
      <c r="K2" s="111"/>
      <c r="L2" s="111"/>
      <c r="M2" s="111"/>
      <c r="N2" s="111"/>
      <c r="O2" s="112"/>
    </row>
    <row r="3" spans="1:15" x14ac:dyDescent="0.3">
      <c r="A3" s="39" t="s">
        <v>0</v>
      </c>
      <c r="B3" s="40">
        <v>44013</v>
      </c>
      <c r="C3" s="40">
        <v>44044</v>
      </c>
      <c r="D3" s="40">
        <v>44075</v>
      </c>
      <c r="E3" s="40">
        <v>44105</v>
      </c>
      <c r="F3" s="40">
        <v>44136</v>
      </c>
      <c r="G3" s="40">
        <v>44166</v>
      </c>
      <c r="H3" s="40">
        <v>44197</v>
      </c>
      <c r="I3" s="40">
        <v>44228</v>
      </c>
      <c r="J3" s="40">
        <v>44256</v>
      </c>
      <c r="K3" s="40">
        <v>44287</v>
      </c>
      <c r="L3" s="40">
        <v>44317</v>
      </c>
      <c r="M3" s="40">
        <v>44348</v>
      </c>
      <c r="N3" s="40">
        <v>44378</v>
      </c>
      <c r="O3" s="41" t="s">
        <v>8</v>
      </c>
    </row>
    <row r="4" spans="1:15" x14ac:dyDescent="0.3">
      <c r="A4" s="42" t="s">
        <v>54</v>
      </c>
      <c r="B4" s="43"/>
      <c r="C4" s="43"/>
      <c r="D4" s="43"/>
      <c r="E4" s="43"/>
      <c r="F4" s="43"/>
      <c r="G4" s="43"/>
      <c r="H4" s="43"/>
      <c r="I4" s="43"/>
      <c r="J4" s="43"/>
      <c r="K4" s="43"/>
      <c r="L4" s="43"/>
      <c r="M4" s="43"/>
      <c r="N4" s="43"/>
      <c r="O4" s="44" t="s">
        <v>42</v>
      </c>
    </row>
    <row r="5" spans="1:15" x14ac:dyDescent="0.3">
      <c r="A5" s="45" t="s">
        <v>251</v>
      </c>
      <c r="B5" s="46">
        <v>310.88766625623464</v>
      </c>
      <c r="C5" s="46">
        <v>342.7620411572446</v>
      </c>
      <c r="D5" s="46">
        <v>331.53489439410447</v>
      </c>
      <c r="E5" s="46">
        <v>318.01916552979657</v>
      </c>
      <c r="F5" s="46">
        <v>346.7591696456364</v>
      </c>
      <c r="G5" s="46">
        <v>457.93957741902767</v>
      </c>
      <c r="H5" s="46">
        <v>422.65431549327985</v>
      </c>
      <c r="I5" s="46">
        <v>3433.9082490358246</v>
      </c>
      <c r="J5" s="46">
        <v>3448.2202758692656</v>
      </c>
      <c r="K5" s="46">
        <v>3441.287223162903</v>
      </c>
      <c r="L5" s="46">
        <v>2840.1357297647141</v>
      </c>
      <c r="M5" s="46">
        <v>1165.0099167170406</v>
      </c>
      <c r="N5" s="46">
        <v>473.77576264524043</v>
      </c>
      <c r="O5" s="47" t="s">
        <v>55</v>
      </c>
    </row>
    <row r="6" spans="1:15" x14ac:dyDescent="0.3">
      <c r="A6" s="45" t="s">
        <v>56</v>
      </c>
      <c r="B6" s="46">
        <v>10699.572310693131</v>
      </c>
      <c r="C6" s="46">
        <v>10413.65924766808</v>
      </c>
      <c r="D6" s="46">
        <v>10678.882147807552</v>
      </c>
      <c r="E6" s="46">
        <v>11371.8699511103</v>
      </c>
      <c r="F6" s="46">
        <v>11484.7343775473</v>
      </c>
      <c r="G6" s="46">
        <v>11414.236980602942</v>
      </c>
      <c r="H6" s="46">
        <v>11242.78507679842</v>
      </c>
      <c r="I6" s="46">
        <v>11197.09449847</v>
      </c>
      <c r="J6" s="46">
        <v>11276.62790286975</v>
      </c>
      <c r="K6" s="46">
        <v>11505.75848634051</v>
      </c>
      <c r="L6" s="46">
        <v>12100.752848553282</v>
      </c>
      <c r="M6" s="46">
        <v>13963.524704460631</v>
      </c>
      <c r="N6" s="46">
        <v>14124.93528702915</v>
      </c>
      <c r="O6" s="47" t="s">
        <v>57</v>
      </c>
    </row>
    <row r="7" spans="1:15" x14ac:dyDescent="0.3">
      <c r="A7" s="45" t="s">
        <v>58</v>
      </c>
      <c r="B7" s="46">
        <v>3245.4445246407804</v>
      </c>
      <c r="C7" s="46">
        <v>3381.8212549760497</v>
      </c>
      <c r="D7" s="46">
        <v>3241.37773697991</v>
      </c>
      <c r="E7" s="46">
        <v>3028.6327294174998</v>
      </c>
      <c r="F7" s="46">
        <v>2116.7511755007504</v>
      </c>
      <c r="G7" s="46">
        <v>2516.5687525463895</v>
      </c>
      <c r="H7" s="46">
        <v>2664.9874374288397</v>
      </c>
      <c r="I7" s="46">
        <v>2940.5908532256603</v>
      </c>
      <c r="J7" s="46">
        <v>3128.9547065392399</v>
      </c>
      <c r="K7" s="46">
        <v>3137.2922044808902</v>
      </c>
      <c r="L7" s="46">
        <v>3360.2445017150399</v>
      </c>
      <c r="M7" s="46">
        <v>3224.2336805834398</v>
      </c>
      <c r="N7" s="46">
        <v>3660.8057186530796</v>
      </c>
      <c r="O7" s="47" t="s">
        <v>59</v>
      </c>
    </row>
    <row r="8" spans="1:15" x14ac:dyDescent="0.3">
      <c r="A8" s="45" t="s">
        <v>60</v>
      </c>
      <c r="B8" s="46">
        <v>410.40351071104101</v>
      </c>
      <c r="C8" s="46">
        <v>353.08757226811997</v>
      </c>
      <c r="D8" s="46">
        <v>367.56715220671998</v>
      </c>
      <c r="E8" s="46">
        <v>325.62294547171757</v>
      </c>
      <c r="F8" s="46">
        <v>182.41696148848703</v>
      </c>
      <c r="G8" s="46">
        <v>309.97685647143999</v>
      </c>
      <c r="H8" s="46">
        <v>341.30265095421998</v>
      </c>
      <c r="I8" s="46">
        <v>348.69165268895995</v>
      </c>
      <c r="J8" s="46">
        <v>863.7435210653199</v>
      </c>
      <c r="K8" s="46">
        <v>277.89705227584</v>
      </c>
      <c r="L8" s="46">
        <v>297.87788640253001</v>
      </c>
      <c r="M8" s="46">
        <v>288.85363735676003</v>
      </c>
      <c r="N8" s="46">
        <v>300.71905754797001</v>
      </c>
      <c r="O8" s="47" t="s">
        <v>61</v>
      </c>
    </row>
    <row r="9" spans="1:15" x14ac:dyDescent="0.3">
      <c r="A9" s="45" t="s">
        <v>62</v>
      </c>
      <c r="B9" s="46">
        <v>15.35179226563678</v>
      </c>
      <c r="C9" s="46">
        <v>15.387663822832458</v>
      </c>
      <c r="D9" s="46">
        <v>14.160827473656779</v>
      </c>
      <c r="E9" s="46">
        <v>15.407616397506779</v>
      </c>
      <c r="F9" s="46">
        <v>10.589480736246781</v>
      </c>
      <c r="G9" s="46">
        <v>9.8490898863326208</v>
      </c>
      <c r="H9" s="46">
        <v>13.281367429523408</v>
      </c>
      <c r="I9" s="46">
        <v>13.908820306578331</v>
      </c>
      <c r="J9" s="46">
        <v>14.29833778849822</v>
      </c>
      <c r="K9" s="46">
        <v>15.451176823637642</v>
      </c>
      <c r="L9" s="46">
        <v>12.258915672656189</v>
      </c>
      <c r="M9" s="46">
        <v>10.266147920236198</v>
      </c>
      <c r="N9" s="46">
        <v>9.9645686181394204</v>
      </c>
      <c r="O9" s="47" t="s">
        <v>63</v>
      </c>
    </row>
    <row r="10" spans="1:15" x14ac:dyDescent="0.3">
      <c r="A10" s="45" t="s">
        <v>64</v>
      </c>
      <c r="B10" s="46">
        <v>1565.4290141229749</v>
      </c>
      <c r="C10" s="46">
        <v>911.173592274405</v>
      </c>
      <c r="D10" s="46">
        <v>942.45151084385213</v>
      </c>
      <c r="E10" s="46">
        <v>973.9929400466682</v>
      </c>
      <c r="F10" s="46">
        <v>980.60382172469258</v>
      </c>
      <c r="G10" s="46">
        <v>1023.7403586252088</v>
      </c>
      <c r="H10" s="46">
        <v>1026.9240058880794</v>
      </c>
      <c r="I10" s="46">
        <v>1056.321424255211</v>
      </c>
      <c r="J10" s="46">
        <v>1097.3114853281099</v>
      </c>
      <c r="K10" s="46">
        <v>1145.3925924820444</v>
      </c>
      <c r="L10" s="46">
        <v>1206.2686309605322</v>
      </c>
      <c r="M10" s="46">
        <v>1251.3899754907147</v>
      </c>
      <c r="N10" s="46">
        <v>1288.1421382225813</v>
      </c>
      <c r="O10" s="47" t="s">
        <v>65</v>
      </c>
    </row>
    <row r="11" spans="1:15" x14ac:dyDescent="0.3">
      <c r="A11" s="45" t="s">
        <v>66</v>
      </c>
      <c r="B11" s="46">
        <v>0</v>
      </c>
      <c r="C11" s="46">
        <v>0</v>
      </c>
      <c r="D11" s="46">
        <v>0</v>
      </c>
      <c r="E11" s="46">
        <v>0</v>
      </c>
      <c r="F11" s="46">
        <v>0</v>
      </c>
      <c r="G11" s="46">
        <v>0</v>
      </c>
      <c r="H11" s="46">
        <v>0</v>
      </c>
      <c r="I11" s="46">
        <v>0</v>
      </c>
      <c r="J11" s="46">
        <v>0</v>
      </c>
      <c r="K11" s="46">
        <v>0</v>
      </c>
      <c r="L11" s="46">
        <v>0</v>
      </c>
      <c r="M11" s="46">
        <v>0</v>
      </c>
      <c r="N11" s="46">
        <v>0</v>
      </c>
      <c r="O11" s="47" t="s">
        <v>67</v>
      </c>
    </row>
    <row r="12" spans="1:15" x14ac:dyDescent="0.3">
      <c r="A12" s="45" t="s">
        <v>68</v>
      </c>
      <c r="B12" s="46">
        <v>138.49193100589812</v>
      </c>
      <c r="C12" s="46">
        <v>131.15101363747567</v>
      </c>
      <c r="D12" s="46">
        <v>114.00730513990563</v>
      </c>
      <c r="E12" s="46">
        <v>121.1679903855556</v>
      </c>
      <c r="F12" s="46">
        <v>106.54838531602562</v>
      </c>
      <c r="G12" s="46">
        <v>236.9034437420456</v>
      </c>
      <c r="H12" s="46">
        <v>242.80526202160561</v>
      </c>
      <c r="I12" s="46">
        <v>241.10397149565563</v>
      </c>
      <c r="J12" s="46">
        <v>228.18592943883561</v>
      </c>
      <c r="K12" s="46">
        <v>235.53310230593581</v>
      </c>
      <c r="L12" s="46">
        <v>235.26300232228579</v>
      </c>
      <c r="M12" s="46">
        <v>247.72308448898701</v>
      </c>
      <c r="N12" s="46">
        <v>282.28145506564016</v>
      </c>
      <c r="O12" s="47" t="s">
        <v>69</v>
      </c>
    </row>
    <row r="13" spans="1:15" x14ac:dyDescent="0.3">
      <c r="A13" s="48" t="s">
        <v>70</v>
      </c>
      <c r="B13" s="46">
        <v>16385.580749695695</v>
      </c>
      <c r="C13" s="46">
        <v>15549.042385804207</v>
      </c>
      <c r="D13" s="46">
        <v>15689.9815748457</v>
      </c>
      <c r="E13" s="46">
        <v>16154.713338359043</v>
      </c>
      <c r="F13" s="46">
        <v>15228.403371959141</v>
      </c>
      <c r="G13" s="46">
        <v>15969.215059293385</v>
      </c>
      <c r="H13" s="46">
        <v>15954.740116013967</v>
      </c>
      <c r="I13" s="46">
        <v>19231.619469477886</v>
      </c>
      <c r="J13" s="46">
        <v>20057.34215889902</v>
      </c>
      <c r="K13" s="46">
        <v>19758.611837871766</v>
      </c>
      <c r="L13" s="46">
        <v>20052.801515391038</v>
      </c>
      <c r="M13" s="46">
        <v>20151.001147017807</v>
      </c>
      <c r="N13" s="46">
        <v>20140.623987781801</v>
      </c>
      <c r="O13" s="49" t="s">
        <v>43</v>
      </c>
    </row>
    <row r="14" spans="1:15" x14ac:dyDescent="0.3">
      <c r="A14" s="45" t="s">
        <v>71</v>
      </c>
      <c r="B14" s="43"/>
      <c r="C14" s="43"/>
      <c r="D14" s="43"/>
      <c r="E14" s="43"/>
      <c r="F14" s="43"/>
      <c r="G14" s="43"/>
      <c r="H14" s="43"/>
      <c r="I14" s="43"/>
      <c r="J14" s="43"/>
      <c r="K14" s="43"/>
      <c r="L14" s="43"/>
      <c r="M14" s="43"/>
      <c r="N14" s="43"/>
      <c r="O14" s="47" t="s">
        <v>44</v>
      </c>
    </row>
    <row r="15" spans="1:15" x14ac:dyDescent="0.3">
      <c r="A15" s="45" t="s">
        <v>72</v>
      </c>
      <c r="B15" s="46">
        <v>1923.9049445675771</v>
      </c>
      <c r="C15" s="46">
        <v>1930.2294453006371</v>
      </c>
      <c r="D15" s="46">
        <v>1981.7156584355471</v>
      </c>
      <c r="E15" s="46">
        <v>1986.197416797042</v>
      </c>
      <c r="F15" s="46">
        <v>1990.1222764264342</v>
      </c>
      <c r="G15" s="46">
        <v>1994.739527700239</v>
      </c>
      <c r="H15" s="46">
        <v>2027.7139557983769</v>
      </c>
      <c r="I15" s="46">
        <v>2051.729742423418</v>
      </c>
      <c r="J15" s="46">
        <v>2059.1781272157541</v>
      </c>
      <c r="K15" s="46">
        <v>2086.5360537264251</v>
      </c>
      <c r="L15" s="46">
        <v>2092.979153919799</v>
      </c>
      <c r="M15" s="46">
        <v>2301.1502621643981</v>
      </c>
      <c r="N15" s="46">
        <v>3057.6205393692071</v>
      </c>
      <c r="O15" s="47" t="s">
        <v>73</v>
      </c>
    </row>
    <row r="16" spans="1:15" x14ac:dyDescent="0.3">
      <c r="A16" s="45" t="s">
        <v>74</v>
      </c>
      <c r="B16" s="46">
        <v>119.43726105364999</v>
      </c>
      <c r="C16" s="46">
        <v>116.17733063979</v>
      </c>
      <c r="D16" s="46">
        <v>126.34710197456</v>
      </c>
      <c r="E16" s="46">
        <v>139.39147117967002</v>
      </c>
      <c r="F16" s="46">
        <v>147.90517625333001</v>
      </c>
      <c r="G16" s="46">
        <v>148.02844641705002</v>
      </c>
      <c r="H16" s="46">
        <v>145.59810000092003</v>
      </c>
      <c r="I16" s="46">
        <v>155.63423170685002</v>
      </c>
      <c r="J16" s="46">
        <v>159.44758758659</v>
      </c>
      <c r="K16" s="46">
        <v>173.52264727940999</v>
      </c>
      <c r="L16" s="46">
        <v>177.82507568872001</v>
      </c>
      <c r="M16" s="46">
        <v>200.91942843439003</v>
      </c>
      <c r="N16" s="46">
        <v>211.40907363945001</v>
      </c>
      <c r="O16" s="47" t="s">
        <v>75</v>
      </c>
    </row>
    <row r="17" spans="1:15" x14ac:dyDescent="0.3">
      <c r="A17" s="45" t="s">
        <v>76</v>
      </c>
      <c r="B17" s="46">
        <v>539.27038666542001</v>
      </c>
      <c r="C17" s="46">
        <v>1092.68583428283</v>
      </c>
      <c r="D17" s="46">
        <v>1108.45813822231</v>
      </c>
      <c r="E17" s="46">
        <v>1115.9871523540701</v>
      </c>
      <c r="F17" s="46">
        <v>1154.94253749022</v>
      </c>
      <c r="G17" s="46">
        <v>1072.8944921303801</v>
      </c>
      <c r="H17" s="46">
        <v>1092.6366180139701</v>
      </c>
      <c r="I17" s="46">
        <v>1099.37344588509</v>
      </c>
      <c r="J17" s="46">
        <v>1083.7990875391399</v>
      </c>
      <c r="K17" s="46">
        <v>1103.5995940878902</v>
      </c>
      <c r="L17" s="46">
        <v>1049.9264426799352</v>
      </c>
      <c r="M17" s="46">
        <v>3762.9705074902613</v>
      </c>
      <c r="N17" s="46">
        <v>3770.0087903921303</v>
      </c>
      <c r="O17" s="47" t="s">
        <v>77</v>
      </c>
    </row>
    <row r="18" spans="1:15" x14ac:dyDescent="0.3">
      <c r="A18" s="45" t="s">
        <v>78</v>
      </c>
      <c r="B18" s="46">
        <v>550.78415464139891</v>
      </c>
      <c r="C18" s="46">
        <v>559.21833417239725</v>
      </c>
      <c r="D18" s="46">
        <v>557.23811592082075</v>
      </c>
      <c r="E18" s="46">
        <v>557.05414679072192</v>
      </c>
      <c r="F18" s="46">
        <v>589.29979219482186</v>
      </c>
      <c r="G18" s="46">
        <v>589.09084455923437</v>
      </c>
      <c r="H18" s="46">
        <v>587.88800562498625</v>
      </c>
      <c r="I18" s="46">
        <v>588.04557577597632</v>
      </c>
      <c r="J18" s="46">
        <v>584.53708086793006</v>
      </c>
      <c r="K18" s="46">
        <v>588.79400115786018</v>
      </c>
      <c r="L18" s="46">
        <v>584.48432031018126</v>
      </c>
      <c r="M18" s="46">
        <v>578.92281525102624</v>
      </c>
      <c r="N18" s="46">
        <v>579.47579834911983</v>
      </c>
      <c r="O18" s="47" t="s">
        <v>79</v>
      </c>
    </row>
    <row r="19" spans="1:15" x14ac:dyDescent="0.3">
      <c r="A19" s="45" t="s">
        <v>80</v>
      </c>
      <c r="B19" s="46">
        <v>39.672285755510202</v>
      </c>
      <c r="C19" s="46">
        <v>38.78866328812191</v>
      </c>
      <c r="D19" s="46">
        <v>37.970994919040002</v>
      </c>
      <c r="E19" s="46">
        <v>37.394614748150005</v>
      </c>
      <c r="F19" s="46">
        <v>36.667276148260001</v>
      </c>
      <c r="G19" s="46">
        <v>42.789492297589995</v>
      </c>
      <c r="H19" s="46">
        <v>41.718830659070001</v>
      </c>
      <c r="I19" s="46">
        <v>40.447279396349998</v>
      </c>
      <c r="J19" s="46">
        <v>39.682051992129999</v>
      </c>
      <c r="K19" s="46">
        <v>38.414280071130001</v>
      </c>
      <c r="L19" s="46">
        <v>36.585757120330001</v>
      </c>
      <c r="M19" s="46">
        <v>35.818859973660004</v>
      </c>
      <c r="N19" s="46">
        <v>34.687163900270001</v>
      </c>
      <c r="O19" s="47" t="s">
        <v>81</v>
      </c>
    </row>
    <row r="20" spans="1:15" x14ac:dyDescent="0.3">
      <c r="A20" s="45" t="s">
        <v>82</v>
      </c>
      <c r="B20" s="46">
        <v>0</v>
      </c>
      <c r="C20" s="46">
        <v>0</v>
      </c>
      <c r="D20" s="46">
        <v>0</v>
      </c>
      <c r="E20" s="46">
        <v>0</v>
      </c>
      <c r="F20" s="46">
        <v>0</v>
      </c>
      <c r="G20" s="46">
        <v>0</v>
      </c>
      <c r="H20" s="46">
        <v>0</v>
      </c>
      <c r="I20" s="46">
        <v>0</v>
      </c>
      <c r="J20" s="46">
        <v>0</v>
      </c>
      <c r="K20" s="46">
        <v>0</v>
      </c>
      <c r="L20" s="46">
        <v>0</v>
      </c>
      <c r="M20" s="46">
        <v>0</v>
      </c>
      <c r="N20" s="46">
        <v>0</v>
      </c>
      <c r="O20" s="47" t="s">
        <v>83</v>
      </c>
    </row>
    <row r="21" spans="1:15" x14ac:dyDescent="0.3">
      <c r="A21" s="45" t="s">
        <v>84</v>
      </c>
      <c r="B21" s="46">
        <v>700.87766462434013</v>
      </c>
      <c r="C21" s="46">
        <v>700.87766462436002</v>
      </c>
      <c r="D21" s="46">
        <v>700.87766462436002</v>
      </c>
      <c r="E21" s="46">
        <v>700.87766462436002</v>
      </c>
      <c r="F21" s="46">
        <v>700.87766462436002</v>
      </c>
      <c r="G21" s="46">
        <v>816.39102506235997</v>
      </c>
      <c r="H21" s="46">
        <v>816.38959989535999</v>
      </c>
      <c r="I21" s="46">
        <v>816.32553906201997</v>
      </c>
      <c r="J21" s="46">
        <v>816.44237721734999</v>
      </c>
      <c r="K21" s="46">
        <v>818.53995401719999</v>
      </c>
      <c r="L21" s="46">
        <v>823.7594414335299</v>
      </c>
      <c r="M21" s="46">
        <v>823.62586843886004</v>
      </c>
      <c r="N21" s="46">
        <v>823.59383802218997</v>
      </c>
      <c r="O21" s="47" t="s">
        <v>85</v>
      </c>
    </row>
    <row r="22" spans="1:15" x14ac:dyDescent="0.3">
      <c r="A22" s="45" t="s">
        <v>86</v>
      </c>
      <c r="B22" s="46">
        <v>730.19929942337001</v>
      </c>
      <c r="C22" s="46">
        <v>874.90724340007012</v>
      </c>
      <c r="D22" s="46">
        <v>1055.29348027795</v>
      </c>
      <c r="E22" s="46">
        <v>1091.9724235349702</v>
      </c>
      <c r="F22" s="46">
        <v>1264.3209750660301</v>
      </c>
      <c r="G22" s="46">
        <v>1480.6948808023901</v>
      </c>
      <c r="H22" s="46">
        <v>1670.0987022813401</v>
      </c>
      <c r="I22" s="46">
        <v>1774.7773587324402</v>
      </c>
      <c r="J22" s="46">
        <v>4679.5252217814996</v>
      </c>
      <c r="K22" s="46">
        <v>4687.8643951560798</v>
      </c>
      <c r="L22" s="46">
        <v>4757.5425136453196</v>
      </c>
      <c r="M22" s="46">
        <v>2181.6327464231099</v>
      </c>
      <c r="N22" s="46">
        <v>2125.95291638459</v>
      </c>
      <c r="O22" s="47" t="s">
        <v>87</v>
      </c>
    </row>
    <row r="23" spans="1:15" x14ac:dyDescent="0.3">
      <c r="A23" s="48" t="s">
        <v>45</v>
      </c>
      <c r="B23" s="46">
        <v>4604.1459967312667</v>
      </c>
      <c r="C23" s="46">
        <v>5312.884515708206</v>
      </c>
      <c r="D23" s="46">
        <v>5567.9011543745883</v>
      </c>
      <c r="E23" s="46">
        <v>5628.8748900289847</v>
      </c>
      <c r="F23" s="46">
        <v>5884.1356982034558</v>
      </c>
      <c r="G23" s="46">
        <v>6144.6287089692441</v>
      </c>
      <c r="H23" s="46">
        <v>6382.0438122740234</v>
      </c>
      <c r="I23" s="46">
        <v>6526.3331729821448</v>
      </c>
      <c r="J23" s="46">
        <v>9422.6115342003941</v>
      </c>
      <c r="K23" s="46">
        <v>9497.2709254959955</v>
      </c>
      <c r="L23" s="46">
        <v>9523.102704797815</v>
      </c>
      <c r="M23" s="46">
        <v>9885.0404881757058</v>
      </c>
      <c r="N23" s="46">
        <v>10602.748120056956</v>
      </c>
      <c r="O23" s="49" t="s">
        <v>46</v>
      </c>
    </row>
    <row r="24" spans="1:15" x14ac:dyDescent="0.3">
      <c r="A24" s="50" t="s">
        <v>88</v>
      </c>
      <c r="B24" s="51">
        <v>20989.726746426964</v>
      </c>
      <c r="C24" s="51">
        <v>20861.926901512412</v>
      </c>
      <c r="D24" s="51">
        <v>21257.882729220288</v>
      </c>
      <c r="E24" s="51">
        <v>21783.588228388027</v>
      </c>
      <c r="F24" s="51">
        <v>21112.539070162595</v>
      </c>
      <c r="G24" s="51">
        <v>22113.843768262628</v>
      </c>
      <c r="H24" s="51">
        <v>22336.78392828799</v>
      </c>
      <c r="I24" s="51">
        <v>25757.95264246003</v>
      </c>
      <c r="J24" s="51">
        <v>29479.953693099415</v>
      </c>
      <c r="K24" s="51">
        <v>29255.882763367765</v>
      </c>
      <c r="L24" s="51">
        <v>29575.904220188851</v>
      </c>
      <c r="M24" s="51">
        <v>30036.041635193513</v>
      </c>
      <c r="N24" s="51">
        <v>30743.372107838757</v>
      </c>
      <c r="O24" s="52" t="s">
        <v>27</v>
      </c>
    </row>
    <row r="25" spans="1:15" x14ac:dyDescent="0.3">
      <c r="A25" s="45" t="s">
        <v>47</v>
      </c>
      <c r="B25" s="43"/>
      <c r="C25" s="43"/>
      <c r="D25" s="43"/>
      <c r="E25" s="43"/>
      <c r="F25" s="43"/>
      <c r="G25" s="43"/>
      <c r="H25" s="43"/>
      <c r="I25" s="43"/>
      <c r="J25" s="43"/>
      <c r="K25" s="43"/>
      <c r="L25" s="43"/>
      <c r="M25" s="43"/>
      <c r="N25" s="43"/>
      <c r="O25" s="47" t="s">
        <v>48</v>
      </c>
    </row>
    <row r="26" spans="1:15" x14ac:dyDescent="0.3">
      <c r="A26" s="45" t="s">
        <v>89</v>
      </c>
      <c r="B26" s="46">
        <v>14.773713690700001</v>
      </c>
      <c r="C26" s="46">
        <v>14.911378225270001</v>
      </c>
      <c r="D26" s="46">
        <v>14.729049320549999</v>
      </c>
      <c r="E26" s="46">
        <v>16.771985550100002</v>
      </c>
      <c r="F26" s="46">
        <v>19.429791808320001</v>
      </c>
      <c r="G26" s="46">
        <v>10.325384860769999</v>
      </c>
      <c r="H26" s="46">
        <v>14.53929535901</v>
      </c>
      <c r="I26" s="46">
        <v>17.639497785310002</v>
      </c>
      <c r="J26" s="46">
        <v>17.5915411605</v>
      </c>
      <c r="K26" s="46">
        <v>18.425120414959999</v>
      </c>
      <c r="L26" s="46">
        <v>19.337264121880001</v>
      </c>
      <c r="M26" s="46">
        <v>24.814312665950002</v>
      </c>
      <c r="N26" s="46">
        <v>26.02630694874</v>
      </c>
      <c r="O26" s="47" t="s">
        <v>90</v>
      </c>
    </row>
    <row r="27" spans="1:15" x14ac:dyDescent="0.3">
      <c r="A27" s="45" t="s">
        <v>91</v>
      </c>
      <c r="B27" s="46">
        <v>4433.7560512735763</v>
      </c>
      <c r="C27" s="46">
        <v>3352.433371913045</v>
      </c>
      <c r="D27" s="46">
        <v>3304.232097210238</v>
      </c>
      <c r="E27" s="46">
        <v>3541.3145507440895</v>
      </c>
      <c r="F27" s="46">
        <v>3985.754671942098</v>
      </c>
      <c r="G27" s="46">
        <v>4352.155982455929</v>
      </c>
      <c r="H27" s="46">
        <v>4305.1971018644153</v>
      </c>
      <c r="I27" s="46">
        <v>4526.1203625415683</v>
      </c>
      <c r="J27" s="46">
        <v>4789.3980954994304</v>
      </c>
      <c r="K27" s="46">
        <v>4952.8081472444201</v>
      </c>
      <c r="L27" s="46">
        <v>5077.7531904640982</v>
      </c>
      <c r="M27" s="46">
        <v>5281.3482403313319</v>
      </c>
      <c r="N27" s="46">
        <v>5694.6459817391406</v>
      </c>
      <c r="O27" s="47" t="s">
        <v>92</v>
      </c>
    </row>
    <row r="28" spans="1:15" x14ac:dyDescent="0.3">
      <c r="A28" s="45" t="s">
        <v>93</v>
      </c>
      <c r="B28" s="46">
        <v>13.151516025104078</v>
      </c>
      <c r="C28" s="46">
        <v>20.394733884774077</v>
      </c>
      <c r="D28" s="46">
        <v>13.22091307417408</v>
      </c>
      <c r="E28" s="46">
        <v>13.082619050974079</v>
      </c>
      <c r="F28" s="46">
        <v>46.062750332744088</v>
      </c>
      <c r="G28" s="46">
        <v>177.96837396848409</v>
      </c>
      <c r="H28" s="46">
        <v>186.39564662902606</v>
      </c>
      <c r="I28" s="46">
        <v>204.11186644378409</v>
      </c>
      <c r="J28" s="46">
        <v>217.92731558199407</v>
      </c>
      <c r="K28" s="46">
        <v>193.67510783770359</v>
      </c>
      <c r="L28" s="46">
        <v>213.34723835031411</v>
      </c>
      <c r="M28" s="46">
        <v>218.40733445227409</v>
      </c>
      <c r="N28" s="46">
        <v>237.38604440959003</v>
      </c>
      <c r="O28" s="47" t="s">
        <v>94</v>
      </c>
    </row>
    <row r="29" spans="1:15" x14ac:dyDescent="0.3">
      <c r="A29" s="45" t="s">
        <v>95</v>
      </c>
      <c r="B29" s="46">
        <v>1377.3708571295999</v>
      </c>
      <c r="C29" s="46">
        <v>1333.9496250037</v>
      </c>
      <c r="D29" s="46">
        <v>1370.10508885985</v>
      </c>
      <c r="E29" s="46">
        <v>1448.28570894881</v>
      </c>
      <c r="F29" s="46">
        <v>264.76981650173002</v>
      </c>
      <c r="G29" s="46">
        <v>383.50135467217001</v>
      </c>
      <c r="H29" s="46">
        <v>467.11129374400002</v>
      </c>
      <c r="I29" s="46">
        <v>485.92398426800003</v>
      </c>
      <c r="J29" s="46">
        <v>434.04821069479999</v>
      </c>
      <c r="K29" s="46">
        <v>475.14039961454006</v>
      </c>
      <c r="L29" s="46">
        <v>516.70957458097996</v>
      </c>
      <c r="M29" s="46">
        <v>550.01366296397998</v>
      </c>
      <c r="N29" s="46">
        <v>589.83615561974</v>
      </c>
      <c r="O29" s="47" t="s">
        <v>96</v>
      </c>
    </row>
    <row r="30" spans="1:15" x14ac:dyDescent="0.3">
      <c r="A30" s="45" t="s">
        <v>97</v>
      </c>
      <c r="B30" s="46">
        <v>5.4576815543299997</v>
      </c>
      <c r="C30" s="46">
        <v>5.2908653326700001</v>
      </c>
      <c r="D30" s="46">
        <v>7.5338859551299997</v>
      </c>
      <c r="E30" s="46">
        <v>5.6099883696299999</v>
      </c>
      <c r="F30" s="46">
        <v>5.7693257150299999</v>
      </c>
      <c r="G30" s="46">
        <v>5.5878063928000001</v>
      </c>
      <c r="H30" s="46">
        <v>2.0206708591</v>
      </c>
      <c r="I30" s="46">
        <v>2.0174275595999998</v>
      </c>
      <c r="J30" s="46">
        <v>1.4160104949599999</v>
      </c>
      <c r="K30" s="46">
        <v>1.5968149632599999</v>
      </c>
      <c r="L30" s="46">
        <v>2.4203425782600001</v>
      </c>
      <c r="M30" s="46">
        <v>2.1010615364</v>
      </c>
      <c r="N30" s="46">
        <v>2.1553709474000002</v>
      </c>
      <c r="O30" s="47" t="s">
        <v>98</v>
      </c>
    </row>
    <row r="31" spans="1:15" x14ac:dyDescent="0.3">
      <c r="A31" s="45" t="s">
        <v>99</v>
      </c>
      <c r="B31" s="46">
        <v>57.444707689370006</v>
      </c>
      <c r="C31" s="46">
        <v>52.930077710949995</v>
      </c>
      <c r="D31" s="46">
        <v>48.821951191309999</v>
      </c>
      <c r="E31" s="46">
        <v>52.256499686089988</v>
      </c>
      <c r="F31" s="46">
        <v>26.808267710759999</v>
      </c>
      <c r="G31" s="46">
        <v>40.198434931809999</v>
      </c>
      <c r="H31" s="46">
        <v>39.195560224669997</v>
      </c>
      <c r="I31" s="46">
        <v>43.947355279869996</v>
      </c>
      <c r="J31" s="46">
        <v>652.09568436645009</v>
      </c>
      <c r="K31" s="46">
        <v>55.096839233167294</v>
      </c>
      <c r="L31" s="46">
        <v>56.972869719033902</v>
      </c>
      <c r="M31" s="46">
        <v>57.33539472487579</v>
      </c>
      <c r="N31" s="46">
        <v>59.5807522199771</v>
      </c>
      <c r="O31" s="47" t="s">
        <v>100</v>
      </c>
    </row>
    <row r="32" spans="1:15" x14ac:dyDescent="0.3">
      <c r="A32" s="45" t="s">
        <v>101</v>
      </c>
      <c r="B32" s="46">
        <v>10.82549493825103</v>
      </c>
      <c r="C32" s="46">
        <v>10.542228475462169</v>
      </c>
      <c r="D32" s="46">
        <v>13.86442827625881</v>
      </c>
      <c r="E32" s="46">
        <v>15.127176931120839</v>
      </c>
      <c r="F32" s="46">
        <v>17.805579535817969</v>
      </c>
      <c r="G32" s="46">
        <v>10.66624537459062</v>
      </c>
      <c r="H32" s="46">
        <v>11.721277170962001</v>
      </c>
      <c r="I32" s="46">
        <v>10.539176810214562</v>
      </c>
      <c r="J32" s="46">
        <v>14.75733009652404</v>
      </c>
      <c r="K32" s="46">
        <v>10.611768458362731</v>
      </c>
      <c r="L32" s="46">
        <v>8.5682697945290904</v>
      </c>
      <c r="M32" s="46">
        <v>9.0976293453135817</v>
      </c>
      <c r="N32" s="46">
        <v>13.03736145191</v>
      </c>
      <c r="O32" s="47" t="s">
        <v>49</v>
      </c>
    </row>
    <row r="33" spans="1:15" x14ac:dyDescent="0.3">
      <c r="A33" s="45" t="s">
        <v>102</v>
      </c>
      <c r="B33" s="46">
        <v>37.035356691255863</v>
      </c>
      <c r="C33" s="46">
        <v>49.861934227133411</v>
      </c>
      <c r="D33" s="46">
        <v>45.42085590637091</v>
      </c>
      <c r="E33" s="46">
        <v>45.40978460294091</v>
      </c>
      <c r="F33" s="46">
        <v>33.162883706472869</v>
      </c>
      <c r="G33" s="46">
        <v>34.160503817870904</v>
      </c>
      <c r="H33" s="46">
        <v>134.26291460968221</v>
      </c>
      <c r="I33" s="46">
        <v>145.78451148799644</v>
      </c>
      <c r="J33" s="46">
        <v>148.20043227696641</v>
      </c>
      <c r="K33" s="46">
        <v>60.311858395036388</v>
      </c>
      <c r="L33" s="46">
        <v>63.695441197326403</v>
      </c>
      <c r="M33" s="46">
        <v>65.591897413274694</v>
      </c>
      <c r="N33" s="46">
        <v>67.51017402331</v>
      </c>
      <c r="O33" s="47" t="s">
        <v>103</v>
      </c>
    </row>
    <row r="34" spans="1:15" x14ac:dyDescent="0.3">
      <c r="A34" s="45" t="s">
        <v>104</v>
      </c>
      <c r="B34" s="46">
        <v>0</v>
      </c>
      <c r="C34" s="46">
        <v>0</v>
      </c>
      <c r="D34" s="46">
        <v>0</v>
      </c>
      <c r="E34" s="46">
        <v>0</v>
      </c>
      <c r="F34" s="46">
        <v>0</v>
      </c>
      <c r="G34" s="46">
        <v>0</v>
      </c>
      <c r="H34" s="46">
        <v>0</v>
      </c>
      <c r="I34" s="46">
        <v>0.61094570658000003</v>
      </c>
      <c r="J34" s="46">
        <v>0</v>
      </c>
      <c r="K34" s="46">
        <v>0</v>
      </c>
      <c r="L34" s="46">
        <v>0</v>
      </c>
      <c r="M34" s="46">
        <v>0</v>
      </c>
      <c r="N34" s="46">
        <v>0</v>
      </c>
      <c r="O34" s="47" t="s">
        <v>105</v>
      </c>
    </row>
    <row r="35" spans="1:15" x14ac:dyDescent="0.3">
      <c r="A35" s="45" t="s">
        <v>106</v>
      </c>
      <c r="B35" s="46">
        <v>763.2692410143793</v>
      </c>
      <c r="C35" s="46">
        <v>236.06592465869699</v>
      </c>
      <c r="D35" s="46">
        <v>388.12920752826051</v>
      </c>
      <c r="E35" s="46">
        <v>501.69933234947996</v>
      </c>
      <c r="F35" s="46">
        <v>381.38849914440749</v>
      </c>
      <c r="G35" s="46">
        <v>520.75380349115494</v>
      </c>
      <c r="H35" s="46">
        <v>521.10615153980632</v>
      </c>
      <c r="I35" s="46">
        <v>557.37403122891931</v>
      </c>
      <c r="J35" s="46">
        <v>643.46273899350786</v>
      </c>
      <c r="K35" s="46">
        <v>661.58290388506362</v>
      </c>
      <c r="L35" s="46">
        <v>670.61333271212163</v>
      </c>
      <c r="M35" s="46">
        <v>650.12259124813204</v>
      </c>
      <c r="N35" s="46">
        <v>671.47208634992228</v>
      </c>
      <c r="O35" s="47" t="s">
        <v>107</v>
      </c>
    </row>
    <row r="36" spans="1:15" x14ac:dyDescent="0.3">
      <c r="A36" s="48" t="s">
        <v>50</v>
      </c>
      <c r="B36" s="46">
        <v>6713.0846200065653</v>
      </c>
      <c r="C36" s="46">
        <v>5076.3801394317015</v>
      </c>
      <c r="D36" s="46">
        <v>5206.0574773221433</v>
      </c>
      <c r="E36" s="46">
        <v>5639.5576462332347</v>
      </c>
      <c r="F36" s="46">
        <v>4780.9515863973802</v>
      </c>
      <c r="G36" s="46">
        <v>5535.3178899655804</v>
      </c>
      <c r="H36" s="46">
        <v>5681.5499120006725</v>
      </c>
      <c r="I36" s="46">
        <v>5994.069159111843</v>
      </c>
      <c r="J36" s="46">
        <v>6918.897359165132</v>
      </c>
      <c r="K36" s="46">
        <v>6429.2489600465124</v>
      </c>
      <c r="L36" s="46">
        <v>6629.4175235185439</v>
      </c>
      <c r="M36" s="46">
        <v>6858.8321246815322</v>
      </c>
      <c r="N36" s="46">
        <v>7361.6502337097309</v>
      </c>
      <c r="O36" s="49" t="s">
        <v>51</v>
      </c>
    </row>
    <row r="37" spans="1:15" x14ac:dyDescent="0.3">
      <c r="A37" s="45" t="s">
        <v>270</v>
      </c>
      <c r="B37" s="46"/>
      <c r="C37" s="46"/>
      <c r="D37" s="46"/>
      <c r="E37" s="46"/>
      <c r="F37" s="46"/>
      <c r="G37" s="46"/>
      <c r="H37" s="46"/>
      <c r="I37" s="46"/>
      <c r="J37" s="46"/>
      <c r="K37" s="46"/>
      <c r="L37" s="46"/>
      <c r="M37" s="46"/>
      <c r="N37" s="46"/>
      <c r="O37" s="47" t="s">
        <v>271</v>
      </c>
    </row>
    <row r="38" spans="1:15" x14ac:dyDescent="0.3">
      <c r="A38" s="45" t="s">
        <v>108</v>
      </c>
      <c r="B38" s="46">
        <v>1300.97612364611</v>
      </c>
      <c r="C38" s="46">
        <v>2709.9157190231704</v>
      </c>
      <c r="D38" s="46">
        <v>2962.4715379713202</v>
      </c>
      <c r="E38" s="46">
        <v>2985.7326146413707</v>
      </c>
      <c r="F38" s="46">
        <v>3019.4234700168299</v>
      </c>
      <c r="G38" s="46">
        <v>3108.3875433750995</v>
      </c>
      <c r="H38" s="46">
        <v>3174.8687177889533</v>
      </c>
      <c r="I38" s="46">
        <v>3146.6517584283711</v>
      </c>
      <c r="J38" s="46">
        <v>5908.73082907341</v>
      </c>
      <c r="K38" s="46">
        <v>5943.2743882902505</v>
      </c>
      <c r="L38" s="46">
        <v>5901.8253306928636</v>
      </c>
      <c r="M38" s="46">
        <v>5866.0900534606799</v>
      </c>
      <c r="N38" s="46">
        <v>5892.9896215014405</v>
      </c>
      <c r="O38" s="47" t="s">
        <v>109</v>
      </c>
    </row>
    <row r="39" spans="1:15" x14ac:dyDescent="0.3">
      <c r="A39" s="45" t="s">
        <v>110</v>
      </c>
      <c r="B39" s="46">
        <v>759.04401393715</v>
      </c>
      <c r="C39" s="46">
        <v>792.01062774105992</v>
      </c>
      <c r="D39" s="46">
        <v>796.24447126446012</v>
      </c>
      <c r="E39" s="46">
        <v>804.32931007764</v>
      </c>
      <c r="F39" s="46">
        <v>855.69237738621996</v>
      </c>
      <c r="G39" s="46">
        <v>882.61051640965002</v>
      </c>
      <c r="H39" s="46">
        <v>936.91677292639986</v>
      </c>
      <c r="I39" s="46">
        <v>994.79874296682999</v>
      </c>
      <c r="J39" s="46">
        <v>1034.64285910729</v>
      </c>
      <c r="K39" s="46">
        <v>1080.5935996897399</v>
      </c>
      <c r="L39" s="46">
        <v>1148.8349134778998</v>
      </c>
      <c r="M39" s="46">
        <v>1363.70083986744</v>
      </c>
      <c r="N39" s="46">
        <v>1481.5832067668098</v>
      </c>
      <c r="O39" s="47" t="s">
        <v>111</v>
      </c>
    </row>
    <row r="40" spans="1:15" x14ac:dyDescent="0.3">
      <c r="A40" s="45" t="s">
        <v>112</v>
      </c>
      <c r="B40" s="46">
        <v>70.473583141899994</v>
      </c>
      <c r="C40" s="46">
        <v>71.622988127899987</v>
      </c>
      <c r="D40" s="46">
        <v>72.772393113899994</v>
      </c>
      <c r="E40" s="46">
        <v>73.921798099899988</v>
      </c>
      <c r="F40" s="46">
        <v>79.832568648899993</v>
      </c>
      <c r="G40" s="46">
        <v>80.361318047899999</v>
      </c>
      <c r="H40" s="46">
        <v>80.517848456590002</v>
      </c>
      <c r="I40" s="46">
        <v>81.055817192779998</v>
      </c>
      <c r="J40" s="46">
        <v>82.587531864215805</v>
      </c>
      <c r="K40" s="46">
        <v>84.525745738694397</v>
      </c>
      <c r="L40" s="46">
        <v>86.194442241573398</v>
      </c>
      <c r="M40" s="46">
        <v>87.315365753651591</v>
      </c>
      <c r="N40" s="46">
        <v>89.547782774539996</v>
      </c>
      <c r="O40" s="47" t="s">
        <v>113</v>
      </c>
    </row>
    <row r="41" spans="1:15" x14ac:dyDescent="0.3">
      <c r="A41" s="45" t="s">
        <v>114</v>
      </c>
      <c r="B41" s="46">
        <v>0</v>
      </c>
      <c r="C41" s="46">
        <v>0</v>
      </c>
      <c r="D41" s="46">
        <v>0</v>
      </c>
      <c r="E41" s="46">
        <v>0</v>
      </c>
      <c r="F41" s="46">
        <v>0</v>
      </c>
      <c r="G41" s="46">
        <v>0</v>
      </c>
      <c r="H41" s="46">
        <v>0</v>
      </c>
      <c r="I41" s="46">
        <v>0</v>
      </c>
      <c r="J41" s="46">
        <v>0</v>
      </c>
      <c r="K41" s="46">
        <v>0</v>
      </c>
      <c r="L41" s="46">
        <v>0</v>
      </c>
      <c r="M41" s="46">
        <v>0</v>
      </c>
      <c r="N41" s="46">
        <v>0</v>
      </c>
      <c r="O41" s="47" t="s">
        <v>115</v>
      </c>
    </row>
    <row r="42" spans="1:15" x14ac:dyDescent="0.3">
      <c r="A42" s="45" t="s">
        <v>116</v>
      </c>
      <c r="B42" s="46">
        <v>5.4271707252700008</v>
      </c>
      <c r="C42" s="46">
        <v>5.9222695471399991</v>
      </c>
      <c r="D42" s="46">
        <v>5.9959377893899992</v>
      </c>
      <c r="E42" s="46">
        <v>5.4308876508500008</v>
      </c>
      <c r="F42" s="46">
        <v>5.5218300746399995</v>
      </c>
      <c r="G42" s="46">
        <v>7.9962975470600002</v>
      </c>
      <c r="H42" s="46">
        <v>10.978710375030001</v>
      </c>
      <c r="I42" s="46">
        <v>11.197249573060001</v>
      </c>
      <c r="J42" s="46">
        <v>12.700467420139999</v>
      </c>
      <c r="K42" s="46">
        <v>9.1314708715097694</v>
      </c>
      <c r="L42" s="46">
        <v>9.3632488384605193</v>
      </c>
      <c r="M42" s="46">
        <v>9.5930483448048598</v>
      </c>
      <c r="N42" s="46">
        <v>9.4991773281648602</v>
      </c>
      <c r="O42" s="47" t="s">
        <v>117</v>
      </c>
    </row>
    <row r="43" spans="1:15" x14ac:dyDescent="0.3">
      <c r="A43" s="48" t="s">
        <v>52</v>
      </c>
      <c r="B43" s="46">
        <v>2135.9208914504302</v>
      </c>
      <c r="C43" s="46">
        <v>3579.4716044392703</v>
      </c>
      <c r="D43" s="46">
        <v>3837.4843401390704</v>
      </c>
      <c r="E43" s="46">
        <v>3869.4146104697606</v>
      </c>
      <c r="F43" s="46">
        <v>3960.4702461265902</v>
      </c>
      <c r="G43" s="46">
        <v>4079.3556753797097</v>
      </c>
      <c r="H43" s="46">
        <v>4203.2820495469732</v>
      </c>
      <c r="I43" s="46">
        <v>4233.7035681610405</v>
      </c>
      <c r="J43" s="46">
        <v>7038.6616874650554</v>
      </c>
      <c r="K43" s="46">
        <v>7117.5252045901943</v>
      </c>
      <c r="L43" s="46">
        <v>7146.2179352507974</v>
      </c>
      <c r="M43" s="46">
        <v>7326.6993074265756</v>
      </c>
      <c r="N43" s="46">
        <v>7473.6197883709547</v>
      </c>
      <c r="O43" s="49" t="s">
        <v>53</v>
      </c>
    </row>
    <row r="44" spans="1:15" x14ac:dyDescent="0.3">
      <c r="A44" s="50" t="s">
        <v>28</v>
      </c>
      <c r="B44" s="51">
        <v>8849.005511456995</v>
      </c>
      <c r="C44" s="51">
        <v>8655.8517438709714</v>
      </c>
      <c r="D44" s="51">
        <v>9043.5418174612132</v>
      </c>
      <c r="E44" s="51">
        <v>9508.9722567029949</v>
      </c>
      <c r="F44" s="51">
        <v>8741.4218325239708</v>
      </c>
      <c r="G44" s="51">
        <v>9614.6735653452906</v>
      </c>
      <c r="H44" s="51">
        <v>9884.8319615476466</v>
      </c>
      <c r="I44" s="51">
        <v>10227.772727272884</v>
      </c>
      <c r="J44" s="51">
        <v>13957.559046630187</v>
      </c>
      <c r="K44" s="51">
        <v>13546.774164636707</v>
      </c>
      <c r="L44" s="51">
        <v>13775.635458769342</v>
      </c>
      <c r="M44" s="51">
        <v>14185.531432108108</v>
      </c>
      <c r="N44" s="51">
        <v>14835.270022080686</v>
      </c>
      <c r="O44" s="52" t="s">
        <v>29</v>
      </c>
    </row>
    <row r="45" spans="1:15" x14ac:dyDescent="0.3">
      <c r="A45" s="45" t="s">
        <v>118</v>
      </c>
      <c r="B45" s="46">
        <v>9472.6289435810013</v>
      </c>
      <c r="C45" s="46">
        <v>9497.6289435810013</v>
      </c>
      <c r="D45" s="46">
        <v>9507.4539435810002</v>
      </c>
      <c r="E45" s="46">
        <v>9487.4539435810002</v>
      </c>
      <c r="F45" s="46">
        <v>9559.7539435810013</v>
      </c>
      <c r="G45" s="46">
        <v>9559.7539435810013</v>
      </c>
      <c r="H45" s="46">
        <v>9559.7539435810013</v>
      </c>
      <c r="I45" s="46">
        <v>12559.753943581001</v>
      </c>
      <c r="J45" s="46">
        <v>12554.821928756241</v>
      </c>
      <c r="K45" s="46">
        <v>12579.821928756241</v>
      </c>
      <c r="L45" s="46">
        <v>12579.821928756241</v>
      </c>
      <c r="M45" s="46">
        <v>12614.671928756239</v>
      </c>
      <c r="N45" s="46"/>
      <c r="O45" s="47" t="s">
        <v>119</v>
      </c>
    </row>
    <row r="46" spans="1:15" x14ac:dyDescent="0.3">
      <c r="A46" s="48" t="s">
        <v>120</v>
      </c>
      <c r="B46" s="46">
        <v>9472.8632205810009</v>
      </c>
      <c r="C46" s="46">
        <v>9497.8632205810009</v>
      </c>
      <c r="D46" s="46">
        <v>9507.6882205809998</v>
      </c>
      <c r="E46" s="46">
        <v>9487.6882205809998</v>
      </c>
      <c r="F46" s="46">
        <v>9559.9882205810009</v>
      </c>
      <c r="G46" s="46">
        <v>9559.9882205810009</v>
      </c>
      <c r="H46" s="46">
        <v>9559.9882205810009</v>
      </c>
      <c r="I46" s="46">
        <v>12559.988220581001</v>
      </c>
      <c r="J46" s="46">
        <v>12554.988220581001</v>
      </c>
      <c r="K46" s="46">
        <v>12579.988220581001</v>
      </c>
      <c r="L46" s="46">
        <v>12579.988220581001</v>
      </c>
      <c r="M46" s="46">
        <v>12614.838220580999</v>
      </c>
      <c r="N46" s="46">
        <v>12614.838220580999</v>
      </c>
      <c r="O46" s="49" t="s">
        <v>121</v>
      </c>
    </row>
    <row r="47" spans="1:15" x14ac:dyDescent="0.3">
      <c r="A47" s="48" t="s">
        <v>122</v>
      </c>
      <c r="B47" s="46">
        <v>0</v>
      </c>
      <c r="C47" s="46">
        <v>0</v>
      </c>
      <c r="D47" s="46">
        <v>0</v>
      </c>
      <c r="E47" s="46">
        <v>0</v>
      </c>
      <c r="F47" s="46">
        <v>0</v>
      </c>
      <c r="G47" s="46">
        <v>0</v>
      </c>
      <c r="H47" s="46">
        <v>0</v>
      </c>
      <c r="I47" s="46">
        <v>0</v>
      </c>
      <c r="J47" s="46">
        <v>0</v>
      </c>
      <c r="K47" s="46">
        <v>0</v>
      </c>
      <c r="L47" s="46">
        <v>0</v>
      </c>
      <c r="M47" s="46">
        <v>0</v>
      </c>
      <c r="N47" s="46">
        <v>0</v>
      </c>
      <c r="O47" s="49" t="s">
        <v>122</v>
      </c>
    </row>
    <row r="48" spans="1:15" x14ac:dyDescent="0.3">
      <c r="A48" s="48" t="s">
        <v>123</v>
      </c>
      <c r="B48" s="46">
        <v>-0.23427700000000001</v>
      </c>
      <c r="C48" s="46">
        <v>-0.23427700000000001</v>
      </c>
      <c r="D48" s="46">
        <v>-0.23427700000000001</v>
      </c>
      <c r="E48" s="46">
        <v>-0.23427700000000001</v>
      </c>
      <c r="F48" s="46">
        <v>-0.23427700000000001</v>
      </c>
      <c r="G48" s="46">
        <v>-0.23427700000000001</v>
      </c>
      <c r="H48" s="46">
        <v>-0.23427700000000001</v>
      </c>
      <c r="I48" s="46">
        <v>-0.23427700000000001</v>
      </c>
      <c r="J48" s="46">
        <v>-0.16629182475999998</v>
      </c>
      <c r="K48" s="46">
        <v>-0.16629182475999998</v>
      </c>
      <c r="L48" s="46">
        <v>-0.16629182475999998</v>
      </c>
      <c r="M48" s="46">
        <v>-0.16629182475999998</v>
      </c>
      <c r="N48" s="46">
        <v>-0.16629182475999998</v>
      </c>
      <c r="O48" s="49" t="s">
        <v>123</v>
      </c>
    </row>
    <row r="49" spans="1:15" x14ac:dyDescent="0.3">
      <c r="A49" s="45" t="s">
        <v>124</v>
      </c>
      <c r="B49" s="46">
        <v>2208.6723337332401</v>
      </c>
      <c r="C49" s="46">
        <v>2205.5462024222397</v>
      </c>
      <c r="D49" s="46">
        <v>2206.08763454574</v>
      </c>
      <c r="E49" s="46">
        <v>2208.2334401347398</v>
      </c>
      <c r="F49" s="46">
        <v>2209.2395723777499</v>
      </c>
      <c r="G49" s="46">
        <v>2217.9035430373601</v>
      </c>
      <c r="H49" s="46">
        <v>2218.44104338236</v>
      </c>
      <c r="I49" s="46">
        <v>2222.6202997583682</v>
      </c>
      <c r="J49" s="46">
        <v>2224.9033304593081</v>
      </c>
      <c r="K49" s="46">
        <v>2233.1494687511586</v>
      </c>
      <c r="L49" s="46">
        <v>2252.3821896301497</v>
      </c>
      <c r="M49" s="46">
        <v>2252.3821896301497</v>
      </c>
      <c r="N49" s="46">
        <v>2256.1355264401627</v>
      </c>
      <c r="O49" s="47" t="s">
        <v>125</v>
      </c>
    </row>
    <row r="50" spans="1:15" x14ac:dyDescent="0.3">
      <c r="A50" s="48" t="s">
        <v>126</v>
      </c>
      <c r="B50" s="46">
        <v>1813.7279394521302</v>
      </c>
      <c r="C50" s="46">
        <v>1813.9168750761298</v>
      </c>
      <c r="D50" s="46">
        <v>1814.4583071996301</v>
      </c>
      <c r="E50" s="46">
        <v>1816.7517851056298</v>
      </c>
      <c r="F50" s="46">
        <v>1817.7579173486399</v>
      </c>
      <c r="G50" s="46">
        <v>1827.1097928082499</v>
      </c>
      <c r="H50" s="46">
        <v>1827.5897038302501</v>
      </c>
      <c r="I50" s="46">
        <v>1827.5897038302583</v>
      </c>
      <c r="J50" s="46">
        <v>1831.5035778091983</v>
      </c>
      <c r="K50" s="46">
        <v>1840.0753764064484</v>
      </c>
      <c r="L50" s="46">
        <v>1859.5573184024399</v>
      </c>
      <c r="M50" s="46">
        <v>1859.5573184024399</v>
      </c>
      <c r="N50" s="46">
        <v>1862.8616559830521</v>
      </c>
      <c r="O50" s="49" t="s">
        <v>127</v>
      </c>
    </row>
    <row r="51" spans="1:15" x14ac:dyDescent="0.3">
      <c r="A51" s="48" t="s">
        <v>128</v>
      </c>
      <c r="B51" s="46">
        <v>309.57546439788996</v>
      </c>
      <c r="C51" s="46">
        <v>306.26039746288996</v>
      </c>
      <c r="D51" s="46">
        <v>306.26039746288996</v>
      </c>
      <c r="E51" s="46">
        <v>306.11272514588995</v>
      </c>
      <c r="F51" s="46">
        <v>306.11272514588995</v>
      </c>
      <c r="G51" s="46">
        <v>305.42482034588994</v>
      </c>
      <c r="H51" s="46">
        <v>305.43829000388996</v>
      </c>
      <c r="I51" s="46">
        <v>309.61754637988997</v>
      </c>
      <c r="J51" s="46">
        <v>306.28865085788993</v>
      </c>
      <c r="K51" s="46">
        <v>307.3750484704899</v>
      </c>
      <c r="L51" s="46">
        <v>307.40742430648993</v>
      </c>
      <c r="M51" s="46">
        <v>307.40742430648993</v>
      </c>
      <c r="N51" s="46">
        <v>307.62216306888996</v>
      </c>
      <c r="O51" s="49" t="s">
        <v>129</v>
      </c>
    </row>
    <row r="52" spans="1:15" x14ac:dyDescent="0.3">
      <c r="A52" s="48" t="s">
        <v>130</v>
      </c>
      <c r="B52" s="46">
        <v>85.368929883220005</v>
      </c>
      <c r="C52" s="46">
        <v>85.368929883220005</v>
      </c>
      <c r="D52" s="46">
        <v>85.368929883220005</v>
      </c>
      <c r="E52" s="46">
        <v>85.368929883220005</v>
      </c>
      <c r="F52" s="46">
        <v>85.368929883220005</v>
      </c>
      <c r="G52" s="46">
        <v>85.368929883220005</v>
      </c>
      <c r="H52" s="46">
        <v>85.413049548220002</v>
      </c>
      <c r="I52" s="46">
        <v>85.413049548220002</v>
      </c>
      <c r="J52" s="46">
        <v>87.111101792219998</v>
      </c>
      <c r="K52" s="46">
        <v>85.699043874219996</v>
      </c>
      <c r="L52" s="46">
        <v>85.417446921220005</v>
      </c>
      <c r="M52" s="46">
        <v>85.417446921220005</v>
      </c>
      <c r="N52" s="46">
        <v>85.651707389220007</v>
      </c>
      <c r="O52" s="49" t="s">
        <v>131</v>
      </c>
    </row>
    <row r="53" spans="1:15" x14ac:dyDescent="0.3">
      <c r="A53" s="45" t="s">
        <v>132</v>
      </c>
      <c r="B53" s="46">
        <v>9.9900000000000003E-2</v>
      </c>
      <c r="C53" s="46">
        <v>9.9900000000000003E-2</v>
      </c>
      <c r="D53" s="46">
        <v>9.9900000000000003E-2</v>
      </c>
      <c r="E53" s="46">
        <v>9.9900000000000003E-2</v>
      </c>
      <c r="F53" s="46">
        <v>9.9900000000000003E-2</v>
      </c>
      <c r="G53" s="46">
        <v>9.9900000000000003E-2</v>
      </c>
      <c r="H53" s="46">
        <v>9.9900000000000003E-2</v>
      </c>
      <c r="I53" s="46">
        <v>0.141315</v>
      </c>
      <c r="J53" s="46">
        <v>0.141315</v>
      </c>
      <c r="K53" s="46">
        <v>0.141315</v>
      </c>
      <c r="L53" s="46">
        <v>0.141315</v>
      </c>
      <c r="M53" s="46">
        <v>0.141315</v>
      </c>
      <c r="N53" s="46">
        <v>0.141315</v>
      </c>
      <c r="O53" s="47" t="s">
        <v>133</v>
      </c>
    </row>
    <row r="54" spans="1:15" x14ac:dyDescent="0.3">
      <c r="A54" s="45" t="s">
        <v>134</v>
      </c>
      <c r="B54" s="46">
        <v>32.10023705178525</v>
      </c>
      <c r="C54" s="46">
        <v>32.61860228178525</v>
      </c>
      <c r="D54" s="46">
        <v>40.325839621285247</v>
      </c>
      <c r="E54" s="46">
        <v>40.317865928285251</v>
      </c>
      <c r="F54" s="46">
        <v>36.708053033275256</v>
      </c>
      <c r="G54" s="46">
        <v>28.169525996295246</v>
      </c>
      <c r="H54" s="46">
        <v>470.45191209558288</v>
      </c>
      <c r="I54" s="46">
        <v>465.53109417175182</v>
      </c>
      <c r="J54" s="46">
        <v>457.08110336163287</v>
      </c>
      <c r="K54" s="46">
        <v>425.5752068081128</v>
      </c>
      <c r="L54" s="46">
        <v>423.26568354080285</v>
      </c>
      <c r="M54" s="46">
        <v>420.98251064080154</v>
      </c>
      <c r="N54" s="46">
        <v>413.54136723594769</v>
      </c>
      <c r="O54" s="47" t="s">
        <v>135</v>
      </c>
    </row>
    <row r="55" spans="1:15" x14ac:dyDescent="0.3">
      <c r="A55" s="45" t="s">
        <v>136</v>
      </c>
      <c r="B55" s="46">
        <v>346.72038064605954</v>
      </c>
      <c r="C55" s="46">
        <v>364.20203495709671</v>
      </c>
      <c r="D55" s="46">
        <v>390.06778523140946</v>
      </c>
      <c r="E55" s="46">
        <v>419.78510700006922</v>
      </c>
      <c r="F55" s="46">
        <v>375.93894752261929</v>
      </c>
      <c r="G55" s="46">
        <v>417.41998081859373</v>
      </c>
      <c r="H55" s="46">
        <v>-5.2631329717154545</v>
      </c>
      <c r="I55" s="46">
        <v>90.13821445460006</v>
      </c>
      <c r="J55" s="46">
        <v>149.27641098613182</v>
      </c>
      <c r="K55" s="46">
        <v>308.19830419432651</v>
      </c>
      <c r="L55" s="46">
        <v>387.45989631379814</v>
      </c>
      <c r="M55" s="46">
        <v>428.23566304556243</v>
      </c>
      <c r="N55" s="46">
        <v>463.6901335463848</v>
      </c>
      <c r="O55" s="47" t="s">
        <v>137</v>
      </c>
    </row>
    <row r="56" spans="1:15" x14ac:dyDescent="0.3">
      <c r="A56" s="45" t="s">
        <v>138</v>
      </c>
      <c r="B56" s="46">
        <v>80.49943995788</v>
      </c>
      <c r="C56" s="46">
        <v>105.9794743993</v>
      </c>
      <c r="D56" s="46">
        <v>70.305808779640003</v>
      </c>
      <c r="E56" s="46">
        <v>118.72571504094</v>
      </c>
      <c r="F56" s="46">
        <v>189.37682112398002</v>
      </c>
      <c r="G56" s="46">
        <v>275.82330948408003</v>
      </c>
      <c r="H56" s="46">
        <v>208.46830065312997</v>
      </c>
      <c r="I56" s="46">
        <v>191.99504822143996</v>
      </c>
      <c r="J56" s="46">
        <v>136.17055790591999</v>
      </c>
      <c r="K56" s="46">
        <v>162.22237522122001</v>
      </c>
      <c r="L56" s="46">
        <v>157.19774817849</v>
      </c>
      <c r="M56" s="46">
        <v>134.09659601263999</v>
      </c>
      <c r="N56" s="46">
        <v>159.92181477736</v>
      </c>
      <c r="O56" s="47" t="s">
        <v>139</v>
      </c>
    </row>
    <row r="57" spans="1:15" x14ac:dyDescent="0.3">
      <c r="A57" s="50" t="s">
        <v>30</v>
      </c>
      <c r="B57" s="51">
        <v>12140.721234969968</v>
      </c>
      <c r="C57" s="51">
        <v>12206.075157641424</v>
      </c>
      <c r="D57" s="51">
        <v>12214.340911759075</v>
      </c>
      <c r="E57" s="51">
        <v>12274.615971685034</v>
      </c>
      <c r="F57" s="51">
        <v>12371.117237638626</v>
      </c>
      <c r="G57" s="51">
        <v>12499.170202917328</v>
      </c>
      <c r="H57" s="51">
        <v>12451.951966740358</v>
      </c>
      <c r="I57" s="51">
        <v>15530.179915187164</v>
      </c>
      <c r="J57" s="51">
        <v>15522.394646469234</v>
      </c>
      <c r="K57" s="51">
        <v>15709.108598731058</v>
      </c>
      <c r="L57" s="51">
        <v>15800.268761419484</v>
      </c>
      <c r="M57" s="51">
        <v>15850.510203085394</v>
      </c>
      <c r="N57" s="51">
        <v>15908.102085756096</v>
      </c>
      <c r="O57" s="52" t="s">
        <v>31</v>
      </c>
    </row>
    <row r="58" spans="1:15" x14ac:dyDescent="0.3">
      <c r="A58" s="53" t="s">
        <v>32</v>
      </c>
      <c r="B58" s="54">
        <v>20989.726746426964</v>
      </c>
      <c r="C58" s="54">
        <v>20861.926901512394</v>
      </c>
      <c r="D58" s="54">
        <v>21257.882729220288</v>
      </c>
      <c r="E58" s="54">
        <v>21783.588228388027</v>
      </c>
      <c r="F58" s="54">
        <v>21112.539070162595</v>
      </c>
      <c r="G58" s="54">
        <v>22113.843768262617</v>
      </c>
      <c r="H58" s="54">
        <v>22336.783928288005</v>
      </c>
      <c r="I58" s="54">
        <v>25757.952642460048</v>
      </c>
      <c r="J58" s="54">
        <v>29479.953693099422</v>
      </c>
      <c r="K58" s="54">
        <v>29255.882763367765</v>
      </c>
      <c r="L58" s="54">
        <v>29575.904220188826</v>
      </c>
      <c r="M58" s="54">
        <v>30036.041635193502</v>
      </c>
      <c r="N58" s="54">
        <v>30743.372107836782</v>
      </c>
      <c r="O58" s="55" t="s">
        <v>33</v>
      </c>
    </row>
    <row r="59" spans="1:15" x14ac:dyDescent="0.3">
      <c r="A59" s="120"/>
      <c r="B59" s="121"/>
      <c r="C59" s="121"/>
      <c r="D59" s="121"/>
      <c r="E59" s="121"/>
      <c r="F59" s="121"/>
      <c r="G59" s="121"/>
      <c r="H59" s="121"/>
      <c r="I59" s="121"/>
      <c r="J59" s="121"/>
      <c r="K59" s="121"/>
      <c r="L59" s="121"/>
      <c r="M59" s="121"/>
      <c r="N59" s="121"/>
      <c r="O59" s="122"/>
    </row>
    <row r="61" spans="1:15" x14ac:dyDescent="0.3">
      <c r="A61" s="35"/>
    </row>
  </sheetData>
  <mergeCells count="3">
    <mergeCell ref="A1:O1"/>
    <mergeCell ref="A2:O2"/>
    <mergeCell ref="A59:O59"/>
  </mergeCells>
  <pageMargins left="0.39370078740157483" right="0.39370078740157483" top="0.39370078740157483" bottom="0.39370078740157483" header="0.31496062992125984" footer="0.31496062992125984"/>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5" x14ac:dyDescent="0.35"/>
  <cols>
    <col min="1" max="1" width="38" style="65" customWidth="1"/>
    <col min="2" max="3" width="5.265625" style="65" customWidth="1"/>
    <col min="4" max="4" width="5.3984375" style="65" customWidth="1"/>
    <col min="5" max="5" width="5.265625" style="65" customWidth="1"/>
    <col min="6" max="6" width="5.59765625" style="65" bestFit="1" customWidth="1"/>
    <col min="7" max="7" width="5.59765625" style="65" customWidth="1"/>
    <col min="8" max="8" width="5.265625" style="65" bestFit="1" customWidth="1"/>
    <col min="9" max="9" width="5.1328125" style="65" customWidth="1"/>
    <col min="10" max="10" width="5.3984375" style="65" bestFit="1" customWidth="1"/>
    <col min="11" max="11" width="5.265625" style="65" customWidth="1"/>
    <col min="12" max="12" width="5.59765625" style="65" bestFit="1" customWidth="1"/>
    <col min="13" max="13" width="5.265625" style="65" bestFit="1" customWidth="1"/>
    <col min="14" max="14" width="5.265625" style="65" customWidth="1"/>
    <col min="15" max="15" width="33.59765625" style="65" customWidth="1"/>
    <col min="16" max="16384" width="9.1328125" style="65"/>
  </cols>
  <sheetData>
    <row r="1" spans="1:15" ht="12.75" x14ac:dyDescent="0.35">
      <c r="A1" s="107" t="s">
        <v>307</v>
      </c>
      <c r="B1" s="108"/>
      <c r="C1" s="108"/>
      <c r="D1" s="108"/>
      <c r="E1" s="108"/>
      <c r="F1" s="108"/>
      <c r="G1" s="108"/>
      <c r="H1" s="108"/>
      <c r="I1" s="108"/>
      <c r="J1" s="108"/>
      <c r="K1" s="108"/>
      <c r="L1" s="108"/>
      <c r="M1" s="108"/>
      <c r="N1" s="108"/>
      <c r="O1" s="109"/>
    </row>
    <row r="2" spans="1:15" ht="12.75" x14ac:dyDescent="0.35">
      <c r="A2" s="110" t="s">
        <v>308</v>
      </c>
      <c r="B2" s="111"/>
      <c r="C2" s="111"/>
      <c r="D2" s="111"/>
      <c r="E2" s="111"/>
      <c r="F2" s="111"/>
      <c r="G2" s="111"/>
      <c r="H2" s="111"/>
      <c r="I2" s="111"/>
      <c r="J2" s="111"/>
      <c r="K2" s="111"/>
      <c r="L2" s="111"/>
      <c r="M2" s="111"/>
      <c r="N2" s="111"/>
      <c r="O2" s="112"/>
    </row>
    <row r="3" spans="1:15" x14ac:dyDescent="0.35">
      <c r="A3" s="66" t="s">
        <v>0</v>
      </c>
      <c r="B3" s="67">
        <v>44013</v>
      </c>
      <c r="C3" s="67">
        <v>44044</v>
      </c>
      <c r="D3" s="67">
        <v>44075</v>
      </c>
      <c r="E3" s="67">
        <v>44105</v>
      </c>
      <c r="F3" s="67">
        <v>44136</v>
      </c>
      <c r="G3" s="67">
        <v>44166</v>
      </c>
      <c r="H3" s="67">
        <v>44197</v>
      </c>
      <c r="I3" s="67">
        <v>44228</v>
      </c>
      <c r="J3" s="67">
        <v>44256</v>
      </c>
      <c r="K3" s="67">
        <v>44287</v>
      </c>
      <c r="L3" s="67">
        <v>44317</v>
      </c>
      <c r="M3" s="67">
        <v>44348</v>
      </c>
      <c r="N3" s="67">
        <v>44378</v>
      </c>
      <c r="O3" s="68" t="s">
        <v>8</v>
      </c>
    </row>
    <row r="4" spans="1:15" x14ac:dyDescent="0.35">
      <c r="A4" s="69" t="s">
        <v>140</v>
      </c>
      <c r="B4" s="70"/>
      <c r="C4" s="70"/>
      <c r="D4" s="70"/>
      <c r="E4" s="70"/>
      <c r="F4" s="70"/>
      <c r="G4" s="70"/>
      <c r="H4" s="70"/>
      <c r="I4" s="70"/>
      <c r="J4" s="70"/>
      <c r="K4" s="70"/>
      <c r="L4" s="70"/>
      <c r="M4" s="70"/>
      <c r="N4" s="70"/>
      <c r="O4" s="71" t="s">
        <v>141</v>
      </c>
    </row>
    <row r="5" spans="1:15" x14ac:dyDescent="0.35">
      <c r="A5" s="72" t="s">
        <v>142</v>
      </c>
      <c r="B5" s="73">
        <v>1497.2697602046464</v>
      </c>
      <c r="C5" s="73">
        <v>1781.1917945937</v>
      </c>
      <c r="D5" s="73">
        <v>2103.0898607099448</v>
      </c>
      <c r="E5" s="73">
        <v>2419.8740503816348</v>
      </c>
      <c r="F5" s="73">
        <v>2760.0288967824677</v>
      </c>
      <c r="G5" s="73">
        <v>3447.5289456664623</v>
      </c>
      <c r="H5" s="73">
        <v>398.99781794114858</v>
      </c>
      <c r="I5" s="73">
        <v>813.87283855969804</v>
      </c>
      <c r="J5" s="73">
        <v>1879.0737868830561</v>
      </c>
      <c r="K5" s="73">
        <v>2274.9632430241063</v>
      </c>
      <c r="L5" s="73">
        <v>2707.2695237981957</v>
      </c>
      <c r="M5" s="73">
        <v>3127.2182334659374</v>
      </c>
      <c r="N5" s="73">
        <v>3570.8992041880701</v>
      </c>
      <c r="O5" s="74" t="s">
        <v>143</v>
      </c>
    </row>
    <row r="6" spans="1:15" x14ac:dyDescent="0.35">
      <c r="A6" s="72" t="s">
        <v>144</v>
      </c>
      <c r="B6" s="73">
        <v>-315.32859900168199</v>
      </c>
      <c r="C6" s="73">
        <v>-379.45016687095801</v>
      </c>
      <c r="D6" s="73">
        <v>-452.60700344408804</v>
      </c>
      <c r="E6" s="73">
        <v>-528.24027270837905</v>
      </c>
      <c r="F6" s="73">
        <v>-583.57125675863506</v>
      </c>
      <c r="G6" s="73">
        <v>-904.19852390295</v>
      </c>
      <c r="H6" s="73">
        <v>-101.982233742444</v>
      </c>
      <c r="I6" s="73">
        <v>-207.88951133671398</v>
      </c>
      <c r="J6" s="73">
        <v>-789.86453005341934</v>
      </c>
      <c r="K6" s="73">
        <v>-856.05468194944183</v>
      </c>
      <c r="L6" s="73">
        <v>-922.92603675062674</v>
      </c>
      <c r="M6" s="73">
        <v>-994.63757860725593</v>
      </c>
      <c r="N6" s="73">
        <v>-1066.65116514999</v>
      </c>
      <c r="O6" s="74" t="s">
        <v>145</v>
      </c>
    </row>
    <row r="7" spans="1:15" x14ac:dyDescent="0.35">
      <c r="A7" s="72" t="s">
        <v>146</v>
      </c>
      <c r="B7" s="73">
        <v>205.72872594523599</v>
      </c>
      <c r="C7" s="73">
        <v>206.57818669799843</v>
      </c>
      <c r="D7" s="73">
        <v>206.33633106008722</v>
      </c>
      <c r="E7" s="73">
        <v>207.50948223230751</v>
      </c>
      <c r="F7" s="73">
        <v>122.24317329174197</v>
      </c>
      <c r="G7" s="73">
        <v>327.83605557952382</v>
      </c>
      <c r="H7" s="73">
        <v>0.54076723603973009</v>
      </c>
      <c r="I7" s="73">
        <v>1.3347523354182405</v>
      </c>
      <c r="J7" s="73">
        <v>2.1495002662645311</v>
      </c>
      <c r="K7" s="73">
        <v>2.3547110603552901</v>
      </c>
      <c r="L7" s="73">
        <v>1.9884153669418716</v>
      </c>
      <c r="M7" s="73">
        <v>2.1221906568418198</v>
      </c>
      <c r="N7" s="73">
        <v>1.3183856432748802</v>
      </c>
      <c r="O7" s="74" t="s">
        <v>147</v>
      </c>
    </row>
    <row r="8" spans="1:15" x14ac:dyDescent="0.35">
      <c r="A8" s="72" t="s">
        <v>148</v>
      </c>
      <c r="B8" s="73">
        <v>11.154887168950001</v>
      </c>
      <c r="C8" s="73">
        <v>13.42324874438</v>
      </c>
      <c r="D8" s="73">
        <v>15.503642098420002</v>
      </c>
      <c r="E8" s="73">
        <v>17.057175836750005</v>
      </c>
      <c r="F8" s="73">
        <v>18.630985300333588</v>
      </c>
      <c r="G8" s="73">
        <v>20.535490881290002</v>
      </c>
      <c r="H8" s="73">
        <v>1.0999288604500002</v>
      </c>
      <c r="I8" s="73">
        <v>2.3818110163699999</v>
      </c>
      <c r="J8" s="73">
        <v>3.5294680092499999</v>
      </c>
      <c r="K8" s="73">
        <v>6.54740971869</v>
      </c>
      <c r="L8" s="73">
        <v>7.8497876268800004</v>
      </c>
      <c r="M8" s="73">
        <v>8.6665080289999992</v>
      </c>
      <c r="N8" s="73">
        <v>10.703576354599999</v>
      </c>
      <c r="O8" s="74" t="s">
        <v>149</v>
      </c>
    </row>
    <row r="9" spans="1:15" x14ac:dyDescent="0.35">
      <c r="A9" s="75" t="s">
        <v>150</v>
      </c>
      <c r="B9" s="76">
        <v>1398.8247743171503</v>
      </c>
      <c r="C9" s="76">
        <v>1621.7430631651207</v>
      </c>
      <c r="D9" s="76">
        <v>1872.3228304243637</v>
      </c>
      <c r="E9" s="76">
        <v>2116.2004357423134</v>
      </c>
      <c r="F9" s="76">
        <v>2317.3317986159082</v>
      </c>
      <c r="G9" s="76">
        <v>2891.7019682243263</v>
      </c>
      <c r="H9" s="76">
        <v>298.65628029519434</v>
      </c>
      <c r="I9" s="76">
        <v>609.69989057477221</v>
      </c>
      <c r="J9" s="76">
        <v>1094.8882251051512</v>
      </c>
      <c r="K9" s="76">
        <v>1427.8106818537096</v>
      </c>
      <c r="L9" s="76">
        <v>1794.1816900413908</v>
      </c>
      <c r="M9" s="76">
        <v>2143.3693535445232</v>
      </c>
      <c r="N9" s="76">
        <v>2516.2700010359549</v>
      </c>
      <c r="O9" s="77" t="s">
        <v>151</v>
      </c>
    </row>
    <row r="10" spans="1:15" x14ac:dyDescent="0.35">
      <c r="A10" s="75" t="s">
        <v>152</v>
      </c>
      <c r="B10" s="70"/>
      <c r="C10" s="70"/>
      <c r="D10" s="70"/>
      <c r="E10" s="70"/>
      <c r="F10" s="70"/>
      <c r="G10" s="70"/>
      <c r="H10" s="70"/>
      <c r="I10" s="70"/>
      <c r="J10" s="70"/>
      <c r="K10" s="70"/>
      <c r="L10" s="70"/>
      <c r="M10" s="70"/>
      <c r="N10" s="70"/>
      <c r="O10" s="77" t="s">
        <v>153</v>
      </c>
    </row>
    <row r="11" spans="1:15" x14ac:dyDescent="0.35">
      <c r="A11" s="72" t="s">
        <v>154</v>
      </c>
      <c r="B11" s="73">
        <v>2457.93550455081</v>
      </c>
      <c r="C11" s="73">
        <v>2622.7430093026301</v>
      </c>
      <c r="D11" s="73">
        <v>2826.8364059579399</v>
      </c>
      <c r="E11" s="73">
        <v>3212.8895409463703</v>
      </c>
      <c r="F11" s="73">
        <v>3412.1945308150498</v>
      </c>
      <c r="G11" s="73">
        <v>7268.5608813584795</v>
      </c>
      <c r="H11" s="73">
        <v>170.79740734427003</v>
      </c>
      <c r="I11" s="73">
        <v>346.62664824663</v>
      </c>
      <c r="J11" s="73">
        <v>1260.64284192584</v>
      </c>
      <c r="K11" s="73">
        <v>1447.9064189835699</v>
      </c>
      <c r="L11" s="73">
        <v>1608.1956173568196</v>
      </c>
      <c r="M11" s="73">
        <v>1829.0671288692402</v>
      </c>
      <c r="N11" s="73">
        <v>2024.3648158517103</v>
      </c>
      <c r="O11" s="74" t="s">
        <v>155</v>
      </c>
    </row>
    <row r="12" spans="1:15" x14ac:dyDescent="0.35">
      <c r="A12" s="72" t="s">
        <v>156</v>
      </c>
      <c r="B12" s="73">
        <v>-1502.7550010099774</v>
      </c>
      <c r="C12" s="73">
        <v>-1516.5056539346772</v>
      </c>
      <c r="D12" s="73">
        <v>-1537.0834269746467</v>
      </c>
      <c r="E12" s="73">
        <v>-1769.4124717114003</v>
      </c>
      <c r="F12" s="73">
        <v>-1819.1822225054016</v>
      </c>
      <c r="G12" s="73">
        <v>-5192.8628219266038</v>
      </c>
      <c r="H12" s="73">
        <v>-62.100825617310008</v>
      </c>
      <c r="I12" s="73">
        <v>-111.76635727714999</v>
      </c>
      <c r="J12" s="73">
        <v>-700.11665162721999</v>
      </c>
      <c r="K12" s="73">
        <v>-726.94854806216995</v>
      </c>
      <c r="L12" s="73">
        <v>-753.67339166369993</v>
      </c>
      <c r="M12" s="73">
        <v>-777.45576737007991</v>
      </c>
      <c r="N12" s="73">
        <v>-799.24814442634022</v>
      </c>
      <c r="O12" s="74" t="s">
        <v>157</v>
      </c>
    </row>
    <row r="13" spans="1:15" x14ac:dyDescent="0.35">
      <c r="A13" s="72" t="s">
        <v>158</v>
      </c>
      <c r="B13" s="73">
        <v>15.926551773710003</v>
      </c>
      <c r="C13" s="73">
        <v>58.921753687680003</v>
      </c>
      <c r="D13" s="73">
        <v>58.634463064999998</v>
      </c>
      <c r="E13" s="73">
        <v>66.646340187020002</v>
      </c>
      <c r="F13" s="73">
        <v>105.72630702626026</v>
      </c>
      <c r="G13" s="73">
        <v>124.84017661350001</v>
      </c>
      <c r="H13" s="73">
        <v>140.09858487653997</v>
      </c>
      <c r="I13" s="73">
        <v>201.52371652340548</v>
      </c>
      <c r="J13" s="73">
        <v>244.48425830010549</v>
      </c>
      <c r="K13" s="73">
        <v>202.95376553715553</v>
      </c>
      <c r="L13" s="73">
        <v>280.14789433753555</v>
      </c>
      <c r="M13" s="73">
        <v>492.4473142734355</v>
      </c>
      <c r="N13" s="73">
        <v>612.16001422024999</v>
      </c>
      <c r="O13" s="74" t="s">
        <v>159</v>
      </c>
    </row>
    <row r="14" spans="1:15" x14ac:dyDescent="0.35">
      <c r="A14" s="72" t="s">
        <v>160</v>
      </c>
      <c r="B14" s="73">
        <v>1.9245800000000001E-4</v>
      </c>
      <c r="C14" s="73">
        <v>1.9245800000000001E-4</v>
      </c>
      <c r="D14" s="73">
        <v>-0.13249739199999999</v>
      </c>
      <c r="E14" s="73">
        <v>0.121298827</v>
      </c>
      <c r="F14" s="73">
        <v>1.9255800000000001E-4</v>
      </c>
      <c r="G14" s="73">
        <v>0.41256705900000001</v>
      </c>
      <c r="H14" s="73">
        <v>0</v>
      </c>
      <c r="I14" s="73">
        <v>0</v>
      </c>
      <c r="J14" s="73">
        <v>-0.66478748099999996</v>
      </c>
      <c r="K14" s="73">
        <v>-0.853637117</v>
      </c>
      <c r="L14" s="73">
        <v>-1.020800452</v>
      </c>
      <c r="M14" s="73">
        <v>0.10120942500000001</v>
      </c>
      <c r="N14" s="73">
        <v>1.7147207000000001E-2</v>
      </c>
      <c r="O14" s="74" t="s">
        <v>161</v>
      </c>
    </row>
    <row r="15" spans="1:15" x14ac:dyDescent="0.35">
      <c r="A15" s="75" t="s">
        <v>162</v>
      </c>
      <c r="B15" s="76">
        <v>971.10724777254245</v>
      </c>
      <c r="C15" s="76">
        <v>1165.1593015136327</v>
      </c>
      <c r="D15" s="76">
        <v>1348.2549446562932</v>
      </c>
      <c r="E15" s="76">
        <v>1510.24470824899</v>
      </c>
      <c r="F15" s="76">
        <v>1698.7388078939084</v>
      </c>
      <c r="G15" s="76">
        <v>2200.9508031043756</v>
      </c>
      <c r="H15" s="76">
        <v>248.79516660349998</v>
      </c>
      <c r="I15" s="76">
        <v>436.38400749288547</v>
      </c>
      <c r="J15" s="76">
        <v>804.34566111772551</v>
      </c>
      <c r="K15" s="76">
        <v>923.05799934155561</v>
      </c>
      <c r="L15" s="76">
        <v>1133.6493195786552</v>
      </c>
      <c r="M15" s="76">
        <v>1544.1598851975957</v>
      </c>
      <c r="N15" s="76">
        <v>1837.2938328526202</v>
      </c>
      <c r="O15" s="77" t="s">
        <v>163</v>
      </c>
    </row>
    <row r="16" spans="1:15" x14ac:dyDescent="0.35">
      <c r="A16" s="75" t="s">
        <v>164</v>
      </c>
      <c r="B16" s="76">
        <v>427.71752654460789</v>
      </c>
      <c r="C16" s="76">
        <v>456.58376165148798</v>
      </c>
      <c r="D16" s="76">
        <v>524.06788576807048</v>
      </c>
      <c r="E16" s="76">
        <v>605.95572749332337</v>
      </c>
      <c r="F16" s="76">
        <v>618.59299072199974</v>
      </c>
      <c r="G16" s="76">
        <v>690.75116511995066</v>
      </c>
      <c r="H16" s="76">
        <v>49.861113691694356</v>
      </c>
      <c r="I16" s="76">
        <v>173.31588308188674</v>
      </c>
      <c r="J16" s="76">
        <v>290.54256398742564</v>
      </c>
      <c r="K16" s="76">
        <v>504.75268251215402</v>
      </c>
      <c r="L16" s="76">
        <v>660.53237046273557</v>
      </c>
      <c r="M16" s="76">
        <v>599.20946834692745</v>
      </c>
      <c r="N16" s="76">
        <v>678.97616818333472</v>
      </c>
      <c r="O16" s="77" t="s">
        <v>165</v>
      </c>
    </row>
    <row r="17" spans="1:15" x14ac:dyDescent="0.35">
      <c r="A17" s="75" t="s">
        <v>166</v>
      </c>
      <c r="B17" s="70"/>
      <c r="C17" s="70"/>
      <c r="D17" s="70"/>
      <c r="E17" s="70"/>
      <c r="F17" s="70"/>
      <c r="G17" s="70"/>
      <c r="H17" s="70"/>
      <c r="I17" s="70"/>
      <c r="J17" s="70"/>
      <c r="K17" s="70"/>
      <c r="L17" s="70"/>
      <c r="M17" s="70"/>
      <c r="N17" s="70"/>
      <c r="O17" s="77" t="s">
        <v>167</v>
      </c>
    </row>
    <row r="18" spans="1:15" x14ac:dyDescent="0.35">
      <c r="A18" s="72" t="s">
        <v>168</v>
      </c>
      <c r="B18" s="73">
        <v>309.17590895488848</v>
      </c>
      <c r="C18" s="73">
        <v>381.89332979964843</v>
      </c>
      <c r="D18" s="73">
        <v>409.35867431510849</v>
      </c>
      <c r="E18" s="73">
        <v>504.31394052296844</v>
      </c>
      <c r="F18" s="73">
        <v>612.51367387084849</v>
      </c>
      <c r="G18" s="73">
        <v>713.05908089600689</v>
      </c>
      <c r="H18" s="73">
        <v>41.874903372763221</v>
      </c>
      <c r="I18" s="73">
        <v>109.99044459333322</v>
      </c>
      <c r="J18" s="73">
        <v>147.1697073425531</v>
      </c>
      <c r="K18" s="73">
        <v>205.63337588372312</v>
      </c>
      <c r="L18" s="73">
        <v>262.99596158701166</v>
      </c>
      <c r="M18" s="73">
        <v>313.21947494731171</v>
      </c>
      <c r="N18" s="73">
        <v>380.25950399035992</v>
      </c>
      <c r="O18" s="74" t="s">
        <v>169</v>
      </c>
    </row>
    <row r="19" spans="1:15" x14ac:dyDescent="0.35">
      <c r="A19" s="72" t="s">
        <v>170</v>
      </c>
      <c r="B19" s="73">
        <v>20.78213355634</v>
      </c>
      <c r="C19" s="73">
        <v>26.362582404040001</v>
      </c>
      <c r="D19" s="73">
        <v>27.590635886239998</v>
      </c>
      <c r="E19" s="73">
        <v>13.534607108389999</v>
      </c>
      <c r="F19" s="73">
        <v>15.600906546799999</v>
      </c>
      <c r="G19" s="73">
        <v>17.030738559829999</v>
      </c>
      <c r="H19" s="73">
        <v>0.45690134687</v>
      </c>
      <c r="I19" s="73">
        <v>1.6416832713399998</v>
      </c>
      <c r="J19" s="73">
        <v>2.1365854066900001</v>
      </c>
      <c r="K19" s="73">
        <v>3.3158138954100003</v>
      </c>
      <c r="L19" s="73">
        <v>5.9964165460499999</v>
      </c>
      <c r="M19" s="73">
        <v>11.19175523282</v>
      </c>
      <c r="N19" s="73">
        <v>17.520943513900001</v>
      </c>
      <c r="O19" s="74" t="s">
        <v>171</v>
      </c>
    </row>
    <row r="20" spans="1:15" x14ac:dyDescent="0.35">
      <c r="A20" s="72" t="s">
        <v>172</v>
      </c>
      <c r="B20" s="73">
        <v>0.83309552600000003</v>
      </c>
      <c r="C20" s="73">
        <v>0.89128981500000004</v>
      </c>
      <c r="D20" s="73">
        <v>0.89227502000000003</v>
      </c>
      <c r="E20" s="73">
        <v>1.0351217939999999</v>
      </c>
      <c r="F20" s="73">
        <v>1.259616976</v>
      </c>
      <c r="G20" s="73">
        <v>1.4306796349999999</v>
      </c>
      <c r="H20" s="73">
        <v>0</v>
      </c>
      <c r="I20" s="73">
        <v>0</v>
      </c>
      <c r="J20" s="73">
        <v>0</v>
      </c>
      <c r="K20" s="73">
        <v>0.145697457</v>
      </c>
      <c r="L20" s="73">
        <v>0.73656893672000001</v>
      </c>
      <c r="M20" s="73">
        <v>0.20964775799999999</v>
      </c>
      <c r="N20" s="73">
        <v>1.103887558</v>
      </c>
      <c r="O20" s="74" t="s">
        <v>173</v>
      </c>
    </row>
    <row r="21" spans="1:15" x14ac:dyDescent="0.35">
      <c r="A21" s="72" t="s">
        <v>174</v>
      </c>
      <c r="B21" s="73">
        <v>0</v>
      </c>
      <c r="C21" s="73">
        <v>0</v>
      </c>
      <c r="D21" s="73">
        <v>0</v>
      </c>
      <c r="E21" s="73">
        <v>0</v>
      </c>
      <c r="F21" s="73">
        <v>0</v>
      </c>
      <c r="G21" s="73">
        <v>-1.669</v>
      </c>
      <c r="H21" s="73">
        <v>1.6665000000000001</v>
      </c>
      <c r="I21" s="73">
        <v>1.6665000000000001</v>
      </c>
      <c r="J21" s="73">
        <v>2.648129467</v>
      </c>
      <c r="K21" s="73">
        <v>2.648129467</v>
      </c>
      <c r="L21" s="73">
        <v>2.4814794670000002</v>
      </c>
      <c r="M21" s="73">
        <v>2.4814794670000002</v>
      </c>
      <c r="N21" s="73">
        <v>2.4814794670000002</v>
      </c>
      <c r="O21" s="74" t="s">
        <v>175</v>
      </c>
    </row>
    <row r="22" spans="1:15" x14ac:dyDescent="0.35">
      <c r="A22" s="72" t="s">
        <v>176</v>
      </c>
      <c r="B22" s="73">
        <v>0</v>
      </c>
      <c r="C22" s="73">
        <v>0</v>
      </c>
      <c r="D22" s="73">
        <v>0</v>
      </c>
      <c r="E22" s="73">
        <v>0</v>
      </c>
      <c r="F22" s="73">
        <v>0</v>
      </c>
      <c r="G22" s="73">
        <v>0</v>
      </c>
      <c r="H22" s="73">
        <v>0</v>
      </c>
      <c r="I22" s="73">
        <v>0</v>
      </c>
      <c r="J22" s="73">
        <v>0</v>
      </c>
      <c r="K22" s="73">
        <v>0</v>
      </c>
      <c r="L22" s="73">
        <v>0</v>
      </c>
      <c r="M22" s="73">
        <v>0</v>
      </c>
      <c r="N22" s="73">
        <v>0</v>
      </c>
      <c r="O22" s="74" t="s">
        <v>177</v>
      </c>
    </row>
    <row r="23" spans="1:15" x14ac:dyDescent="0.35">
      <c r="A23" s="72" t="s">
        <v>178</v>
      </c>
      <c r="B23" s="73">
        <v>196.02073750456998</v>
      </c>
      <c r="C23" s="73">
        <v>233.03145815002</v>
      </c>
      <c r="D23" s="73">
        <v>284.84744083639998</v>
      </c>
      <c r="E23" s="73">
        <v>333.96373444483004</v>
      </c>
      <c r="F23" s="73">
        <v>396.25307896477</v>
      </c>
      <c r="G23" s="73">
        <v>460.87026338605006</v>
      </c>
      <c r="H23" s="73">
        <v>36.094690535123327</v>
      </c>
      <c r="I23" s="73">
        <v>76.320584169979995</v>
      </c>
      <c r="J23" s="73">
        <v>124.25166403690477</v>
      </c>
      <c r="K23" s="73">
        <v>167.0234387773225</v>
      </c>
      <c r="L23" s="73">
        <v>208.39617148217457</v>
      </c>
      <c r="M23" s="73">
        <v>400.25132922359774</v>
      </c>
      <c r="N23" s="73">
        <v>439.12731284700988</v>
      </c>
      <c r="O23" s="74" t="s">
        <v>179</v>
      </c>
    </row>
    <row r="24" spans="1:15" x14ac:dyDescent="0.35">
      <c r="A24" s="75" t="s">
        <v>34</v>
      </c>
      <c r="B24" s="76">
        <v>526.81187554179849</v>
      </c>
      <c r="C24" s="76">
        <v>642.17866016870835</v>
      </c>
      <c r="D24" s="76">
        <v>722.68902605774849</v>
      </c>
      <c r="E24" s="76">
        <v>852.84740387018849</v>
      </c>
      <c r="F24" s="76">
        <v>1025.6272763584184</v>
      </c>
      <c r="G24" s="76">
        <v>1190.7217624768869</v>
      </c>
      <c r="H24" s="76">
        <v>80.092995254756545</v>
      </c>
      <c r="I24" s="76">
        <v>189.61921203465323</v>
      </c>
      <c r="J24" s="76">
        <v>276.20608625314787</v>
      </c>
      <c r="K24" s="76">
        <v>378.76645548045565</v>
      </c>
      <c r="L24" s="76">
        <v>480.60659801895622</v>
      </c>
      <c r="M24" s="76">
        <v>727.35368662872952</v>
      </c>
      <c r="N24" s="76">
        <v>840.49312737626974</v>
      </c>
      <c r="O24" s="77" t="s">
        <v>180</v>
      </c>
    </row>
    <row r="25" spans="1:15" x14ac:dyDescent="0.35">
      <c r="A25" s="75" t="s">
        <v>181</v>
      </c>
      <c r="B25" s="70"/>
      <c r="C25" s="70"/>
      <c r="D25" s="70"/>
      <c r="E25" s="70"/>
      <c r="F25" s="70"/>
      <c r="G25" s="70"/>
      <c r="H25" s="70"/>
      <c r="I25" s="70"/>
      <c r="J25" s="70"/>
      <c r="K25" s="70"/>
      <c r="L25" s="70"/>
      <c r="M25" s="70"/>
      <c r="N25" s="70"/>
      <c r="O25" s="77" t="s">
        <v>182</v>
      </c>
    </row>
    <row r="26" spans="1:15" x14ac:dyDescent="0.35">
      <c r="A26" s="72" t="s">
        <v>183</v>
      </c>
      <c r="B26" s="73">
        <v>233.81482924111401</v>
      </c>
      <c r="C26" s="73">
        <v>268.10990625213145</v>
      </c>
      <c r="D26" s="73">
        <v>302.94533182906895</v>
      </c>
      <c r="E26" s="73">
        <v>329.38430633285407</v>
      </c>
      <c r="F26" s="73">
        <v>368.78033658689088</v>
      </c>
      <c r="G26" s="73">
        <v>427.51265195231838</v>
      </c>
      <c r="H26" s="73">
        <v>43.591800612348706</v>
      </c>
      <c r="I26" s="73">
        <v>87.398937349155702</v>
      </c>
      <c r="J26" s="73">
        <v>129.75518498319599</v>
      </c>
      <c r="K26" s="73">
        <v>175.08421561638912</v>
      </c>
      <c r="L26" s="73">
        <v>222.8563254752122</v>
      </c>
      <c r="M26" s="73">
        <v>255.74368275577527</v>
      </c>
      <c r="N26" s="73">
        <v>295.30482408207001</v>
      </c>
      <c r="O26" s="74" t="s">
        <v>184</v>
      </c>
    </row>
    <row r="27" spans="1:15" x14ac:dyDescent="0.35">
      <c r="A27" s="72" t="s">
        <v>185</v>
      </c>
      <c r="B27" s="73">
        <v>23.699257874101864</v>
      </c>
      <c r="C27" s="73">
        <v>25.624020875131734</v>
      </c>
      <c r="D27" s="73">
        <v>32.294822218162494</v>
      </c>
      <c r="E27" s="73">
        <v>34.39635220312249</v>
      </c>
      <c r="F27" s="73">
        <v>35.67603339313893</v>
      </c>
      <c r="G27" s="73">
        <v>45.576528944028929</v>
      </c>
      <c r="H27" s="73">
        <v>2.2584829623881499</v>
      </c>
      <c r="I27" s="73">
        <v>4.46772458586815</v>
      </c>
      <c r="J27" s="73">
        <v>12.611617154338152</v>
      </c>
      <c r="K27" s="73">
        <v>15.340933555268151</v>
      </c>
      <c r="L27" s="73">
        <v>17.532565839718153</v>
      </c>
      <c r="M27" s="73">
        <v>27.177490741558152</v>
      </c>
      <c r="N27" s="73">
        <v>29.355603615009997</v>
      </c>
      <c r="O27" s="74" t="s">
        <v>186</v>
      </c>
    </row>
    <row r="28" spans="1:15" x14ac:dyDescent="0.35">
      <c r="A28" s="72" t="s">
        <v>187</v>
      </c>
      <c r="B28" s="73">
        <v>56.052647943417917</v>
      </c>
      <c r="C28" s="73">
        <v>65.690609029692851</v>
      </c>
      <c r="D28" s="73">
        <v>78.91752735871448</v>
      </c>
      <c r="E28" s="73">
        <v>90.951107438912757</v>
      </c>
      <c r="F28" s="73">
        <v>106.3114106132553</v>
      </c>
      <c r="G28" s="73">
        <v>139.5172209776193</v>
      </c>
      <c r="H28" s="73">
        <v>8.6806088045357406</v>
      </c>
      <c r="I28" s="73">
        <v>17.699148988076548</v>
      </c>
      <c r="J28" s="73">
        <v>28.830438197123609</v>
      </c>
      <c r="K28" s="73">
        <v>39.625915519838614</v>
      </c>
      <c r="L28" s="73">
        <v>52.051372980138495</v>
      </c>
      <c r="M28" s="73">
        <v>62.462479790786546</v>
      </c>
      <c r="N28" s="73">
        <v>77.121225095039989</v>
      </c>
      <c r="O28" s="74" t="s">
        <v>188</v>
      </c>
    </row>
    <row r="29" spans="1:15" x14ac:dyDescent="0.35">
      <c r="A29" s="72" t="s">
        <v>189</v>
      </c>
      <c r="B29" s="73">
        <v>0</v>
      </c>
      <c r="C29" s="73">
        <v>0</v>
      </c>
      <c r="D29" s="73">
        <v>0</v>
      </c>
      <c r="E29" s="73">
        <v>0</v>
      </c>
      <c r="F29" s="73">
        <v>0</v>
      </c>
      <c r="G29" s="73">
        <v>0</v>
      </c>
      <c r="H29" s="73">
        <v>0.309175001</v>
      </c>
      <c r="I29" s="73">
        <v>0.60941582800000005</v>
      </c>
      <c r="J29" s="73">
        <v>0.63246524000000004</v>
      </c>
      <c r="K29" s="73">
        <v>0.34305595500000002</v>
      </c>
      <c r="L29" s="73">
        <v>0.34305595500000002</v>
      </c>
      <c r="M29" s="73">
        <v>0.35314058999999998</v>
      </c>
      <c r="N29" s="73">
        <v>0.35314058999999998</v>
      </c>
      <c r="O29" s="74" t="s">
        <v>190</v>
      </c>
    </row>
    <row r="30" spans="1:15" x14ac:dyDescent="0.35">
      <c r="A30" s="72" t="s">
        <v>191</v>
      </c>
      <c r="B30" s="73">
        <v>0</v>
      </c>
      <c r="C30" s="73">
        <v>0</v>
      </c>
      <c r="D30" s="73">
        <v>0</v>
      </c>
      <c r="E30" s="73">
        <v>0</v>
      </c>
      <c r="F30" s="73">
        <v>0</v>
      </c>
      <c r="G30" s="73">
        <v>0</v>
      </c>
      <c r="H30" s="73">
        <v>0</v>
      </c>
      <c r="I30" s="73">
        <v>0</v>
      </c>
      <c r="J30" s="73">
        <v>0</v>
      </c>
      <c r="K30" s="73">
        <v>0</v>
      </c>
      <c r="L30" s="73">
        <v>0</v>
      </c>
      <c r="M30" s="73">
        <v>0</v>
      </c>
      <c r="N30" s="73">
        <v>0</v>
      </c>
      <c r="O30" s="74" t="s">
        <v>192</v>
      </c>
    </row>
    <row r="31" spans="1:15" x14ac:dyDescent="0.35">
      <c r="A31" s="72" t="s">
        <v>193</v>
      </c>
      <c r="B31" s="73">
        <v>0</v>
      </c>
      <c r="C31" s="73">
        <v>0</v>
      </c>
      <c r="D31" s="73">
        <v>0</v>
      </c>
      <c r="E31" s="73">
        <v>0</v>
      </c>
      <c r="F31" s="73">
        <v>0</v>
      </c>
      <c r="G31" s="73">
        <v>0</v>
      </c>
      <c r="H31" s="73">
        <v>0</v>
      </c>
      <c r="I31" s="73">
        <v>0</v>
      </c>
      <c r="J31" s="73">
        <v>0</v>
      </c>
      <c r="K31" s="73">
        <v>0</v>
      </c>
      <c r="L31" s="73">
        <v>0</v>
      </c>
      <c r="M31" s="73">
        <v>0</v>
      </c>
      <c r="N31" s="73">
        <v>0</v>
      </c>
      <c r="O31" s="74" t="s">
        <v>194</v>
      </c>
    </row>
    <row r="32" spans="1:15" x14ac:dyDescent="0.35">
      <c r="A32" s="72" t="s">
        <v>195</v>
      </c>
      <c r="B32" s="73">
        <v>0.85428217799999995</v>
      </c>
      <c r="C32" s="73">
        <v>0.67788895299999996</v>
      </c>
      <c r="D32" s="73">
        <v>1.0637571669999999</v>
      </c>
      <c r="E32" s="73">
        <v>0.85331386499999995</v>
      </c>
      <c r="F32" s="73">
        <v>0.58204662600000001</v>
      </c>
      <c r="G32" s="73">
        <v>1.1255885299999999</v>
      </c>
      <c r="H32" s="73">
        <v>0.15280091100000001</v>
      </c>
      <c r="I32" s="73">
        <v>0.51879988099999996</v>
      </c>
      <c r="J32" s="73">
        <v>0.74006986399999997</v>
      </c>
      <c r="K32" s="73">
        <v>0.536440641</v>
      </c>
      <c r="L32" s="73">
        <v>0.51015074199999999</v>
      </c>
      <c r="M32" s="73">
        <v>0.59561971599999997</v>
      </c>
      <c r="N32" s="73">
        <v>0.74232234699999999</v>
      </c>
      <c r="O32" s="74" t="s">
        <v>196</v>
      </c>
    </row>
    <row r="33" spans="1:15" x14ac:dyDescent="0.35">
      <c r="A33" s="72" t="s">
        <v>197</v>
      </c>
      <c r="B33" s="73">
        <v>76.55559118325823</v>
      </c>
      <c r="C33" s="73">
        <v>90.629118014248505</v>
      </c>
      <c r="D33" s="73">
        <v>107.8514170746385</v>
      </c>
      <c r="E33" s="73">
        <v>122.43975949276849</v>
      </c>
      <c r="F33" s="73">
        <v>141.7273515799385</v>
      </c>
      <c r="G33" s="73">
        <v>174.74978687270848</v>
      </c>
      <c r="H33" s="73">
        <v>11.711345952285749</v>
      </c>
      <c r="I33" s="73">
        <v>25.008100268795751</v>
      </c>
      <c r="J33" s="73">
        <v>44.475974269120741</v>
      </c>
      <c r="K33" s="73">
        <v>63.246455973280753</v>
      </c>
      <c r="L33" s="73">
        <v>82.659154858925731</v>
      </c>
      <c r="M33" s="73">
        <v>100.80355080545574</v>
      </c>
      <c r="N33" s="73">
        <v>114.83466662034002</v>
      </c>
      <c r="O33" s="74" t="s">
        <v>198</v>
      </c>
    </row>
    <row r="34" spans="1:15" x14ac:dyDescent="0.35">
      <c r="A34" s="75" t="s">
        <v>35</v>
      </c>
      <c r="B34" s="76">
        <v>390.97660841989205</v>
      </c>
      <c r="C34" s="76">
        <v>450.73154312420451</v>
      </c>
      <c r="D34" s="76">
        <v>523.07285564758445</v>
      </c>
      <c r="E34" s="76">
        <v>578.02483933265785</v>
      </c>
      <c r="F34" s="76">
        <v>653.0771787992237</v>
      </c>
      <c r="G34" s="76">
        <v>788.48177727667507</v>
      </c>
      <c r="H34" s="76">
        <v>66.704214243558354</v>
      </c>
      <c r="I34" s="76">
        <v>135.70212690089616</v>
      </c>
      <c r="J34" s="76">
        <v>217.04574970777847</v>
      </c>
      <c r="K34" s="76">
        <v>294.17701726077667</v>
      </c>
      <c r="L34" s="76">
        <v>375.95262585099459</v>
      </c>
      <c r="M34" s="76">
        <v>447.1359643995757</v>
      </c>
      <c r="N34" s="76">
        <v>517.71178234946001</v>
      </c>
      <c r="O34" s="77" t="s">
        <v>36</v>
      </c>
    </row>
    <row r="35" spans="1:15" x14ac:dyDescent="0.35">
      <c r="A35" s="75" t="s">
        <v>199</v>
      </c>
      <c r="B35" s="76">
        <v>563.55279366651439</v>
      </c>
      <c r="C35" s="76">
        <v>648.03087869599176</v>
      </c>
      <c r="D35" s="76">
        <v>723.68405617823441</v>
      </c>
      <c r="E35" s="76">
        <v>880.77829203085412</v>
      </c>
      <c r="F35" s="76">
        <v>991.14308828119442</v>
      </c>
      <c r="G35" s="76">
        <v>1092.9911503201624</v>
      </c>
      <c r="H35" s="76">
        <v>63.249894702892547</v>
      </c>
      <c r="I35" s="76">
        <v>227.23296821564381</v>
      </c>
      <c r="J35" s="76">
        <v>349.70290053279507</v>
      </c>
      <c r="K35" s="76">
        <v>589.34212073183301</v>
      </c>
      <c r="L35" s="76">
        <v>765.18634263069725</v>
      </c>
      <c r="M35" s="76">
        <v>879.42719057608133</v>
      </c>
      <c r="N35" s="76">
        <v>1001.7575132101445</v>
      </c>
      <c r="O35" s="77" t="s">
        <v>200</v>
      </c>
    </row>
    <row r="36" spans="1:15" x14ac:dyDescent="0.35">
      <c r="A36" s="75" t="s">
        <v>201</v>
      </c>
      <c r="B36" s="70"/>
      <c r="C36" s="70"/>
      <c r="D36" s="70"/>
      <c r="E36" s="70"/>
      <c r="F36" s="70"/>
      <c r="G36" s="70"/>
      <c r="H36" s="70"/>
      <c r="I36" s="70"/>
      <c r="J36" s="70"/>
      <c r="K36" s="70"/>
      <c r="L36" s="70"/>
      <c r="M36" s="70"/>
      <c r="N36" s="70"/>
      <c r="O36" s="77" t="s">
        <v>202</v>
      </c>
    </row>
    <row r="37" spans="1:15" x14ac:dyDescent="0.35">
      <c r="A37" s="72" t="s">
        <v>37</v>
      </c>
      <c r="B37" s="73">
        <v>-121.93632380283501</v>
      </c>
      <c r="C37" s="73">
        <v>-178.63024881282502</v>
      </c>
      <c r="D37" s="73">
        <v>-220.07144517077501</v>
      </c>
      <c r="E37" s="73">
        <v>-340.15144644474498</v>
      </c>
      <c r="F37" s="73">
        <v>-453.91481031166495</v>
      </c>
      <c r="G37" s="73">
        <v>10.6743228821225</v>
      </c>
      <c r="H37" s="73">
        <v>0.68471846789199997</v>
      </c>
      <c r="I37" s="73">
        <v>2.7782333102463301</v>
      </c>
      <c r="J37" s="73">
        <v>3.2116124366063299</v>
      </c>
      <c r="K37" s="73">
        <v>3.4784256914513301</v>
      </c>
      <c r="L37" s="73">
        <v>3.5319883430513301</v>
      </c>
      <c r="M37" s="73">
        <v>4.3079456328413297</v>
      </c>
      <c r="N37" s="73">
        <v>5.4879992939499997</v>
      </c>
      <c r="O37" s="74" t="s">
        <v>203</v>
      </c>
    </row>
    <row r="38" spans="1:15" x14ac:dyDescent="0.35">
      <c r="A38" s="72" t="s">
        <v>38</v>
      </c>
      <c r="B38" s="73">
        <v>2.3523650280399999</v>
      </c>
      <c r="C38" s="73">
        <v>2.5249202179899997</v>
      </c>
      <c r="D38" s="73">
        <v>2.6046997207499998</v>
      </c>
      <c r="E38" s="73">
        <v>2.7328229443600001</v>
      </c>
      <c r="F38" s="73">
        <v>2.8728584307999996</v>
      </c>
      <c r="G38" s="73">
        <v>506.6298021215801</v>
      </c>
      <c r="H38" s="73">
        <v>45.715671580430005</v>
      </c>
      <c r="I38" s="73">
        <v>89.777319822720003</v>
      </c>
      <c r="J38" s="73">
        <v>130.76812202126999</v>
      </c>
      <c r="K38" s="73">
        <v>180.92970765672749</v>
      </c>
      <c r="L38" s="73">
        <v>246.40442905058001</v>
      </c>
      <c r="M38" s="73">
        <v>305.80016356937</v>
      </c>
      <c r="N38" s="73">
        <v>366.84920674757001</v>
      </c>
      <c r="O38" s="74" t="s">
        <v>39</v>
      </c>
    </row>
    <row r="39" spans="1:15" x14ac:dyDescent="0.35">
      <c r="A39" s="75" t="s">
        <v>204</v>
      </c>
      <c r="B39" s="76">
        <v>-124.288688830875</v>
      </c>
      <c r="C39" s="76">
        <v>-181.15516903081502</v>
      </c>
      <c r="D39" s="76">
        <v>-222.67614489152501</v>
      </c>
      <c r="E39" s="76">
        <v>-342.88426938910499</v>
      </c>
      <c r="F39" s="76">
        <v>-456.78766874246497</v>
      </c>
      <c r="G39" s="76">
        <v>-495.95547923945759</v>
      </c>
      <c r="H39" s="76">
        <v>-45.030953112538008</v>
      </c>
      <c r="I39" s="76">
        <v>-86.999086512473667</v>
      </c>
      <c r="J39" s="76">
        <v>-127.55650958466366</v>
      </c>
      <c r="K39" s="76">
        <v>-177.44128196527618</v>
      </c>
      <c r="L39" s="76">
        <v>-242.87244070752868</v>
      </c>
      <c r="M39" s="76">
        <v>-301.49221793652868</v>
      </c>
      <c r="N39" s="76">
        <v>-361.36120745362001</v>
      </c>
      <c r="O39" s="77" t="s">
        <v>205</v>
      </c>
    </row>
    <row r="40" spans="1:15" x14ac:dyDescent="0.35">
      <c r="A40" s="75" t="s">
        <v>206</v>
      </c>
      <c r="B40" s="76">
        <v>439.26410483563939</v>
      </c>
      <c r="C40" s="76">
        <v>466.87570966517671</v>
      </c>
      <c r="D40" s="76">
        <v>501.00791128670937</v>
      </c>
      <c r="E40" s="76">
        <v>537.89402264174919</v>
      </c>
      <c r="F40" s="76">
        <v>534.35541953872939</v>
      </c>
      <c r="G40" s="76">
        <v>597.03567108070479</v>
      </c>
      <c r="H40" s="76">
        <v>18.21894159035454</v>
      </c>
      <c r="I40" s="76">
        <v>140.23388170317014</v>
      </c>
      <c r="J40" s="76">
        <v>222.1463909481314</v>
      </c>
      <c r="K40" s="76">
        <v>411.90083876655677</v>
      </c>
      <c r="L40" s="76">
        <v>522.3139019231686</v>
      </c>
      <c r="M40" s="76">
        <v>577.9349726395526</v>
      </c>
      <c r="N40" s="76">
        <v>640.3963057565245</v>
      </c>
      <c r="O40" s="77" t="s">
        <v>207</v>
      </c>
    </row>
    <row r="41" spans="1:15" x14ac:dyDescent="0.35">
      <c r="A41" s="75" t="s">
        <v>208</v>
      </c>
      <c r="B41" s="76"/>
      <c r="C41" s="76"/>
      <c r="D41" s="76"/>
      <c r="E41" s="76"/>
      <c r="F41" s="76"/>
      <c r="G41" s="76"/>
      <c r="H41" s="76"/>
      <c r="I41" s="76"/>
      <c r="J41" s="76"/>
      <c r="K41" s="76"/>
      <c r="L41" s="76"/>
      <c r="M41" s="76"/>
      <c r="N41" s="76"/>
      <c r="O41" s="77" t="s">
        <v>209</v>
      </c>
    </row>
    <row r="42" spans="1:15" x14ac:dyDescent="0.35">
      <c r="A42" s="72" t="s">
        <v>40</v>
      </c>
      <c r="B42" s="73">
        <v>51.543724189580004</v>
      </c>
      <c r="C42" s="73">
        <v>61.67367470808</v>
      </c>
      <c r="D42" s="73">
        <v>69.940126055299984</v>
      </c>
      <c r="E42" s="73">
        <v>77.108915641679999</v>
      </c>
      <c r="F42" s="73">
        <v>117.41647201611001</v>
      </c>
      <c r="G42" s="73">
        <v>254.12905069911002</v>
      </c>
      <c r="H42" s="73">
        <v>23.48207456207</v>
      </c>
      <c r="I42" s="73">
        <v>50.031606415229994</v>
      </c>
      <c r="J42" s="73">
        <v>72.773888711989997</v>
      </c>
      <c r="K42" s="73">
        <v>103.57292568554999</v>
      </c>
      <c r="L42" s="73">
        <v>134.69236630602001</v>
      </c>
      <c r="M42" s="73">
        <v>149.36680170597</v>
      </c>
      <c r="N42" s="73">
        <v>176.32232691245002</v>
      </c>
      <c r="O42" s="74" t="s">
        <v>252</v>
      </c>
    </row>
    <row r="43" spans="1:15" x14ac:dyDescent="0.35">
      <c r="A43" s="72" t="s">
        <v>210</v>
      </c>
      <c r="B43" s="73">
        <v>41</v>
      </c>
      <c r="C43" s="73">
        <v>41</v>
      </c>
      <c r="D43" s="73">
        <v>41</v>
      </c>
      <c r="E43" s="73">
        <v>41</v>
      </c>
      <c r="F43" s="73">
        <v>41</v>
      </c>
      <c r="G43" s="73">
        <v>-74.513360437000003</v>
      </c>
      <c r="H43" s="73">
        <v>0</v>
      </c>
      <c r="I43" s="73">
        <v>6.4060833339999998E-2</v>
      </c>
      <c r="J43" s="73">
        <v>9.6091250010000004E-2</v>
      </c>
      <c r="K43" s="73">
        <v>0.12960888668000001</v>
      </c>
      <c r="L43" s="73">
        <v>0.16163930334999999</v>
      </c>
      <c r="M43" s="73">
        <v>0.33250788801999998</v>
      </c>
      <c r="N43" s="73">
        <v>0.38384529869</v>
      </c>
      <c r="O43" s="74" t="s">
        <v>41</v>
      </c>
    </row>
    <row r="44" spans="1:15" x14ac:dyDescent="0.35">
      <c r="A44" s="78" t="s">
        <v>211</v>
      </c>
      <c r="B44" s="73">
        <v>41</v>
      </c>
      <c r="C44" s="73">
        <v>41</v>
      </c>
      <c r="D44" s="73">
        <v>41</v>
      </c>
      <c r="E44" s="73">
        <v>41</v>
      </c>
      <c r="F44" s="73">
        <v>41</v>
      </c>
      <c r="G44" s="73">
        <v>-74.513360437000003</v>
      </c>
      <c r="H44" s="73">
        <v>0</v>
      </c>
      <c r="I44" s="73">
        <v>6.4060833339999998E-2</v>
      </c>
      <c r="J44" s="73">
        <v>9.6091250010000004E-2</v>
      </c>
      <c r="K44" s="73">
        <v>0.12960888668000001</v>
      </c>
      <c r="L44" s="73">
        <v>0.16163930334999999</v>
      </c>
      <c r="M44" s="73">
        <v>0.33250788801999998</v>
      </c>
      <c r="N44" s="73">
        <v>0.38384529869</v>
      </c>
      <c r="O44" s="79" t="s">
        <v>212</v>
      </c>
    </row>
    <row r="45" spans="1:15" x14ac:dyDescent="0.35">
      <c r="A45" s="78" t="s">
        <v>213</v>
      </c>
      <c r="B45" s="73">
        <v>0</v>
      </c>
      <c r="C45" s="73">
        <v>0</v>
      </c>
      <c r="D45" s="73">
        <v>0</v>
      </c>
      <c r="E45" s="73">
        <v>0</v>
      </c>
      <c r="F45" s="73">
        <v>0</v>
      </c>
      <c r="G45" s="73">
        <v>0</v>
      </c>
      <c r="H45" s="73">
        <v>0</v>
      </c>
      <c r="I45" s="73">
        <v>0</v>
      </c>
      <c r="J45" s="73">
        <v>0</v>
      </c>
      <c r="K45" s="73">
        <v>0</v>
      </c>
      <c r="L45" s="73">
        <v>0</v>
      </c>
      <c r="M45" s="73">
        <v>0</v>
      </c>
      <c r="N45" s="73">
        <v>0</v>
      </c>
      <c r="O45" s="79" t="s">
        <v>214</v>
      </c>
    </row>
    <row r="46" spans="1:15" x14ac:dyDescent="0.35">
      <c r="A46" s="75" t="s">
        <v>215</v>
      </c>
      <c r="B46" s="76">
        <v>346.72038064605937</v>
      </c>
      <c r="C46" s="76">
        <v>364.20203495709671</v>
      </c>
      <c r="D46" s="76">
        <v>390.0677852314094</v>
      </c>
      <c r="E46" s="76">
        <v>419.78510700006916</v>
      </c>
      <c r="F46" s="76">
        <v>375.9389475226194</v>
      </c>
      <c r="G46" s="76">
        <v>417.41998081859475</v>
      </c>
      <c r="H46" s="76">
        <v>-5.2631329717154607</v>
      </c>
      <c r="I46" s="76">
        <v>90.138214454600146</v>
      </c>
      <c r="J46" s="76">
        <v>149.2764109861314</v>
      </c>
      <c r="K46" s="76">
        <v>308.19830419432679</v>
      </c>
      <c r="L46" s="76">
        <v>387.45989631379859</v>
      </c>
      <c r="M46" s="76">
        <v>428.2356630455626</v>
      </c>
      <c r="N46" s="76">
        <v>463.69013354638497</v>
      </c>
      <c r="O46" s="77" t="s">
        <v>216</v>
      </c>
    </row>
    <row r="47" spans="1:15" x14ac:dyDescent="0.35">
      <c r="A47" s="75" t="s">
        <v>217</v>
      </c>
      <c r="B47" s="76">
        <v>-39.655169746829998</v>
      </c>
      <c r="C47" s="76">
        <v>-13.98665847741</v>
      </c>
      <c r="D47" s="76">
        <v>-49.644578335070001</v>
      </c>
      <c r="E47" s="76">
        <v>-1.2023428549899997</v>
      </c>
      <c r="F47" s="76">
        <v>69.426784731529992</v>
      </c>
      <c r="G47" s="76">
        <v>152.06995474257999</v>
      </c>
      <c r="H47" s="76">
        <v>-55.821967170829993</v>
      </c>
      <c r="I47" s="76">
        <v>-73.329774905519997</v>
      </c>
      <c r="J47" s="76">
        <v>-128.87698662880001</v>
      </c>
      <c r="K47" s="76">
        <v>-106.8901433475</v>
      </c>
      <c r="L47" s="76">
        <v>-109.66461589923</v>
      </c>
      <c r="M47" s="76">
        <v>-132.87411431507999</v>
      </c>
      <c r="N47" s="76">
        <v>-107.04889554736</v>
      </c>
      <c r="O47" s="77" t="s">
        <v>218</v>
      </c>
    </row>
    <row r="48" spans="1:15" x14ac:dyDescent="0.35">
      <c r="A48" s="80" t="s">
        <v>219</v>
      </c>
      <c r="B48" s="81">
        <v>307.06521089922938</v>
      </c>
      <c r="C48" s="81">
        <v>350.21537647968671</v>
      </c>
      <c r="D48" s="81">
        <v>340.42320689633942</v>
      </c>
      <c r="E48" s="81">
        <v>418.58276414507918</v>
      </c>
      <c r="F48" s="81">
        <v>445.36573225414941</v>
      </c>
      <c r="G48" s="81">
        <v>569.48993556117478</v>
      </c>
      <c r="H48" s="81">
        <v>-61.085100142545457</v>
      </c>
      <c r="I48" s="81">
        <v>16.808439549080148</v>
      </c>
      <c r="J48" s="81">
        <v>20.399424357331384</v>
      </c>
      <c r="K48" s="81">
        <v>201.30816084682681</v>
      </c>
      <c r="L48" s="81">
        <v>277.79528041456859</v>
      </c>
      <c r="M48" s="81">
        <v>295.36154873048258</v>
      </c>
      <c r="N48" s="81">
        <v>356.64123799902495</v>
      </c>
      <c r="O48" s="82" t="s">
        <v>220</v>
      </c>
    </row>
    <row r="49" spans="1:15" x14ac:dyDescent="0.35">
      <c r="A49" s="120"/>
      <c r="B49" s="121"/>
      <c r="C49" s="121"/>
      <c r="D49" s="121"/>
      <c r="E49" s="121"/>
      <c r="F49" s="121"/>
      <c r="G49" s="121"/>
      <c r="H49" s="121"/>
      <c r="I49" s="121"/>
      <c r="J49" s="121"/>
      <c r="K49" s="121"/>
      <c r="L49" s="121"/>
      <c r="M49" s="121"/>
      <c r="N49" s="121"/>
      <c r="O49" s="122"/>
    </row>
    <row r="51" spans="1:15" x14ac:dyDescent="0.35">
      <c r="A51" s="83"/>
    </row>
    <row r="53" spans="1:15" x14ac:dyDescent="0.35">
      <c r="A53" s="84"/>
    </row>
    <row r="54" spans="1:15" x14ac:dyDescent="0.35">
      <c r="A54" s="85"/>
    </row>
  </sheetData>
  <mergeCells count="3">
    <mergeCell ref="A1:O1"/>
    <mergeCell ref="A2:O2"/>
    <mergeCell ref="A49:O49"/>
  </mergeCells>
  <pageMargins left="0.39370078740157483" right="0.39370078740157483" top="0.39370078740157483" bottom="0.39370078740157483" header="0.31496062992125984" footer="0.31496062992125984"/>
  <pageSetup paperSize="9"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5" x14ac:dyDescent="0.35"/>
  <cols>
    <col min="1" max="1" width="20.265625" style="65" bestFit="1" customWidth="1"/>
    <col min="2" max="14" width="5.86328125" style="65" customWidth="1"/>
    <col min="15" max="15" width="14.73046875" style="65" customWidth="1"/>
    <col min="16" max="16384" width="9.1328125" style="65"/>
  </cols>
  <sheetData>
    <row r="1" spans="1:15" ht="12.75" x14ac:dyDescent="0.35">
      <c r="A1" s="107" t="s">
        <v>305</v>
      </c>
      <c r="B1" s="108"/>
      <c r="C1" s="108"/>
      <c r="D1" s="108"/>
      <c r="E1" s="108"/>
      <c r="F1" s="108"/>
      <c r="G1" s="108"/>
      <c r="H1" s="108"/>
      <c r="I1" s="108"/>
      <c r="J1" s="108"/>
      <c r="K1" s="108"/>
      <c r="L1" s="108"/>
      <c r="M1" s="108"/>
      <c r="N1" s="108"/>
      <c r="O1" s="109"/>
    </row>
    <row r="2" spans="1:15" ht="12.75" x14ac:dyDescent="0.35">
      <c r="A2" s="110" t="s">
        <v>306</v>
      </c>
      <c r="B2" s="111"/>
      <c r="C2" s="111"/>
      <c r="D2" s="111"/>
      <c r="E2" s="123"/>
      <c r="F2" s="123"/>
      <c r="G2" s="123"/>
      <c r="H2" s="123"/>
      <c r="I2" s="123"/>
      <c r="J2" s="123"/>
      <c r="K2" s="123"/>
      <c r="L2" s="123"/>
      <c r="M2" s="123"/>
      <c r="N2" s="123"/>
      <c r="O2" s="112"/>
    </row>
    <row r="3" spans="1:15" x14ac:dyDescent="0.35">
      <c r="A3" s="66" t="s">
        <v>0</v>
      </c>
      <c r="B3" s="86">
        <v>44013</v>
      </c>
      <c r="C3" s="86">
        <v>44044</v>
      </c>
      <c r="D3" s="86">
        <v>44075</v>
      </c>
      <c r="E3" s="86">
        <v>44105</v>
      </c>
      <c r="F3" s="86">
        <v>44136</v>
      </c>
      <c r="G3" s="86">
        <v>44166</v>
      </c>
      <c r="H3" s="86">
        <v>44197</v>
      </c>
      <c r="I3" s="86">
        <v>44228</v>
      </c>
      <c r="J3" s="86">
        <v>44256</v>
      </c>
      <c r="K3" s="86">
        <v>44287</v>
      </c>
      <c r="L3" s="86">
        <v>44317</v>
      </c>
      <c r="M3" s="86">
        <v>44348</v>
      </c>
      <c r="N3" s="86">
        <v>44378</v>
      </c>
      <c r="O3" s="68" t="s">
        <v>8</v>
      </c>
    </row>
    <row r="4" spans="1:15" x14ac:dyDescent="0.35">
      <c r="A4" s="58" t="s">
        <v>11</v>
      </c>
      <c r="B4" s="87">
        <v>7272.7193983730003</v>
      </c>
      <c r="C4" s="87">
        <v>6928.0135153459996</v>
      </c>
      <c r="D4" s="87">
        <v>7256.0390903460002</v>
      </c>
      <c r="E4" s="87">
        <v>7867.7642978459999</v>
      </c>
      <c r="F4" s="87">
        <v>7951.5581568460002</v>
      </c>
      <c r="G4" s="87">
        <v>7774.9921338459999</v>
      </c>
      <c r="H4" s="87">
        <v>7639.5688788460002</v>
      </c>
      <c r="I4" s="87">
        <v>7632.7544938459996</v>
      </c>
      <c r="J4" s="87">
        <v>7713.0167515909998</v>
      </c>
      <c r="K4" s="87">
        <v>7932.7255665909997</v>
      </c>
      <c r="L4" s="87">
        <v>8552.8910565459992</v>
      </c>
      <c r="M4" s="87">
        <v>10015.819056546001</v>
      </c>
      <c r="N4" s="87">
        <v>9343.9546710459999</v>
      </c>
      <c r="O4" s="88" t="s">
        <v>12</v>
      </c>
    </row>
    <row r="5" spans="1:15" x14ac:dyDescent="0.35">
      <c r="A5" s="89" t="s">
        <v>13</v>
      </c>
      <c r="B5" s="87">
        <v>199.1537486</v>
      </c>
      <c r="C5" s="87">
        <v>205.50355099999999</v>
      </c>
      <c r="D5" s="87">
        <v>186.47303779999999</v>
      </c>
      <c r="E5" s="87">
        <v>194.0358622</v>
      </c>
      <c r="F5" s="87">
        <v>207.8776244</v>
      </c>
      <c r="G5" s="87">
        <v>242.70516430000001</v>
      </c>
      <c r="H5" s="87">
        <v>222.74453550000001</v>
      </c>
      <c r="I5" s="87">
        <v>238.16622949999999</v>
      </c>
      <c r="J5" s="87">
        <v>223.03327849999999</v>
      </c>
      <c r="K5" s="87">
        <v>220.17654250000001</v>
      </c>
      <c r="L5" s="87">
        <v>210.69534100000001</v>
      </c>
      <c r="M5" s="87">
        <v>193.158389</v>
      </c>
      <c r="N5" s="87">
        <v>195.32616899999999</v>
      </c>
      <c r="O5" s="90" t="s">
        <v>14</v>
      </c>
    </row>
    <row r="6" spans="1:15" x14ac:dyDescent="0.35">
      <c r="A6" s="61" t="s">
        <v>15</v>
      </c>
      <c r="B6" s="91">
        <v>1786.4029569416869</v>
      </c>
      <c r="C6" s="91">
        <v>1781.4494319110465</v>
      </c>
      <c r="D6" s="91">
        <v>1860.2223830934765</v>
      </c>
      <c r="E6" s="91">
        <v>1898.2744715754625</v>
      </c>
      <c r="F6" s="91">
        <v>1937.2813192720341</v>
      </c>
      <c r="G6" s="91">
        <v>2278.8966557348895</v>
      </c>
      <c r="H6" s="91">
        <v>1980.2274229080479</v>
      </c>
      <c r="I6" s="91">
        <v>1992.7266501517179</v>
      </c>
      <c r="J6" s="91">
        <v>2012.0294999477539</v>
      </c>
      <c r="K6" s="91">
        <v>2056.1242271862257</v>
      </c>
      <c r="L6" s="91">
        <v>2023.3275114567987</v>
      </c>
      <c r="M6" s="91">
        <v>2696.5257411584885</v>
      </c>
      <c r="N6" s="91">
        <v>3977.8175157094884</v>
      </c>
      <c r="O6" s="90" t="s">
        <v>16</v>
      </c>
    </row>
    <row r="7" spans="1:15" x14ac:dyDescent="0.35">
      <c r="A7" s="89" t="s">
        <v>17</v>
      </c>
      <c r="B7" s="91">
        <v>1045.5064004579999</v>
      </c>
      <c r="C7" s="91">
        <v>1034.6027990170001</v>
      </c>
      <c r="D7" s="91">
        <v>1094.8334003320001</v>
      </c>
      <c r="E7" s="91">
        <v>1097.3518292599999</v>
      </c>
      <c r="F7" s="91">
        <v>1077.1393306939999</v>
      </c>
      <c r="G7" s="91">
        <v>774.36482398199996</v>
      </c>
      <c r="H7" s="91">
        <v>1097.065791194</v>
      </c>
      <c r="I7" s="91">
        <v>1068.92034461</v>
      </c>
      <c r="J7" s="91">
        <v>1072.4112391220001</v>
      </c>
      <c r="K7" s="91">
        <v>1083.0275599435602</v>
      </c>
      <c r="L7" s="91">
        <v>1133.159764431</v>
      </c>
      <c r="M7" s="91">
        <v>1084.962154179</v>
      </c>
      <c r="N7" s="91">
        <v>1051.1365862580001</v>
      </c>
      <c r="O7" s="90" t="s">
        <v>18</v>
      </c>
    </row>
    <row r="8" spans="1:15" x14ac:dyDescent="0.35">
      <c r="A8" s="89" t="s">
        <v>19</v>
      </c>
      <c r="B8" s="87">
        <v>1708.7553153010604</v>
      </c>
      <c r="C8" s="87">
        <v>1744.3108898382502</v>
      </c>
      <c r="D8" s="87">
        <v>1660.3937248471102</v>
      </c>
      <c r="E8" s="87">
        <v>1699.3275164496301</v>
      </c>
      <c r="F8" s="87">
        <v>1699.5085135774402</v>
      </c>
      <c r="G8" s="87">
        <v>1739.7385398232595</v>
      </c>
      <c r="H8" s="87">
        <v>1734.1939428508799</v>
      </c>
      <c r="I8" s="87">
        <v>1719.8092902310098</v>
      </c>
      <c r="J8" s="87">
        <v>1721.8076091119897</v>
      </c>
      <c r="K8" s="87">
        <v>1708.0840879665352</v>
      </c>
      <c r="L8" s="87">
        <v>1681.5352105357397</v>
      </c>
      <c r="M8" s="87">
        <v>1685.1686968956901</v>
      </c>
      <c r="N8" s="87">
        <v>2032.5618575615704</v>
      </c>
      <c r="O8" s="90" t="s">
        <v>20</v>
      </c>
    </row>
    <row r="9" spans="1:15" x14ac:dyDescent="0.35">
      <c r="A9" s="89" t="s">
        <v>21</v>
      </c>
      <c r="B9" s="87">
        <v>549.98749999999995</v>
      </c>
      <c r="C9" s="87">
        <v>549.98749999999995</v>
      </c>
      <c r="D9" s="87">
        <v>549.98749999999995</v>
      </c>
      <c r="E9" s="87">
        <v>549.98749999999995</v>
      </c>
      <c r="F9" s="87">
        <v>549.98749999999995</v>
      </c>
      <c r="G9" s="87">
        <v>549.98749999999995</v>
      </c>
      <c r="H9" s="87">
        <v>549.98749999999995</v>
      </c>
      <c r="I9" s="87">
        <v>549.98749999999995</v>
      </c>
      <c r="J9" s="87">
        <v>549.98749999999995</v>
      </c>
      <c r="K9" s="87">
        <v>549.98749999999995</v>
      </c>
      <c r="L9" s="87">
        <v>549.98749999999995</v>
      </c>
      <c r="M9" s="87">
        <v>549.98749999999995</v>
      </c>
      <c r="N9" s="87">
        <v>549.98749999999995</v>
      </c>
      <c r="O9" s="90" t="s">
        <v>22</v>
      </c>
    </row>
    <row r="10" spans="1:15" x14ac:dyDescent="0.35">
      <c r="A10" s="61" t="s">
        <v>23</v>
      </c>
      <c r="B10" s="91">
        <v>58.479935586959996</v>
      </c>
      <c r="C10" s="91">
        <v>97.549005856400001</v>
      </c>
      <c r="D10" s="91">
        <v>50.17666982451</v>
      </c>
      <c r="E10" s="91">
        <v>48.853890576250002</v>
      </c>
      <c r="F10" s="91">
        <v>49.032209184259997</v>
      </c>
      <c r="G10" s="91">
        <v>45.819690616589995</v>
      </c>
      <c r="H10" s="91">
        <v>44.238961297869999</v>
      </c>
      <c r="I10" s="91">
        <v>44.192132554860002</v>
      </c>
      <c r="J10" s="91">
        <v>41.048151812760004</v>
      </c>
      <c r="K10" s="91">
        <v>39.698075879610002</v>
      </c>
      <c r="L10" s="91">
        <v>39.640518503499997</v>
      </c>
      <c r="M10" s="91">
        <v>36.558328845830005</v>
      </c>
      <c r="N10" s="91">
        <v>35.509952739779997</v>
      </c>
      <c r="O10" s="90" t="s">
        <v>24</v>
      </c>
    </row>
    <row r="11" spans="1:15" x14ac:dyDescent="0.35">
      <c r="A11" s="89" t="s">
        <v>25</v>
      </c>
      <c r="B11" s="91">
        <v>2.472</v>
      </c>
      <c r="C11" s="91">
        <v>2.472</v>
      </c>
      <c r="D11" s="91">
        <v>2.472</v>
      </c>
      <c r="E11" s="91">
        <v>2.472</v>
      </c>
      <c r="F11" s="91">
        <v>2.472</v>
      </c>
      <c r="G11" s="91">
        <v>2.472</v>
      </c>
      <c r="H11" s="91">
        <v>2.472</v>
      </c>
      <c r="I11" s="91">
        <v>2.472</v>
      </c>
      <c r="J11" s="91">
        <v>2.472</v>
      </c>
      <c r="K11" s="91">
        <v>2.472</v>
      </c>
      <c r="L11" s="91">
        <v>2.4950999999999999</v>
      </c>
      <c r="M11" s="91">
        <v>2.4950999999999999</v>
      </c>
      <c r="N11" s="91">
        <v>2.4950999999999999</v>
      </c>
      <c r="O11" s="90" t="s">
        <v>26</v>
      </c>
    </row>
    <row r="12" spans="1:15" x14ac:dyDescent="0.35">
      <c r="A12" s="63" t="s">
        <v>9</v>
      </c>
      <c r="B12" s="81">
        <v>12623.477255260708</v>
      </c>
      <c r="C12" s="81">
        <v>12343.888692968698</v>
      </c>
      <c r="D12" s="81">
        <v>12660.597806243095</v>
      </c>
      <c r="E12" s="81">
        <v>13358.067367907344</v>
      </c>
      <c r="F12" s="81">
        <v>13474.856653973735</v>
      </c>
      <c r="G12" s="81">
        <v>13408.97650830274</v>
      </c>
      <c r="H12" s="81">
        <v>13270.499032596796</v>
      </c>
      <c r="I12" s="81">
        <v>13249.028640893588</v>
      </c>
      <c r="J12" s="81">
        <v>13335.806030085503</v>
      </c>
      <c r="K12" s="81">
        <v>13592.295560066932</v>
      </c>
      <c r="L12" s="81">
        <v>14193.73200247304</v>
      </c>
      <c r="M12" s="81">
        <v>16264.674966625007</v>
      </c>
      <c r="N12" s="127">
        <v>17188.789352314838</v>
      </c>
      <c r="O12" s="92" t="s">
        <v>10</v>
      </c>
    </row>
    <row r="13" spans="1:15" x14ac:dyDescent="0.35">
      <c r="A13" s="124"/>
      <c r="B13" s="125"/>
      <c r="C13" s="125"/>
      <c r="D13" s="125"/>
      <c r="E13" s="125"/>
      <c r="F13" s="125"/>
      <c r="G13" s="125"/>
      <c r="H13" s="125"/>
      <c r="I13" s="125"/>
      <c r="J13" s="125"/>
      <c r="K13" s="125"/>
      <c r="L13" s="125"/>
      <c r="M13" s="125"/>
      <c r="N13" s="125"/>
      <c r="O13" s="126"/>
    </row>
    <row r="15" spans="1:15" x14ac:dyDescent="0.35">
      <c r="A15" s="83"/>
    </row>
  </sheetData>
  <mergeCells count="3">
    <mergeCell ref="A1:O1"/>
    <mergeCell ref="A2:O2"/>
    <mergeCell ref="A13:O13"/>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6D49FFA3-A6F1-448B-9DFB-31AA02A325D7}">
  <ds:schemaRefs>
    <ds:schemaRef ds:uri="http://purl.org/dc/dcmitype/"/>
    <ds:schemaRef ds:uri="http://schemas.microsoft.com/office/2006/metadata/properties"/>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988B973-6A25-4807-A041-0B1EE7D71A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Cover</vt:lpstr>
      <vt:lpstr>Pengantar</vt:lpstr>
      <vt:lpstr>Isi</vt:lpstr>
      <vt:lpstr>Istilah</vt:lpstr>
      <vt:lpstr>1.1</vt:lpstr>
      <vt:lpstr>1.2</vt:lpstr>
      <vt:lpstr>1.3</vt:lpstr>
      <vt:lpstr>1.4</vt:lpstr>
      <vt:lpstr>1.5</vt:lpstr>
      <vt:lpstr>1.6</vt:lpstr>
      <vt:lpstr>Pengantar!_Toc449593927</vt:lpstr>
      <vt:lpstr>Pengantar!_Toc449593928</vt:lpstr>
      <vt:lpstr>Isi!_Toc449593929</vt:lpstr>
      <vt:lpstr>Isi!_Toc449593930</vt:lpstr>
      <vt:lpstr>Istilah!_Toc449593931</vt:lpstr>
      <vt:lpstr>Istilah!_Toc449593932</vt:lpstr>
      <vt:lpstr>'1.5'!_Toc449593937</vt:lpstr>
      <vt:lpstr>'1.5'!_Toc449593938</vt:lpstr>
      <vt:lpstr>'1.3'!_Toc449593989</vt:lpstr>
      <vt:lpstr>'1.3'!_Toc449593990</vt:lpstr>
      <vt:lpstr>'1.4'!_Toc449593991</vt:lpstr>
      <vt:lpstr>'1.4'!_Toc449593992</vt:lpstr>
      <vt:lpstr>'1.6'!_Toc449593995</vt:lpstr>
      <vt:lpstr>'1.6'!_Toc449593996</vt:lpstr>
      <vt:lpstr>'1.1'!Print_Area</vt:lpstr>
      <vt:lpstr>'1.2'!Print_Area</vt:lpstr>
      <vt:lpstr>'1.3'!Print_Area</vt:lpstr>
      <vt:lpstr>'1.4'!Print_Area</vt:lpstr>
      <vt:lpstr>'1.5'!Print_Area</vt:lpstr>
      <vt:lpstr>Isi!Print_Area</vt:lpstr>
      <vt:lpstr>Istilah!Print_Area</vt:lpstr>
      <vt:lpstr>'1.3'!Print_Titles</vt:lpstr>
      <vt:lpstr>'1.4'!Print_Titles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2020-03-19T06:42:02Z</cp:lastPrinted>
  <dcterms:created xsi:type="dcterms:W3CDTF">2016-11-16T09:16:47Z</dcterms:created>
  <dcterms:modified xsi:type="dcterms:W3CDTF">2021-10-01T05:42:48Z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