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3 Bagian LJKK dan Jasa Penunjang\Sub Bagian LKK\17. PUBLIKASI\STATISTIK\"/>
    </mc:Choice>
  </mc:AlternateContent>
  <bookViews>
    <workbookView xWindow="-98" yWindow="-98" windowWidth="20715" windowHeight="13275"/>
  </bookViews>
  <sheets>
    <sheet name="Cover" sheetId="50" r:id="rId1"/>
    <sheet name="Pengantar" sheetId="52" r:id="rId2"/>
    <sheet name="Isi" sheetId="56" r:id="rId3"/>
    <sheet name="Istilah" sheetId="54" r:id="rId4"/>
    <sheet name="1.1" sheetId="58" r:id="rId5"/>
    <sheet name="1.2" sheetId="63" r:id="rId6"/>
    <sheet name="1.3" sheetId="31" r:id="rId7"/>
    <sheet name="1.4" sheetId="32" r:id="rId8"/>
    <sheet name="1.5" sheetId="61" r:id="rId9"/>
    <sheet name="1.6" sheetId="34"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5">'1.2'!#REF!</definedName>
    <definedName name="_Toc449593934" localSheetId="4">'1.1'!#REF!</definedName>
    <definedName name="_Toc449593934" localSheetId="5">'1.2'!#REF!</definedName>
    <definedName name="_Toc449593937" localSheetId="8">'1.5'!$A$1</definedName>
    <definedName name="_Toc449593938" localSheetId="8">'1.5'!$A$2</definedName>
    <definedName name="_Toc449593989" localSheetId="6">'1.3'!$A$1</definedName>
    <definedName name="_Toc449593990" localSheetId="6">'1.3'!$A$2</definedName>
    <definedName name="_Toc449593991" localSheetId="7">'1.4'!$A$1</definedName>
    <definedName name="_Toc449593992" localSheetId="7">'1.4'!$A$2</definedName>
    <definedName name="_Toc449593995" localSheetId="9">'1.6'!$A$1</definedName>
    <definedName name="_Toc449593996" localSheetId="9">'1.6'!$A$2</definedName>
    <definedName name="_xlnm.Print_Area" localSheetId="4">'1.1'!$A$1:$F$9</definedName>
    <definedName name="_xlnm.Print_Area" localSheetId="5">'1.2'!$A$1:$F$24</definedName>
    <definedName name="_xlnm.Print_Area" localSheetId="6">'1.3'!$A$1:$O$59</definedName>
    <definedName name="_xlnm.Print_Area" localSheetId="7">'1.4'!$A$1:$O$49</definedName>
    <definedName name="_xlnm.Print_Area" localSheetId="8">'1.5'!$A$1:$O$13</definedName>
    <definedName name="_xlnm.Print_Area" localSheetId="2">Isi!$A$1:$B$21</definedName>
    <definedName name="_xlnm.Print_Area" localSheetId="3">Istilah!$A$1:$C$24</definedName>
    <definedName name="_xlnm.Print_Titles" localSheetId="6">'1.3'!$3:$3</definedName>
    <definedName name="_xlnm.Print_Titles" localSheetId="7">'1.4'!$3:$3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3" i="63" l="1"/>
  <c r="D23" i="63"/>
  <c r="E23" i="63"/>
  <c r="F23" i="63"/>
  <c r="B23" i="63"/>
</calcChain>
</file>

<file path=xl/sharedStrings.xml><?xml version="1.0" encoding="utf-8"?>
<sst xmlns="http://schemas.openxmlformats.org/spreadsheetml/2006/main" count="376" uniqueCount="346">
  <si>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</si>
  <si>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</si>
  <si>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</si>
  <si>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</si>
  <si>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</si>
  <si>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</si>
  <si>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</si>
  <si>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</si>
  <si>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</si>
  <si>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</si>
  <si>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</si>
  <si>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</si>
  <si>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</si>
  <si>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</si>
  <si>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</si>
  <si>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</si>
  <si>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</si>
  <si>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</si>
  <si>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</si>
  <si>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</si>
  <si>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</si>
  <si>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</si>
  <si>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</si>
  <si>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</si>
  <si>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</si>
  <si>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</si>
  <si>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</si>
  <si>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</si>
  <si>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</si>
  <si>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</si>
  <si>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</si>
  <si>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</si>
  <si>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</si>
  <si>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</si>
  <si>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</si>
  <si>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</si>
  <si>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</si>
  <si>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</si>
  <si>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</si>
  <si>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</si>
  <si>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</si>
  <si>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</si>
  <si>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</si>
  <si>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</si>
  <si>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</si>
  <si>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</si>
  <si>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</si>
  <si>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</si>
  <si>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</si>
  <si>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</si>
  <si>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</si>
  <si>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</si>
  <si>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</si>
  <si>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</si>
  <si>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</si>
  <si>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</si>
  <si>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</si>
  <si>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</si>
  <si>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</si>
  <si>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</si>
  <si>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</si>
  <si>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</si>
  <si>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</si>
  <si>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</si>
  <si>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</si>
  <si>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</si>
  <si>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</si>
  <si>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</si>
  <si>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</si>
  <si>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</si>
  <si>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</si>
  <si>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</si>
  <si>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</si>
  <si>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</si>
  <si>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</si>
  <si>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</si>
  <si>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</si>
  <si>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</si>
  <si>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</si>
  <si>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</si>
  <si>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</si>
  <si>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</si>
  <si>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</si>
  <si>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</si>
  <si>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</si>
  <si>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</si>
  <si>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</si>
  <si>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</si>
  <si>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</si>
  <si>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</si>
  <si>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</si>
  <si>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</si>
  <si>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</si>
  <si>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</si>
  <si>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</si>
  <si>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</si>
  <si>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</si>
  <si>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</si>
  <si>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</si>
  <si>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</si>
  <si>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</si>
  <si>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</si>
  <si>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</si>
  <si>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</si>
  <si>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</si>
  <si>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</si>
  <si>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</si>
  <si>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</si>
  <si>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</si>
  <si>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</si>
  <si>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</si>
  <si>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</si>
  <si>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</si>
  <si>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</si>
  <si>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</si>
  <si>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</si>
  <si>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</si>
  <si>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</si>
  <si>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</si>
  <si>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</si>
  <si>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</si>
  <si>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</si>
  <si>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</si>
  <si>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</si>
  <si>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</si>
  <si>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</si>
  <si>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</si>
  <si>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</si>
  <si>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</si>
  <si>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</si>
  <si>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</si>
  <si>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</si>
  <si>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</si>
  <si>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</si>
  <si>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</si>
  <si>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</si>
  <si>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</si>
  <si>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</si>
  <si>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</si>
  <si>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</si>
  <si>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</si>
  <si>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</si>
  <si>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</si>
  <si>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</si>
  <si>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</si>
  <si>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</si>
  <si>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</si>
  <si>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</si>
  <si>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</si>
  <si>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</si>
  <si>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</si>
  <si>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</si>
  <si>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</si>
  <si>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</si>
  <si>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</si>
  <si>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</si>
  <si>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</si>
  <si>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</si>
  <si>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</si>
  <si>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</si>
  <si>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</si>
  <si>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</si>
  <si>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</si>
  <si>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</si>
  <si>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</si>
  <si>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</si>
  <si>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</si>
  <si>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</si>
  <si>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</si>
  <si>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</si>
  <si>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</si>
  <si>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</si>
  <si>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</si>
  <si>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</si>
  <si>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</si>
  <si>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</si>
  <si>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</si>
  <si>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</si>
  <si>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</si>
  <si>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</si>
  <si>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</si>
  <si>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</si>
  <si>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</si>
  <si>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</si>
  <si>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</si>
  <si>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</si>
  <si>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</si>
  <si>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</si>
  <si>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</si>
  <si>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</si>
  <si>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</si>
  <si>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</si>
  <si>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</si>
  <si>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</si>
  <si>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</si>
  <si>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</si>
  <si>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</si>
  <si>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</si>
  <si>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</si>
  <si>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</si>
  <si>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</si>
  <si>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</si>
  <si>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</si>
  <si>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</si>
  <si>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</si>
  <si>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</si>
  <si>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</si>
  <si>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</si>
  <si>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</si>
  <si>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</si>
  <si>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</si>
  <si>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</si>
  <si>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</si>
  <si>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</si>
  <si>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</si>
  <si>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</si>
  <si>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</si>
  <si>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</si>
  <si>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</si>
  <si>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</si>
  <si>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</si>
  <si>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</si>
  <si>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</si>
  <si>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</si>
  <si>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</si>
  <si>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</si>
  <si>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</si>
  <si>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</si>
  <si>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</si>
  <si>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</si>
  <si>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</si>
  <si>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</si>
  <si>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</si>
  <si>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</si>
  <si>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</si>
  <si>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</si>
  <si>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</si>
  <si>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</si>
  <si>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</si>
  <si>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</si>
  <si>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</si>
  <si>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</si>
  <si>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</si>
  <si>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</si>
  <si>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</si>
  <si>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</si>
  <si>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</si>
  <si>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</si>
  <si>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</si>
  <si>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</si>
  <si>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</si>
  <si>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</si>
  <si>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</si>
  <si>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</si>
  <si>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</si>
  <si>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</si>
  <si>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</si>
  <si>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</si>
  <si>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The company founded by the local government to guarantee the loans granted by banks to the MSMEs customers in the region.</t>
  </si>
  <si>
    <t>2. Perusahaan Penjaminan Daerah</t>
  </si>
  <si>
    <t>1. Government Guarantee Company</t>
  </si>
  <si>
    <t>2. Regional Guarantee Companies</t>
  </si>
  <si>
    <t>3. Conventional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</si>
  <si>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</si>
  <si>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</si>
  <si>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</si>
  <si>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</si>
  <si>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</si>
  <si>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</si>
  <si>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</si>
  <si>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Liabilitas tidak lancar</t>
  </si>
  <si>
    <t>Non current liabilities</t>
  </si>
  <si>
    <t>3. Total Outstanding Penjaminan</t>
  </si>
  <si>
    <t>3. Total Outstanding Guarantee</t>
  </si>
  <si>
    <t>GUARANTEE COMPANIES STATISTICS</t>
  </si>
  <si>
    <t>STATISTIK PERUSAHAAN PENJAMINAN</t>
  </si>
  <si>
    <t>The data used in the Indonesia Guarantee Companies Statistics are derived from Conventional Guarantee Companies Monthly Report.</t>
  </si>
  <si>
    <t>Statistik Perusahaan Penjaminan Indonesia merupakan media publikasi yang menyajikan data mengenai Perusahaan Penjaminan. Statistik Perusahaan Penjaminan Indonesia diterbitkan secara bulanan oleh Direktorat Statistik dan Informasi IKNB, Departemen Pengawasan IKNB 1B dan dapat diakses melalui situs resmi Otoritas Jasa Keuangan dengan alamat www.ojk.go.id.</t>
  </si>
  <si>
    <t>The Indonesia Guarantee Companies Statistics is a publication media that provides data of Guarantee Companies. The Indonesia Guarantee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</si>
  <si>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 xml:space="preserve">Dengan terbitnya Statistik Perusahaan Penjaminan Indonesia ini, kami berharap data yang disajikan dapat memberikan manfaat bagi semua pihak.   </t>
  </si>
  <si>
    <t>We hope the publication of Indonesia Guarantee Companies Statistics provides benefits to the readers.</t>
  </si>
  <si>
    <t>Data yang digunakan dalam Statistik Perusahaan Penjaminan Indonesia ini bersumber dari Laporan Bulanan Perusahaan Penjamin Konvensional.</t>
  </si>
  <si>
    <t>Perbandingan antara total nilai penjaminan yang ditanggung sendiri dengan ekuitas Perusahaan Penjaminan pada waktu tertentu.</t>
  </si>
  <si>
    <t>Perusahaan Penjaminan</t>
  </si>
  <si>
    <t>Table 1.6 Operational Performance of Guarantee Companies</t>
  </si>
  <si>
    <t>Guarantee Companies</t>
  </si>
  <si>
    <t>Legal entity that runs in the financial sector with guarantee business for the main business.</t>
  </si>
  <si>
    <t>Badan hukum yang bergerak di bidang keuangan dengan kegiatan usaha utama melakukan penjaminan.</t>
  </si>
  <si>
    <t>3. Perusahaan Penjaminan Swasta</t>
  </si>
  <si>
    <t>7. Imbal jasa penjaminan</t>
  </si>
  <si>
    <t>8. Klaim dibayar</t>
  </si>
  <si>
    <t>9. Jumlah terjamin (ribu orang)</t>
  </si>
  <si>
    <t>4. Gearing ratio - productive (x)</t>
  </si>
  <si>
    <t>5. Gearing ratio - non productive (x)</t>
  </si>
  <si>
    <t>6. Gearing ratio total (x)</t>
  </si>
  <si>
    <t>7. Return guarantee services</t>
  </si>
  <si>
    <t>8. Claims paid</t>
  </si>
  <si>
    <t>9. Number of guaranteed (thousand people)</t>
  </si>
  <si>
    <r>
      <t>BULANAN (</t>
    </r>
    <r>
      <rPr>
        <i/>
        <sz val="11"/>
        <rFont val="Arial"/>
        <family val="2"/>
      </rPr>
      <t>MONTHLY</t>
    </r>
    <r>
      <rPr>
        <sz val="11"/>
        <rFont val="Arial"/>
        <family val="2"/>
      </rPr>
      <t>)</t>
    </r>
  </si>
  <si>
    <r>
      <t xml:space="preserve">4. </t>
    </r>
    <r>
      <rPr>
        <i/>
        <sz val="8"/>
        <rFont val="Arial Narrow"/>
        <family val="2"/>
      </rPr>
      <t>Gearing ratio</t>
    </r>
    <r>
      <rPr>
        <sz val="8"/>
        <rFont val="Arial Narrow"/>
        <family val="2"/>
      </rPr>
      <t xml:space="preserve"> - usaha produktif (kali)</t>
    </r>
  </si>
  <si>
    <r>
      <t xml:space="preserve">5. </t>
    </r>
    <r>
      <rPr>
        <i/>
        <sz val="8"/>
        <rFont val="Arial Narrow"/>
        <family val="2"/>
      </rPr>
      <t>Gearing ratio</t>
    </r>
    <r>
      <rPr>
        <sz val="8"/>
        <rFont val="Arial Narrow"/>
        <family val="2"/>
      </rPr>
      <t xml:space="preserve"> - usaha non produktif (kali)</t>
    </r>
  </si>
  <si>
    <r>
      <t xml:space="preserve">6. </t>
    </r>
    <r>
      <rPr>
        <i/>
        <sz val="8"/>
        <rFont val="Arial Narrow"/>
        <family val="2"/>
      </rPr>
      <t>Gearing ratio</t>
    </r>
    <r>
      <rPr>
        <sz val="8"/>
        <rFont val="Arial Narrow"/>
        <family val="2"/>
      </rPr>
      <t xml:space="preserve"> total (kali)</t>
    </r>
  </si>
  <si>
    <t>Tabel 1.6 Kinerja Operasional Perusahaan Penjaminan (Miliar Rp)</t>
  </si>
  <si>
    <t>Table 1.6 Operational Performance of Guarantee Companies (Billion Rp)</t>
  </si>
  <si>
    <t>Tabel 1.5  Portofolio Investasi Perusahaan Penjaminan (Miliar Rp)</t>
  </si>
  <si>
    <t>Table 1.5  Investments Portfolio of Guarantee Companies (Billion Rp)</t>
  </si>
  <si>
    <t>Tabel 1.4 Laba Rugi Komprehensif Perusahaan Penjaminan (Miliar Rp)</t>
  </si>
  <si>
    <t>Table 1.4 Comprehensive Income of Guarantee Companies (Billion Rp)</t>
  </si>
  <si>
    <t>Tabel 1.3 Posisi Keuangan Perusahaan Penjaminan (Miliar Rp)</t>
  </si>
  <si>
    <t>Table 1.3 Financial Position of Guarantee Companies (Billion Rp)</t>
  </si>
  <si>
    <t>Tabel 1.3 Posisi Keuangan Perusahaan Penjaminan</t>
  </si>
  <si>
    <t>Table 1.3 Financial Position of Guarantee Companies</t>
  </si>
  <si>
    <t>Tabel 1.4 Laba Rugi Komprehensif Perusahaan Penjaminan</t>
  </si>
  <si>
    <t>Table 1.4 Comprehensive Income of Guarantee Companies</t>
  </si>
  <si>
    <t>Tabel 1.5  Portofolio Investasi Perusahaan Penjaminan</t>
  </si>
  <si>
    <t>Table 1.5 Investments Portfolio of Guarantee Companies</t>
  </si>
  <si>
    <t>Tabel 1.6 Kinerja Operasional Perusahaan Penjaminan</t>
  </si>
  <si>
    <t>Sumatera Barat</t>
  </si>
  <si>
    <t>Sumatera Selatan</t>
  </si>
  <si>
    <t>Bangka Belitung</t>
  </si>
  <si>
    <t>Riau</t>
  </si>
  <si>
    <t>DKI Jakarta</t>
  </si>
  <si>
    <t>Banten</t>
  </si>
  <si>
    <t>Jawa Barat</t>
  </si>
  <si>
    <t>Jawa Tengah</t>
  </si>
  <si>
    <t>Jawa Timur</t>
  </si>
  <si>
    <t>Bali</t>
  </si>
  <si>
    <t>Nusa Tenggara Barat</t>
  </si>
  <si>
    <t>Nusa Tenggara Timur</t>
  </si>
  <si>
    <t>Kalimantan Barat</t>
  </si>
  <si>
    <t>Kalimantan Selatan</t>
  </si>
  <si>
    <t>Kalimantan Tengah</t>
  </si>
  <si>
    <t>Kalimantan Timur</t>
  </si>
  <si>
    <t>Sulawesi Selatan</t>
  </si>
  <si>
    <t>Papua</t>
  </si>
  <si>
    <t>Investasi (miliar Rp)</t>
  </si>
  <si>
    <t>Investments (billion Rp)</t>
  </si>
  <si>
    <t>Outstanding Penjaminan  (miliar Rp)</t>
  </si>
  <si>
    <t>Outstanding Guarantee (billion Rp)</t>
  </si>
  <si>
    <t>Provinsi</t>
  </si>
  <si>
    <t>1. Perusahaan Penjaminan BUMN</t>
  </si>
  <si>
    <t>Jakarta,   April 2022</t>
  </si>
  <si>
    <t>Table 1.1 Guarantee Companies Overview as of March 2022</t>
  </si>
  <si>
    <t>Tabel 1.1 Overview Perusahaan Penjaminan per Maret 2022</t>
  </si>
  <si>
    <t>Table 1.2 Financial Highlights of Guarantee Companies by Location as of March 2022</t>
  </si>
  <si>
    <t>Tabel 1.2 Ikhtisar Keuangan Perusahaan Penjaminan berdasarkan Lokasi per Maret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</si>
</sst>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41"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i/>
      <u/>
      <sz val="11"/>
      <color theme="5" tint="-0.499984740745262"/>
      <name val="Calibri"/>
      <family val="2"/>
      <charset val="1"/>
      <scheme val="minor"/>
    </font>
    <font>
      <b/>
      <sz val="9"/>
      <name val="Arial Narrow"/>
      <family val="2"/>
    </font>
    <font>
      <sz val="8"/>
      <color theme="1"/>
      <name val="Arial Narrow"/>
      <family val="2"/>
    </font>
    <font>
      <sz val="8"/>
      <name val="Arial Narrow"/>
      <family val="2"/>
    </font>
    <font>
      <i/>
      <sz val="8"/>
      <color theme="1"/>
      <name val="Arial Narrow"/>
      <family val="2"/>
    </font>
    <font>
      <sz val="11"/>
      <name val="Arial"/>
      <family val="2"/>
    </font>
    <font>
      <i/>
      <sz val="11"/>
      <name val="Arial"/>
      <family val="2"/>
    </font>
    <font>
      <b/>
      <sz val="11"/>
      <name val="Garamond"/>
      <family val="1"/>
    </font>
    <font>
      <b/>
      <sz val="8"/>
      <name val="Arial Narrow"/>
      <family val="2"/>
    </font>
    <font>
      <b/>
      <i/>
      <sz val="8"/>
      <name val="Arial Narrow"/>
      <family val="2"/>
    </font>
    <font>
      <sz val="8"/>
      <color rgb="FF4C483D"/>
      <name val="Arial Narrow"/>
      <family val="2"/>
    </font>
    <font>
      <i/>
      <sz val="8"/>
      <name val="Arial Narrow"/>
      <family val="2"/>
    </font>
    <font>
      <b/>
      <sz val="10"/>
      <name val="Arial Narrow"/>
      <family val="2"/>
    </font>
    <font>
      <b/>
      <i/>
      <sz val="10"/>
      <name val="Arial Narrow"/>
      <family val="2"/>
    </font>
    <font>
      <sz val="8"/>
      <color theme="1"/>
      <name val="Calibri"/>
      <family val="2"/>
      <charset val="1"/>
      <scheme val="minor"/>
    </font>
    <font>
      <b/>
      <sz val="8"/>
      <color rgb="FF4C483D"/>
      <name val="Arial Narrow"/>
      <family val="2"/>
    </font>
    <font>
      <i/>
      <sz val="8"/>
      <color theme="1"/>
      <name val="Calibri"/>
      <family val="2"/>
      <charset val="1"/>
      <scheme val="minor"/>
    </font>
    <font>
      <i/>
      <sz val="8"/>
      <color theme="1"/>
      <name val="Calibri"/>
      <family val="2"/>
      <scheme val="minor"/>
    </font>
  </fonts>
  <fills count="3">
    <fill>
      <patternFill patternType="none"/>
    </fill>
    <fill>
      <patternFill patternType="gray125"/>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s>
  <cellStyleXfs count="3">
    <xf numFmtId="0" fontId="0" fillId="0" borderId="0"/>
    <xf numFmtId="0" fontId="7" fillId="0" borderId="0" applyNumberFormat="0" applyFill="0" applyBorder="0" applyAlignment="0" applyProtection="0"/>
    <xf numFmtId="164" fontId="11" fillId="0" borderId="0" applyFont="0" applyFill="0" applyBorder="0" applyAlignment="0" applyProtection="0"/>
  </cellStyleXfs>
  <cellXfs count="128">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2"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3" fillId="0" borderId="0" xfId="0" applyFont="1"/>
    <xf numFmtId="0" fontId="14"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xf numFmtId="0" fontId="20" fillId="0" borderId="0" xfId="0" applyFont="1" applyAlignment="1">
      <alignment horizontal="center" vertical="center"/>
    </xf>
    <xf numFmtId="0" fontId="21" fillId="0" borderId="0" xfId="1" applyFont="1" applyAlignment="1">
      <alignment vertical="center"/>
    </xf>
    <xf numFmtId="0" fontId="22" fillId="0" borderId="0" xfId="1" applyFont="1" applyAlignment="1">
      <alignment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0" fontId="23" fillId="0" borderId="0" xfId="1" applyFont="1" applyAlignment="1">
      <alignment vertical="center"/>
    </xf>
    <xf numFmtId="164" fontId="0" fillId="0" borderId="0" xfId="2" applyFont="1"/>
    <xf numFmtId="164" fontId="0" fillId="0" borderId="0" xfId="0" applyNumberFormat="1"/>
    <xf numFmtId="0" fontId="25" fillId="0" borderId="0" xfId="0" applyFont="1"/>
    <xf numFmtId="0" fontId="27" fillId="0" borderId="0" xfId="0" applyFont="1"/>
    <xf numFmtId="0" fontId="28" fillId="2" borderId="0" xfId="0" applyFont="1" applyFill="1" applyAlignment="1">
      <alignment vertical="center" wrapText="1"/>
    </xf>
    <xf numFmtId="0" fontId="30" fillId="2" borderId="0" xfId="0" applyFont="1" applyFill="1" applyAlignment="1">
      <alignment horizontal="center" vertical="center" wrapText="1"/>
    </xf>
    <xf numFmtId="17" fontId="28" fillId="2" borderId="0" xfId="0" quotePrefix="1" applyNumberFormat="1" applyFont="1" applyFill="1" applyAlignment="1">
      <alignment vertical="center"/>
    </xf>
    <xf numFmtId="0" fontId="31" fillId="2" borderId="11" xfId="0" applyFont="1" applyFill="1" applyBorder="1" applyAlignment="1">
      <alignment horizontal="center" vertical="center"/>
    </xf>
    <xf numFmtId="17" fontId="31" fillId="2" borderId="1" xfId="0" quotePrefix="1" applyNumberFormat="1" applyFont="1" applyFill="1" applyBorder="1" applyAlignment="1">
      <alignment horizontal="center" vertical="center"/>
    </xf>
    <xf numFmtId="0" fontId="31" fillId="2" borderId="13" xfId="0" applyFont="1" applyFill="1" applyBorder="1" applyAlignment="1">
      <alignment horizontal="center" vertical="center"/>
    </xf>
    <xf numFmtId="0" fontId="26" fillId="0" borderId="21" xfId="0" applyFont="1" applyBorder="1" applyAlignment="1">
      <alignment vertical="center"/>
    </xf>
    <xf numFmtId="164" fontId="33" fillId="0" borderId="3" xfId="2" applyFont="1" applyBorder="1" applyAlignment="1">
      <alignment vertical="center"/>
    </xf>
    <xf numFmtId="0" fontId="34" fillId="0" borderId="19" xfId="0" applyFont="1" applyBorder="1" applyAlignment="1">
      <alignment vertical="center"/>
    </xf>
    <xf numFmtId="0" fontId="26" fillId="0" borderId="22" xfId="0" applyFont="1" applyBorder="1" applyAlignment="1">
      <alignment vertical="center"/>
    </xf>
    <xf numFmtId="164" fontId="26" fillId="0" borderId="3" xfId="2" applyFont="1" applyBorder="1" applyAlignment="1">
      <alignment horizontal="right" vertical="center"/>
    </xf>
    <xf numFmtId="0" fontId="34" fillId="0" borderId="18" xfId="0" applyFont="1" applyBorder="1" applyAlignment="1">
      <alignment vertical="center"/>
    </xf>
    <xf numFmtId="0" fontId="26" fillId="0" borderId="22" xfId="0" applyFont="1" applyBorder="1" applyAlignment="1">
      <alignment horizontal="left" vertical="center" indent="1"/>
    </xf>
    <xf numFmtId="0" fontId="34" fillId="0" borderId="18" xfId="0" applyFont="1" applyBorder="1" applyAlignment="1">
      <alignment horizontal="left" vertical="center" indent="1"/>
    </xf>
    <xf numFmtId="0" fontId="31" fillId="0" borderId="22" xfId="0" applyFont="1" applyBorder="1" applyAlignment="1">
      <alignment vertical="center"/>
    </xf>
    <xf numFmtId="164" fontId="31" fillId="0" borderId="3" xfId="2" applyFont="1" applyBorder="1" applyAlignment="1">
      <alignment horizontal="right" vertical="center"/>
    </xf>
    <xf numFmtId="0" fontId="32" fillId="0" borderId="18" xfId="0" applyFont="1" applyBorder="1" applyAlignment="1">
      <alignment vertical="center"/>
    </xf>
    <xf numFmtId="0" fontId="31" fillId="0" borderId="23" xfId="0" applyFont="1" applyBorder="1" applyAlignment="1">
      <alignment vertical="center"/>
    </xf>
    <xf numFmtId="164" fontId="31" fillId="0" borderId="4" xfId="2" applyFont="1" applyBorder="1" applyAlignment="1">
      <alignment horizontal="right" vertical="center"/>
    </xf>
    <xf numFmtId="0" fontId="32" fillId="0" borderId="20" xfId="0" applyFont="1" applyBorder="1" applyAlignment="1">
      <alignment vertical="center"/>
    </xf>
    <xf numFmtId="0" fontId="31"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26" fillId="0" borderId="2" xfId="0" applyFont="1" applyBorder="1" applyAlignment="1">
      <alignment horizontal="left" vertical="center"/>
    </xf>
    <xf numFmtId="164" fontId="26" fillId="0" borderId="2" xfId="2" applyFont="1" applyBorder="1" applyAlignment="1">
      <alignment horizontal="right" vertical="center"/>
    </xf>
    <xf numFmtId="0" fontId="34" fillId="0" borderId="7" xfId="0" applyFont="1" applyBorder="1" applyAlignment="1">
      <alignment horizontal="left" vertical="center" wrapText="1"/>
    </xf>
    <xf numFmtId="0" fontId="26" fillId="0" borderId="3" xfId="0" applyFont="1" applyBorder="1" applyAlignment="1">
      <alignment vertical="center"/>
    </xf>
    <xf numFmtId="0" fontId="34" fillId="0" borderId="17" xfId="0" applyFont="1" applyBorder="1" applyAlignment="1">
      <alignment vertical="center" wrapText="1"/>
    </xf>
    <xf numFmtId="0" fontId="31" fillId="0" borderId="4" xfId="0" applyFont="1" applyBorder="1" applyAlignment="1">
      <alignment horizontal="center" vertical="center"/>
    </xf>
    <xf numFmtId="0" fontId="32" fillId="0" borderId="10" xfId="0" applyFont="1" applyBorder="1" applyAlignment="1">
      <alignment horizontal="center" vertical="center" wrapText="1"/>
    </xf>
    <xf numFmtId="0" fontId="37" fillId="0" borderId="0" xfId="0" applyFont="1"/>
    <xf numFmtId="0" fontId="31" fillId="2" borderId="1" xfId="0" applyFont="1" applyFill="1" applyBorder="1" applyAlignment="1">
      <alignment horizontal="center" vertical="center"/>
    </xf>
    <xf numFmtId="17" fontId="31" fillId="2" borderId="13" xfId="0" quotePrefix="1" applyNumberFormat="1" applyFont="1" applyFill="1" applyBorder="1" applyAlignment="1">
      <alignment horizontal="center" vertical="center"/>
    </xf>
    <xf numFmtId="0" fontId="32" fillId="2" borderId="13" xfId="0" applyFont="1" applyFill="1" applyBorder="1" applyAlignment="1">
      <alignment horizontal="center" vertical="center"/>
    </xf>
    <xf numFmtId="0" fontId="31" fillId="0" borderId="2" xfId="0" applyFont="1" applyBorder="1" applyAlignment="1">
      <alignment horizontal="left" vertical="center" indent="1"/>
    </xf>
    <xf numFmtId="164" fontId="38" fillId="0" borderId="17" xfId="2" applyFont="1" applyBorder="1" applyAlignment="1">
      <alignment vertical="center"/>
    </xf>
    <xf numFmtId="0" fontId="32" fillId="0" borderId="7" xfId="0" applyFont="1" applyBorder="1" applyAlignment="1">
      <alignment horizontal="left" vertical="center" indent="1"/>
    </xf>
    <xf numFmtId="0" fontId="26" fillId="0" borderId="3" xfId="0" applyFont="1" applyBorder="1" applyAlignment="1">
      <alignment horizontal="left" vertical="center" indent="2"/>
    </xf>
    <xf numFmtId="164" fontId="26" fillId="0" borderId="17" xfId="2" applyFont="1" applyBorder="1" applyAlignment="1">
      <alignment horizontal="right" vertical="center"/>
    </xf>
    <xf numFmtId="0" fontId="34" fillId="0" borderId="17" xfId="0" applyFont="1" applyBorder="1" applyAlignment="1">
      <alignment horizontal="left" vertical="center" indent="2"/>
    </xf>
    <xf numFmtId="0" fontId="31" fillId="0" borderId="3" xfId="0" applyFont="1" applyBorder="1" applyAlignment="1">
      <alignment horizontal="left" vertical="center" indent="1"/>
    </xf>
    <xf numFmtId="164" fontId="31" fillId="0" borderId="17" xfId="2" applyFont="1" applyBorder="1" applyAlignment="1">
      <alignment horizontal="right" vertical="center"/>
    </xf>
    <xf numFmtId="0" fontId="32" fillId="0" borderId="17" xfId="0" applyFont="1" applyBorder="1" applyAlignment="1">
      <alignment horizontal="left" vertical="center" indent="1"/>
    </xf>
    <xf numFmtId="0" fontId="26" fillId="0" borderId="3" xfId="0" applyFont="1" applyBorder="1" applyAlignment="1">
      <alignment horizontal="left" vertical="center" indent="3"/>
    </xf>
    <xf numFmtId="0" fontId="34" fillId="0" borderId="17" xfId="0" applyFont="1" applyBorder="1" applyAlignment="1">
      <alignment horizontal="left" vertical="center" indent="3"/>
    </xf>
    <xf numFmtId="0" fontId="31" fillId="0" borderId="4" xfId="0" applyFont="1" applyBorder="1" applyAlignment="1">
      <alignment horizontal="left" vertical="center" indent="1"/>
    </xf>
    <xf numFmtId="164" fontId="31" fillId="0" borderId="10" xfId="2" applyFont="1" applyBorder="1" applyAlignment="1">
      <alignment horizontal="right" vertical="center"/>
    </xf>
    <xf numFmtId="0" fontId="32" fillId="0" borderId="10" xfId="0" applyFont="1" applyBorder="1" applyAlignment="1">
      <alignment horizontal="left" vertical="center" indent="1"/>
    </xf>
    <xf numFmtId="0" fontId="39" fillId="0" borderId="0" xfId="0" applyFont="1"/>
    <xf numFmtId="0" fontId="40" fillId="0" borderId="0" xfId="0" applyFont="1"/>
    <xf numFmtId="0" fontId="40" fillId="0" borderId="0" xfId="0" quotePrefix="1" applyFont="1"/>
    <xf numFmtId="17" fontId="31" fillId="2" borderId="13" xfId="0" quotePrefix="1" applyNumberFormat="1" applyFont="1" applyFill="1" applyBorder="1" applyAlignment="1">
      <alignment horizontal="center" vertical="center" wrapText="1"/>
    </xf>
    <xf numFmtId="164" fontId="26" fillId="0" borderId="17" xfId="2" applyFont="1" applyFill="1" applyBorder="1" applyAlignment="1">
      <alignment horizontal="right" vertical="center" wrapText="1"/>
    </xf>
    <xf numFmtId="0" fontId="34" fillId="0" borderId="7" xfId="0" applyFont="1" applyBorder="1" applyAlignment="1">
      <alignment vertical="center"/>
    </xf>
    <xf numFmtId="0" fontId="26" fillId="0" borderId="3" xfId="0" applyFont="1" applyBorder="1" applyAlignment="1">
      <alignment horizontal="left" vertical="center"/>
    </xf>
    <xf numFmtId="0" fontId="34" fillId="0" borderId="17" xfId="0" applyFont="1" applyBorder="1" applyAlignment="1">
      <alignment vertical="center"/>
    </xf>
    <xf numFmtId="164" fontId="26" fillId="0" borderId="17" xfId="2" applyFont="1" applyFill="1" applyBorder="1" applyAlignment="1">
      <alignment horizontal="right" vertical="center"/>
    </xf>
    <xf numFmtId="0" fontId="32" fillId="0" borderId="10" xfId="0" applyFont="1" applyBorder="1" applyAlignment="1">
      <alignment horizontal="center" vertical="center"/>
    </xf>
    <xf numFmtId="0" fontId="26" fillId="0" borderId="15" xfId="0" applyFont="1" applyBorder="1" applyAlignment="1">
      <alignment vertical="center"/>
    </xf>
    <xf numFmtId="0" fontId="26" fillId="0" borderId="14" xfId="0" applyFont="1" applyBorder="1" applyAlignment="1">
      <alignment vertical="center"/>
    </xf>
    <xf numFmtId="0" fontId="31" fillId="0" borderId="14" xfId="0" applyFont="1" applyBorder="1" applyAlignment="1">
      <alignment vertical="center"/>
    </xf>
    <xf numFmtId="164" fontId="26" fillId="0" borderId="3" xfId="2" applyFont="1" applyFill="1" applyBorder="1" applyAlignment="1">
      <alignment horizontal="right" vertical="center"/>
    </xf>
    <xf numFmtId="0" fontId="26" fillId="0" borderId="16" xfId="0" applyFont="1" applyBorder="1" applyAlignment="1">
      <alignment vertical="center"/>
    </xf>
    <xf numFmtId="164" fontId="26" fillId="0" borderId="4" xfId="2" applyFont="1" applyFill="1" applyBorder="1" applyAlignment="1">
      <alignment horizontal="right" vertical="center"/>
    </xf>
    <xf numFmtId="0" fontId="34" fillId="0" borderId="20" xfId="0" applyFont="1" applyBorder="1" applyAlignment="1">
      <alignment vertical="center"/>
    </xf>
    <xf numFmtId="0" fontId="31" fillId="2" borderId="2" xfId="0" applyFont="1" applyFill="1" applyBorder="1" applyAlignment="1">
      <alignment horizontal="center" vertical="center" wrapText="1"/>
    </xf>
    <xf numFmtId="0" fontId="26" fillId="0" borderId="2" xfId="0" applyFont="1" applyBorder="1" applyAlignment="1">
      <alignment horizontal="left" vertical="center" indent="1"/>
    </xf>
    <xf numFmtId="0" fontId="26" fillId="0" borderId="3" xfId="0" applyFont="1" applyBorder="1" applyAlignment="1">
      <alignment horizontal="left" vertical="center" indent="1"/>
    </xf>
    <xf numFmtId="164" fontId="31" fillId="0" borderId="10" xfId="2" applyFont="1" applyFill="1" applyBorder="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36" fillId="2" borderId="0" xfId="0" applyFont="1" applyFill="1" applyBorder="1" applyAlignment="1">
      <alignment horizontal="center" vertical="center" wrapText="1"/>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9:D44"/>
  <sheetViews>
    <sheetView showGridLines="0" tabSelected="1" view="pageBreakPreview" zoomScaleNormal="100" zoomScaleSheetLayoutView="100" workbookViewId="0"/>
  </sheetViews>
  <sheetFormatPr defaultRowHeight="14.25" x14ac:dyDescent="0.45"/>
  <cols>
    <col min="1" max="1" width="27.19921875" customWidth="1"/>
    <col min="6" max="6" width="12.1328125" customWidth="1"/>
  </cols>
  <sheetData>
    <row r="9" spans="1:1" ht="24" x14ac:dyDescent="0.65">
      <c r="A9" s="1"/>
    </row>
    <row r="10" spans="1:1" ht="24" x14ac:dyDescent="0.65">
      <c r="A10" s="19" t="s">
        <v>275</v>
      </c>
    </row>
    <row r="11" spans="1:1" ht="24" x14ac:dyDescent="0.65">
      <c r="A11" s="19" t="s">
        <v>233</v>
      </c>
    </row>
    <row r="12" spans="1:1" ht="23.65" x14ac:dyDescent="0.6">
      <c r="A12" s="20" t="s">
        <v>225</v>
      </c>
    </row>
    <row r="13" spans="1:1" ht="23.65" x14ac:dyDescent="0.6">
      <c r="A13" s="20" t="s">
        <v>274</v>
      </c>
    </row>
    <row r="14" spans="1:1" ht="23.65" x14ac:dyDescent="0.6">
      <c r="A14" s="2"/>
    </row>
    <row r="44" spans="1:4" s="4" customFormat="1" x14ac:dyDescent="0.45">
      <c r="A44" s="36" t="s">
        <v>298</v>
      </c>
      <c r="B44" s="37" t="s">
        <v>232</v>
      </c>
      <c r="C44" s="38">
        <v>44621</v>
      </c>
      <c r="D44" s="38"/>
    </row>
  </sheetData>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5"/>
  <sheetViews>
    <sheetView showGridLines="0" view="pageBreakPreview" zoomScaleNormal="100" zoomScaleSheetLayoutView="100" workbookViewId="0">
      <pane xSplit="1" ySplit="3" topLeftCell="B4" activePane="bottomRight" state="frozen"/>
      <selection activeCell="N5" sqref="N5"/>
      <selection pane="topRight" activeCell="N5" sqref="N5"/>
      <selection pane="bottomLeft" activeCell="N5" sqref="N5"/>
      <selection pane="bottomRight" sqref="A1:O1"/>
    </sheetView>
  </sheetViews>
  <sheetFormatPr defaultColWidth="9.1328125" defaultRowHeight="10.5" x14ac:dyDescent="0.35"/>
  <cols>
    <col min="1" max="1" width="30" style="65" bestFit="1" customWidth="1"/>
    <col min="2" max="14" width="6.53125" style="65" customWidth="1"/>
    <col min="15" max="15" width="28" style="65" customWidth="1"/>
    <col min="16" max="16384" width="9.1328125" style="65"/>
  </cols>
  <sheetData>
    <row r="1" spans="1:15" ht="12.75" x14ac:dyDescent="0.35">
      <c r="A1" s="108" t="s">
        <v>302</v>
      </c>
      <c r="B1" s="109"/>
      <c r="C1" s="109"/>
      <c r="D1" s="109"/>
      <c r="E1" s="109"/>
      <c r="F1" s="109"/>
      <c r="G1" s="109"/>
      <c r="H1" s="109"/>
      <c r="I1" s="109"/>
      <c r="J1" s="109"/>
      <c r="K1" s="109"/>
      <c r="L1" s="109"/>
      <c r="M1" s="109"/>
      <c r="N1" s="109"/>
      <c r="O1" s="110"/>
    </row>
    <row r="2" spans="1:15" ht="12.75" x14ac:dyDescent="0.35">
      <c r="A2" s="111" t="s">
        <v>303</v>
      </c>
      <c r="B2" s="112"/>
      <c r="C2" s="112"/>
      <c r="D2" s="112"/>
      <c r="E2" s="112"/>
      <c r="F2" s="112"/>
      <c r="G2" s="112"/>
      <c r="H2" s="112"/>
      <c r="I2" s="112"/>
      <c r="J2" s="112"/>
      <c r="K2" s="112"/>
      <c r="L2" s="112"/>
      <c r="M2" s="112"/>
      <c r="N2" s="112"/>
      <c r="O2" s="113"/>
    </row>
    <row r="3" spans="1:15" x14ac:dyDescent="0.35">
      <c r="A3" s="66" t="s">
        <v>0</v>
      </c>
      <c r="B3" s="86">
        <v>44256</v>
      </c>
      <c r="C3" s="86">
        <v>44287</v>
      </c>
      <c r="D3" s="86">
        <v>44317</v>
      </c>
      <c r="E3" s="86">
        <v>44348</v>
      </c>
      <c r="F3" s="86">
        <v>44378</v>
      </c>
      <c r="G3" s="86">
        <v>44409</v>
      </c>
      <c r="H3" s="86">
        <v>44440</v>
      </c>
      <c r="I3" s="86">
        <v>44470</v>
      </c>
      <c r="J3" s="86">
        <v>44501</v>
      </c>
      <c r="K3" s="86">
        <v>44531</v>
      </c>
      <c r="L3" s="86">
        <v>44562</v>
      </c>
      <c r="M3" s="86">
        <v>44593</v>
      </c>
      <c r="N3" s="86">
        <v>44621</v>
      </c>
      <c r="O3" s="68" t="s">
        <v>8</v>
      </c>
    </row>
    <row r="4" spans="1:15" x14ac:dyDescent="0.35">
      <c r="A4" s="93" t="s">
        <v>221</v>
      </c>
      <c r="B4" s="59">
        <v>165616.16650816001</v>
      </c>
      <c r="C4" s="59">
        <v>172468.28247895409</v>
      </c>
      <c r="D4" s="59">
        <v>177813.15529764912</v>
      </c>
      <c r="E4" s="59">
        <v>182544.52490369187</v>
      </c>
      <c r="F4" s="59">
        <v>187118.00582188668</v>
      </c>
      <c r="G4" s="59">
        <v>187677.05083084558</v>
      </c>
      <c r="H4" s="59">
        <v>192040.80000002764</v>
      </c>
      <c r="I4" s="59">
        <v>193455.57840520793</v>
      </c>
      <c r="J4" s="59">
        <v>203071.37540835873</v>
      </c>
      <c r="K4" s="59">
        <v>144615.14468958165</v>
      </c>
      <c r="L4" s="59">
        <v>145363.51829214187</v>
      </c>
      <c r="M4" s="59">
        <v>150148.73409478707</v>
      </c>
      <c r="N4" s="59">
        <v>157589.73353435565</v>
      </c>
      <c r="O4" s="44" t="s">
        <v>222</v>
      </c>
    </row>
    <row r="5" spans="1:15" x14ac:dyDescent="0.35">
      <c r="A5" s="94" t="s">
        <v>223</v>
      </c>
      <c r="B5" s="46">
        <v>96241.72471795122</v>
      </c>
      <c r="C5" s="46">
        <v>95926.999581485637</v>
      </c>
      <c r="D5" s="46">
        <v>95875.890659249621</v>
      </c>
      <c r="E5" s="46">
        <v>95332.324323461726</v>
      </c>
      <c r="F5" s="46">
        <v>95218.424991046559</v>
      </c>
      <c r="G5" s="46">
        <v>95003.847761624143</v>
      </c>
      <c r="H5" s="46">
        <v>80894.931464547713</v>
      </c>
      <c r="I5" s="46">
        <v>76743.942213296381</v>
      </c>
      <c r="J5" s="46">
        <v>76468.541158846885</v>
      </c>
      <c r="K5" s="46">
        <v>75157.028945692306</v>
      </c>
      <c r="L5" s="46">
        <v>74761.641802204424</v>
      </c>
      <c r="M5" s="46">
        <v>70673.895202400425</v>
      </c>
      <c r="N5" s="46">
        <v>70758.717872123932</v>
      </c>
      <c r="O5" s="47" t="s">
        <v>224</v>
      </c>
    </row>
    <row r="6" spans="1:15" x14ac:dyDescent="0.35">
      <c r="A6" s="95" t="s">
        <v>272</v>
      </c>
      <c r="B6" s="51">
        <v>261857.89122611121</v>
      </c>
      <c r="C6" s="51">
        <v>268395.28206043976</v>
      </c>
      <c r="D6" s="51">
        <v>273689.04595689871</v>
      </c>
      <c r="E6" s="51">
        <v>277876.84922715358</v>
      </c>
      <c r="F6" s="51">
        <v>282336.43081293325</v>
      </c>
      <c r="G6" s="51">
        <v>282680.89859246963</v>
      </c>
      <c r="H6" s="51">
        <v>272935.73146457534</v>
      </c>
      <c r="I6" s="51">
        <v>270199.52061850432</v>
      </c>
      <c r="J6" s="51">
        <v>279539.91656720563</v>
      </c>
      <c r="K6" s="51">
        <v>219772.17363527394</v>
      </c>
      <c r="L6" s="51">
        <v>220125.1600943463</v>
      </c>
      <c r="M6" s="51">
        <v>220822.62929718749</v>
      </c>
      <c r="N6" s="51">
        <v>228348.45140647958</v>
      </c>
      <c r="O6" s="52" t="s">
        <v>273</v>
      </c>
    </row>
    <row r="7" spans="1:15" x14ac:dyDescent="0.35">
      <c r="A7" s="94" t="s">
        <v>299</v>
      </c>
      <c r="B7" s="51">
        <v>10.669498507166967</v>
      </c>
      <c r="C7" s="51">
        <v>10.978871359568146</v>
      </c>
      <c r="D7" s="51">
        <v>11.253805741066047</v>
      </c>
      <c r="E7" s="51">
        <v>11.516634011450213</v>
      </c>
      <c r="F7" s="51">
        <v>11.762434312602863</v>
      </c>
      <c r="G7" s="51">
        <v>11.785200007847015</v>
      </c>
      <c r="H7" s="51">
        <v>12.012114561795137</v>
      </c>
      <c r="I7" s="51">
        <v>12.04469662528531</v>
      </c>
      <c r="J7" s="51">
        <v>12.665475257960329</v>
      </c>
      <c r="K7" s="51">
        <v>9.8776930851672713</v>
      </c>
      <c r="L7" s="51">
        <v>10.017358385911901</v>
      </c>
      <c r="M7" s="51">
        <v>10.270546526210598</v>
      </c>
      <c r="N7" s="51">
        <v>10.736498061742344</v>
      </c>
      <c r="O7" s="47" t="s">
        <v>292</v>
      </c>
    </row>
    <row r="8" spans="1:15" x14ac:dyDescent="0.35">
      <c r="A8" s="94" t="s">
        <v>300</v>
      </c>
      <c r="B8" s="51">
        <v>6.2001854037284527</v>
      </c>
      <c r="C8" s="51">
        <v>6.1064572173900675</v>
      </c>
      <c r="D8" s="51">
        <v>6.0679911276797931</v>
      </c>
      <c r="E8" s="51">
        <v>6.0144640836169891</v>
      </c>
      <c r="F8" s="51">
        <v>5.9855301705854576</v>
      </c>
      <c r="G8" s="51">
        <v>5.9657765423590714</v>
      </c>
      <c r="H8" s="51">
        <v>5.0599621758531175</v>
      </c>
      <c r="I8" s="51">
        <v>4.7781382651651549</v>
      </c>
      <c r="J8" s="51">
        <v>4.7693103674119843</v>
      </c>
      <c r="K8" s="51">
        <v>5.1334738606534316</v>
      </c>
      <c r="L8" s="51">
        <v>5.152009033977401</v>
      </c>
      <c r="M8" s="51">
        <v>4.8342700538957537</v>
      </c>
      <c r="N8" s="51">
        <v>4.8207508208002139</v>
      </c>
      <c r="O8" s="47" t="s">
        <v>293</v>
      </c>
    </row>
    <row r="9" spans="1:15" x14ac:dyDescent="0.35">
      <c r="A9" s="94" t="s">
        <v>301</v>
      </c>
      <c r="B9" s="51">
        <v>16.869683910895418</v>
      </c>
      <c r="C9" s="51">
        <v>17.085328576958215</v>
      </c>
      <c r="D9" s="51">
        <v>17.321796868745839</v>
      </c>
      <c r="E9" s="51">
        <v>17.5310980950672</v>
      </c>
      <c r="F9" s="51">
        <v>17.747964483188323</v>
      </c>
      <c r="G9" s="51">
        <v>17.750976550206079</v>
      </c>
      <c r="H9" s="51">
        <v>17.072076737648253</v>
      </c>
      <c r="I9" s="51">
        <v>16.822834890450501</v>
      </c>
      <c r="J9" s="51">
        <v>17.434785625372314</v>
      </c>
      <c r="K9" s="51">
        <v>15.011166945820703</v>
      </c>
      <c r="L9" s="51">
        <v>15.169367419889301</v>
      </c>
      <c r="M9" s="51">
        <v>15.104816580106352</v>
      </c>
      <c r="N9" s="51">
        <v>15.557248882542558</v>
      </c>
      <c r="O9" s="47" t="s">
        <v>294</v>
      </c>
    </row>
    <row r="10" spans="1:15" x14ac:dyDescent="0.35">
      <c r="A10" s="94" t="s">
        <v>289</v>
      </c>
      <c r="B10" s="96">
        <v>1094.8882251051512</v>
      </c>
      <c r="C10" s="96">
        <v>1427.8106818537096</v>
      </c>
      <c r="D10" s="96">
        <v>1794.1816900413908</v>
      </c>
      <c r="E10" s="96">
        <v>2143.3693535445232</v>
      </c>
      <c r="F10" s="96">
        <v>2516.2700010362028</v>
      </c>
      <c r="G10" s="96">
        <v>2564.5285841703744</v>
      </c>
      <c r="H10" s="96">
        <v>3307.4314197552508</v>
      </c>
      <c r="I10" s="96">
        <v>3743.0490333671737</v>
      </c>
      <c r="J10" s="96">
        <v>4235.3449884048441</v>
      </c>
      <c r="K10" s="96">
        <v>4733.9370293073816</v>
      </c>
      <c r="L10" s="96">
        <v>413.84549130778436</v>
      </c>
      <c r="M10" s="96">
        <v>860.63072680750986</v>
      </c>
      <c r="N10" s="96">
        <v>1302.4378660639852</v>
      </c>
      <c r="O10" s="47" t="s">
        <v>295</v>
      </c>
    </row>
    <row r="11" spans="1:15" x14ac:dyDescent="0.35">
      <c r="A11" s="94" t="s">
        <v>290</v>
      </c>
      <c r="B11" s="96">
        <v>427.55942958507478</v>
      </c>
      <c r="C11" s="96">
        <v>589.09553205139457</v>
      </c>
      <c r="D11" s="96">
        <v>723.2793562954115</v>
      </c>
      <c r="E11" s="96">
        <v>916.28970423035912</v>
      </c>
      <c r="F11" s="96">
        <v>1100.9006986661921</v>
      </c>
      <c r="G11" s="96">
        <v>1221.5611279391576</v>
      </c>
      <c r="H11" s="96">
        <v>1632.2865940522959</v>
      </c>
      <c r="I11" s="96">
        <v>1825.7592343211381</v>
      </c>
      <c r="J11" s="96">
        <v>2031.6189266912986</v>
      </c>
      <c r="K11" s="96">
        <v>2520.2990424145282</v>
      </c>
      <c r="L11" s="96">
        <v>180.27211092893785</v>
      </c>
      <c r="M11" s="96">
        <v>362.79329901357323</v>
      </c>
      <c r="N11" s="96">
        <v>568.02122480961702</v>
      </c>
      <c r="O11" s="47" t="s">
        <v>296</v>
      </c>
    </row>
    <row r="12" spans="1:15" x14ac:dyDescent="0.35">
      <c r="A12" s="97" t="s">
        <v>291</v>
      </c>
      <c r="B12" s="98">
        <v>16277.079</v>
      </c>
      <c r="C12" s="98">
        <v>17460.978999999999</v>
      </c>
      <c r="D12" s="98">
        <v>18265.101999999999</v>
      </c>
      <c r="E12" s="98">
        <v>18257.12</v>
      </c>
      <c r="F12" s="98">
        <v>18749.556</v>
      </c>
      <c r="G12" s="98">
        <v>18864.45</v>
      </c>
      <c r="H12" s="98">
        <v>15602.779</v>
      </c>
      <c r="I12" s="98">
        <v>17453.702000000001</v>
      </c>
      <c r="J12" s="98">
        <v>17795.721000000001</v>
      </c>
      <c r="K12" s="98">
        <v>17997.011999999999</v>
      </c>
      <c r="L12" s="98">
        <v>18189.039000000001</v>
      </c>
      <c r="M12" s="98">
        <v>16432.271000000001</v>
      </c>
      <c r="N12" s="98">
        <v>16875.96</v>
      </c>
      <c r="O12" s="99" t="s">
        <v>297</v>
      </c>
    </row>
    <row r="13" spans="1:15" x14ac:dyDescent="0.35">
      <c r="A13" s="125"/>
      <c r="B13" s="126"/>
      <c r="C13" s="126"/>
      <c r="D13" s="126"/>
      <c r="E13" s="126"/>
      <c r="F13" s="126"/>
      <c r="G13" s="126"/>
      <c r="H13" s="126"/>
      <c r="I13" s="126"/>
      <c r="J13" s="126"/>
      <c r="K13" s="126"/>
      <c r="L13" s="126"/>
      <c r="M13" s="126"/>
      <c r="N13" s="126"/>
      <c r="O13" s="127"/>
    </row>
    <row r="15" spans="1:15" x14ac:dyDescent="0.35">
      <c r="A15" s="83"/>
    </row>
  </sheetData>
  <mergeCells count="3">
    <mergeCell ref="A1:O1"/>
    <mergeCell ref="A2:O2"/>
    <mergeCell ref="A13:O13"/>
  </mergeCells>
  <pageMargins left="0.39370078740157483" right="0.39370078740157483" top="0.39370078740157483" bottom="0.3937007874015748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9"/>
  <sheetViews>
    <sheetView showGridLines="0" view="pageBreakPreview" zoomScale="115" zoomScaleNormal="100" zoomScaleSheetLayoutView="115" workbookViewId="0"/>
  </sheetViews>
  <sheetFormatPr defaultRowHeight="14.25" x14ac:dyDescent="0.45"/>
  <cols>
    <col min="1" max="1" width="35.796875" customWidth="1"/>
    <col min="2" max="2" width="4.86328125" customWidth="1"/>
    <col min="3" max="3" width="35.796875" customWidth="1"/>
  </cols>
  <sheetData>
    <row r="1" spans="1:3" ht="45.4" x14ac:dyDescent="0.45">
      <c r="A1" s="21" t="s">
        <v>263</v>
      </c>
    </row>
    <row r="2" spans="1:3" ht="27.4" x14ac:dyDescent="0.45">
      <c r="A2" s="22" t="s">
        <v>226</v>
      </c>
    </row>
    <row r="3" spans="1:3" ht="27.4" x14ac:dyDescent="0.45">
      <c r="A3" s="3"/>
    </row>
    <row r="4" spans="1:3" ht="140.25" x14ac:dyDescent="0.45">
      <c r="A4" s="7" t="s">
        <v>277</v>
      </c>
      <c r="B4" s="11"/>
      <c r="C4" s="10" t="s">
        <v>278</v>
      </c>
    </row>
    <row r="5" spans="1:3" x14ac:dyDescent="0.45">
      <c r="A5" s="5"/>
      <c r="B5" s="11"/>
      <c r="C5" s="5"/>
    </row>
    <row r="6" spans="1:3" ht="51" x14ac:dyDescent="0.45">
      <c r="A6" s="7" t="s">
        <v>281</v>
      </c>
      <c r="B6" s="11"/>
      <c r="C6" s="10" t="s">
        <v>276</v>
      </c>
    </row>
    <row r="7" spans="1:3" x14ac:dyDescent="0.45">
      <c r="A7" s="5"/>
      <c r="B7" s="11"/>
      <c r="C7" s="5"/>
    </row>
    <row r="8" spans="1:3" ht="51" x14ac:dyDescent="0.45">
      <c r="A8" s="7" t="s">
        <v>279</v>
      </c>
      <c r="B8" s="11"/>
      <c r="C8" s="10" t="s">
        <v>280</v>
      </c>
    </row>
    <row r="9" spans="1:3" x14ac:dyDescent="0.45">
      <c r="A9" s="5"/>
      <c r="B9" s="11"/>
      <c r="C9" s="5"/>
    </row>
    <row r="10" spans="1:3" x14ac:dyDescent="0.45">
      <c r="A10" s="8"/>
      <c r="B10" s="11"/>
      <c r="C10" s="10"/>
    </row>
    <row r="11" spans="1:3" x14ac:dyDescent="0.45">
      <c r="A11" s="105" t="s">
        <v>341</v>
      </c>
      <c r="B11" s="105"/>
      <c r="C11" s="105"/>
    </row>
    <row r="12" spans="1:3" x14ac:dyDescent="0.45">
      <c r="A12" s="104" t="s">
        <v>341</v>
      </c>
      <c r="B12" s="104"/>
      <c r="C12" s="104"/>
    </row>
    <row r="13" spans="1:3" x14ac:dyDescent="0.45">
      <c r="A13" s="16"/>
      <c r="B13" s="6"/>
      <c r="C13" s="6"/>
    </row>
    <row r="14" spans="1:3" x14ac:dyDescent="0.45">
      <c r="A14" s="105" t="s">
        <v>227</v>
      </c>
      <c r="B14" s="105"/>
      <c r="C14" s="105"/>
    </row>
    <row r="15" spans="1:3" x14ac:dyDescent="0.45">
      <c r="A15" s="105" t="s">
        <v>228</v>
      </c>
      <c r="B15" s="105"/>
      <c r="C15" s="105"/>
    </row>
    <row r="16" spans="1:3" x14ac:dyDescent="0.45">
      <c r="A16" s="105" t="s">
        <v>229</v>
      </c>
      <c r="B16" s="105"/>
      <c r="C16" s="105"/>
    </row>
    <row r="17" spans="1:3" x14ac:dyDescent="0.45">
      <c r="A17" s="104" t="s">
        <v>253</v>
      </c>
      <c r="B17" s="104"/>
      <c r="C17" s="104"/>
    </row>
    <row r="18" spans="1:3" x14ac:dyDescent="0.45">
      <c r="A18" s="104" t="s">
        <v>230</v>
      </c>
      <c r="B18" s="104"/>
      <c r="C18" s="104"/>
    </row>
    <row r="19" spans="1:3" x14ac:dyDescent="0.45">
      <c r="A19" s="104" t="s">
        <v>231</v>
      </c>
      <c r="B19" s="104"/>
      <c r="C19" s="104"/>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1"/>
  <sheetViews>
    <sheetView showGridLines="0" view="pageBreakPreview" zoomScaleNormal="100" zoomScaleSheetLayoutView="100" workbookViewId="0"/>
  </sheetViews>
  <sheetFormatPr defaultRowHeight="14.25" x14ac:dyDescent="0.45"/>
  <cols>
    <col min="1" max="1" width="86.86328125" bestFit="1" customWidth="1"/>
    <col min="2" max="2" width="10.796875" bestFit="1" customWidth="1"/>
  </cols>
  <sheetData>
    <row r="1" spans="1:2" ht="25.15" x14ac:dyDescent="0.45">
      <c r="A1" s="23" t="s">
        <v>247</v>
      </c>
      <c r="B1" s="24"/>
    </row>
    <row r="2" spans="1:2" ht="24.75" x14ac:dyDescent="0.45">
      <c r="A2" s="25" t="s">
        <v>248</v>
      </c>
      <c r="B2" s="24"/>
    </row>
    <row r="3" spans="1:2" ht="24.75" x14ac:dyDescent="0.45">
      <c r="A3" s="25"/>
      <c r="B3" s="24"/>
    </row>
    <row r="4" spans="1:2" x14ac:dyDescent="0.45">
      <c r="A4" s="26" t="s">
        <v>249</v>
      </c>
      <c r="B4" s="26">
        <v>2</v>
      </c>
    </row>
    <row r="5" spans="1:2" s="9" customFormat="1" x14ac:dyDescent="0.45">
      <c r="A5" s="27" t="s">
        <v>226</v>
      </c>
      <c r="B5" s="31">
        <v>2</v>
      </c>
    </row>
    <row r="6" spans="1:2" x14ac:dyDescent="0.45">
      <c r="A6" s="26" t="s">
        <v>247</v>
      </c>
      <c r="B6" s="26">
        <v>3</v>
      </c>
    </row>
    <row r="7" spans="1:2" s="9" customFormat="1" x14ac:dyDescent="0.45">
      <c r="A7" s="27" t="s">
        <v>248</v>
      </c>
      <c r="B7" s="31">
        <v>3</v>
      </c>
    </row>
    <row r="8" spans="1:2" x14ac:dyDescent="0.45">
      <c r="A8" s="26" t="s">
        <v>234</v>
      </c>
      <c r="B8" s="26">
        <v>4</v>
      </c>
    </row>
    <row r="9" spans="1:2" s="9" customFormat="1" x14ac:dyDescent="0.45">
      <c r="A9" s="27" t="s">
        <v>235</v>
      </c>
      <c r="B9" s="31">
        <v>4</v>
      </c>
    </row>
    <row r="10" spans="1:2" x14ac:dyDescent="0.45">
      <c r="A10" s="26" t="s">
        <v>343</v>
      </c>
      <c r="B10" s="26">
        <v>5</v>
      </c>
    </row>
    <row r="11" spans="1:2" s="9" customFormat="1" x14ac:dyDescent="0.45">
      <c r="A11" s="27" t="s">
        <v>342</v>
      </c>
      <c r="B11" s="31">
        <v>5</v>
      </c>
    </row>
    <row r="12" spans="1:2" s="9" customFormat="1" x14ac:dyDescent="0.45">
      <c r="A12" s="26" t="s">
        <v>345</v>
      </c>
      <c r="B12" s="26">
        <v>6</v>
      </c>
    </row>
    <row r="13" spans="1:2" s="9" customFormat="1" x14ac:dyDescent="0.45">
      <c r="A13" s="27" t="s">
        <v>344</v>
      </c>
      <c r="B13" s="31">
        <v>6</v>
      </c>
    </row>
    <row r="14" spans="1:2" x14ac:dyDescent="0.45">
      <c r="A14" s="26" t="s">
        <v>310</v>
      </c>
      <c r="B14" s="26">
        <v>7</v>
      </c>
    </row>
    <row r="15" spans="1:2" s="9" customFormat="1" x14ac:dyDescent="0.45">
      <c r="A15" s="27" t="s">
        <v>311</v>
      </c>
      <c r="B15" s="31">
        <v>7</v>
      </c>
    </row>
    <row r="16" spans="1:2" x14ac:dyDescent="0.45">
      <c r="A16" s="26" t="s">
        <v>312</v>
      </c>
      <c r="B16">
        <v>8</v>
      </c>
    </row>
    <row r="17" spans="1:2" s="9" customFormat="1" x14ac:dyDescent="0.45">
      <c r="A17" s="27" t="s">
        <v>313</v>
      </c>
      <c r="B17" s="9">
        <v>8</v>
      </c>
    </row>
    <row r="18" spans="1:2" x14ac:dyDescent="0.45">
      <c r="A18" s="26" t="s">
        <v>314</v>
      </c>
      <c r="B18" s="26">
        <v>9</v>
      </c>
    </row>
    <row r="19" spans="1:2" s="9" customFormat="1" x14ac:dyDescent="0.45">
      <c r="A19" s="27" t="s">
        <v>315</v>
      </c>
      <c r="B19" s="31">
        <v>9</v>
      </c>
    </row>
    <row r="20" spans="1:2" x14ac:dyDescent="0.45">
      <c r="A20" s="26" t="s">
        <v>316</v>
      </c>
      <c r="B20">
        <v>10</v>
      </c>
    </row>
    <row r="21" spans="1:2" s="9" customFormat="1" x14ac:dyDescent="0.45">
      <c r="A21" s="27" t="s">
        <v>284</v>
      </c>
      <c r="B21" s="9">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8" location="_Toc473812260" display="_Toc473812260"/>
    <hyperlink ref="B18" location="_Toc473812260" display="_Toc473812260"/>
    <hyperlink ref="A19" location="_Toc473812261" display="_Toc473812261"/>
    <hyperlink ref="B19" location="_Toc473812261" display="_Toc473812261"/>
    <hyperlink ref="A14" location="_Toc473812315" display="_Toc473812315"/>
    <hyperlink ref="B14" location="_Toc473812315" display="_Toc473812315"/>
    <hyperlink ref="A15" location="_Toc473812316" display="_Toc473812316"/>
    <hyperlink ref="B15" location="_Toc473812316" display="_Toc473812316"/>
    <hyperlink ref="A20" location="_Toc473812321" display="_Toc473812321"/>
    <hyperlink ref="B20" location="_Toc473812321" display="_Toc473812321"/>
    <hyperlink ref="A21" location="_Toc473812322" display="_Toc473812322"/>
    <hyperlink ref="B21"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8:A19" location="'1.2'!A1" display="Tabel 1.2  Portofolio Investasi Lembaga Penjamin"/>
    <hyperlink ref="A20:A21" location="'2.4'!A1" display="Tabel 2.4 Kinerja Operasional Lembaga Penjamin"/>
    <hyperlink ref="A14:B15" location="'5.1'!_Toc449593989" display="Tabel 5.1 Posisi Keuangan Perusahaan Lembaga Penjamin"/>
    <hyperlink ref="B16" location="_Toc473812315" display="_Toc473812315"/>
    <hyperlink ref="B17" location="_Toc473812316" display="_Toc473812316"/>
    <hyperlink ref="A16" location="'2.2'!A1" display="Tabel 2.2 Laba Rugi Komprehensif Lembaga Penjamin"/>
    <hyperlink ref="A17" location="'2.2'!A1" display="Table 2.2 Comprehensive Income of Guarantee Institutions"/>
    <hyperlink ref="A16:A17" location="'2.2'!_Toc449593991" display="Tabel 2.2 Laba Rugi Komprehensif Lembaga Penjamin"/>
    <hyperlink ref="B4:B5" location="Pengantar!A1" display="Pengantar!A1"/>
    <hyperlink ref="B6:B7" location="Istilah!A1" display="Istilah!A1"/>
    <hyperlink ref="B8:B9" location="Istilah!A1" display="Istilah!A1"/>
    <hyperlink ref="B10:B11" location="'1.1'!A1" display="'1.1'!A1"/>
    <hyperlink ref="B18:B19" location="'1.2'!A1" display="'1.2'!A1"/>
    <hyperlink ref="B14:B15" location="'2.1'!A1" display="'2.1'!A1"/>
    <hyperlink ref="B16:B17" location="'2.2'!A1" display="'2.2'!A1"/>
    <hyperlink ref="B20:B21" location="'2.4'!A1" display="'2.4'!A1"/>
    <hyperlink ref="A14:A15" location="'2.1'!A1" display="Tabel 2.1 Posisi Keuangan Lembaga Penjamin"/>
    <hyperlink ref="A12" location="_Toc473812315" display="_Toc473812315"/>
    <hyperlink ref="B12" location="_Toc473812315" display="_Toc473812315"/>
    <hyperlink ref="A13" location="_Toc473812316" display="_Toc473812316"/>
    <hyperlink ref="B13" location="_Toc473812316" display="_Toc473812316"/>
    <hyperlink ref="A12:B13" location="'5.1'!_Toc449593989" display="Tabel 5.1 Posisi Keuangan Perusaha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24"/>
  <sheetViews>
    <sheetView showGridLines="0" view="pageBreakPreview" zoomScaleNormal="100" zoomScaleSheetLayoutView="100" workbookViewId="0"/>
  </sheetViews>
  <sheetFormatPr defaultRowHeight="14.25" x14ac:dyDescent="0.45"/>
  <cols>
    <col min="1" max="1" width="40.796875" customWidth="1"/>
    <col min="2" max="2" width="4.53125" customWidth="1"/>
    <col min="3" max="3" width="40.796875" customWidth="1"/>
  </cols>
  <sheetData>
    <row r="1" spans="1:3" ht="27.75" x14ac:dyDescent="0.45">
      <c r="A1" s="21" t="s">
        <v>234</v>
      </c>
    </row>
    <row r="2" spans="1:3" ht="27.4" x14ac:dyDescent="0.45">
      <c r="A2" s="22" t="s">
        <v>235</v>
      </c>
    </row>
    <row r="3" spans="1:3" ht="27.4" x14ac:dyDescent="0.45">
      <c r="A3" s="3"/>
    </row>
    <row r="4" spans="1:3" ht="26.25" x14ac:dyDescent="0.45">
      <c r="A4" s="12" t="s">
        <v>254</v>
      </c>
      <c r="B4" s="18"/>
      <c r="C4" s="13" t="s">
        <v>256</v>
      </c>
    </row>
    <row r="5" spans="1:3" ht="51" x14ac:dyDescent="0.45">
      <c r="A5" s="7" t="s">
        <v>255</v>
      </c>
      <c r="B5" s="18"/>
      <c r="C5" s="10" t="s">
        <v>257</v>
      </c>
    </row>
    <row r="6" spans="1:3" x14ac:dyDescent="0.45">
      <c r="A6" s="7"/>
      <c r="B6" s="18"/>
      <c r="C6" s="18"/>
    </row>
    <row r="7" spans="1:3" x14ac:dyDescent="0.45">
      <c r="A7" s="28" t="s">
        <v>266</v>
      </c>
      <c r="B7" s="28"/>
      <c r="C7" s="30" t="s">
        <v>266</v>
      </c>
    </row>
    <row r="8" spans="1:3" ht="38.25" x14ac:dyDescent="0.45">
      <c r="A8" s="7" t="s">
        <v>282</v>
      </c>
      <c r="B8" s="28"/>
      <c r="C8" s="10" t="s">
        <v>269</v>
      </c>
    </row>
    <row r="9" spans="1:3" x14ac:dyDescent="0.45">
      <c r="A9" s="7"/>
      <c r="B9" s="28"/>
      <c r="C9" s="28"/>
    </row>
    <row r="10" spans="1:3" x14ac:dyDescent="0.45">
      <c r="A10" s="18" t="s">
        <v>236</v>
      </c>
      <c r="B10" s="107"/>
      <c r="C10" s="17" t="s">
        <v>238</v>
      </c>
    </row>
    <row r="11" spans="1:3" ht="51" x14ac:dyDescent="0.45">
      <c r="A11" s="7" t="s">
        <v>237</v>
      </c>
      <c r="B11" s="107"/>
      <c r="C11" s="10" t="s">
        <v>239</v>
      </c>
    </row>
    <row r="12" spans="1:3" x14ac:dyDescent="0.45">
      <c r="A12" s="7"/>
      <c r="B12" s="18"/>
      <c r="C12" s="10"/>
    </row>
    <row r="13" spans="1:3" ht="25.5" x14ac:dyDescent="0.45">
      <c r="A13" s="28" t="s">
        <v>265</v>
      </c>
      <c r="B13" s="28"/>
      <c r="C13" s="29" t="s">
        <v>267</v>
      </c>
    </row>
    <row r="14" spans="1:3" ht="38.25" x14ac:dyDescent="0.45">
      <c r="A14" s="7" t="s">
        <v>264</v>
      </c>
      <c r="B14" s="28"/>
      <c r="C14" s="10" t="s">
        <v>268</v>
      </c>
    </row>
    <row r="15" spans="1:3" x14ac:dyDescent="0.45">
      <c r="A15" s="7"/>
      <c r="B15" s="28"/>
      <c r="C15" s="10"/>
    </row>
    <row r="16" spans="1:3" x14ac:dyDescent="0.45">
      <c r="A16" s="18" t="s">
        <v>283</v>
      </c>
      <c r="B16" s="106"/>
      <c r="C16" s="17" t="s">
        <v>285</v>
      </c>
    </row>
    <row r="17" spans="1:3" ht="38.25" x14ac:dyDescent="0.45">
      <c r="A17" s="7" t="s">
        <v>287</v>
      </c>
      <c r="B17" s="106"/>
      <c r="C17" s="10" t="s">
        <v>286</v>
      </c>
    </row>
    <row r="18" spans="1:3" x14ac:dyDescent="0.45">
      <c r="A18" s="18"/>
      <c r="B18" s="17"/>
      <c r="C18" s="17"/>
    </row>
    <row r="19" spans="1:3" x14ac:dyDescent="0.45">
      <c r="A19" s="18" t="s">
        <v>243</v>
      </c>
      <c r="B19" s="106"/>
      <c r="C19" s="17" t="s">
        <v>245</v>
      </c>
    </row>
    <row r="20" spans="1:3" ht="25.5" x14ac:dyDescent="0.45">
      <c r="A20" s="7" t="s">
        <v>244</v>
      </c>
      <c r="B20" s="106"/>
      <c r="C20" s="10" t="s">
        <v>246</v>
      </c>
    </row>
    <row r="21" spans="1:3" x14ac:dyDescent="0.45">
      <c r="A21" s="7"/>
      <c r="B21" s="18"/>
      <c r="C21" s="18"/>
    </row>
    <row r="22" spans="1:3" ht="26.25" x14ac:dyDescent="0.45">
      <c r="A22" s="14" t="s">
        <v>240</v>
      </c>
      <c r="B22" s="14"/>
      <c r="C22" s="15" t="s">
        <v>242</v>
      </c>
    </row>
    <row r="23" spans="1:3" ht="51" x14ac:dyDescent="0.45">
      <c r="A23" s="7" t="s">
        <v>241</v>
      </c>
      <c r="B23" s="14"/>
      <c r="C23" s="10" t="s">
        <v>258</v>
      </c>
    </row>
    <row r="24" spans="1:3" x14ac:dyDescent="0.45">
      <c r="A24" s="7"/>
      <c r="B24" s="14"/>
      <c r="C24" s="10"/>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6"/>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4.25" x14ac:dyDescent="0.45"/>
  <cols>
    <col min="1" max="1" width="22.1328125" bestFit="1" customWidth="1"/>
    <col min="2" max="2" width="19.46484375" bestFit="1" customWidth="1"/>
    <col min="3" max="3" width="13.86328125" bestFit="1" customWidth="1"/>
    <col min="4" max="4" width="16" bestFit="1" customWidth="1"/>
    <col min="5" max="5" width="13.796875" bestFit="1" customWidth="1"/>
    <col min="6" max="6" width="29.796875" bestFit="1" customWidth="1"/>
  </cols>
  <sheetData>
    <row r="1" spans="1:6" x14ac:dyDescent="0.45">
      <c r="A1" s="108" t="s">
        <v>343</v>
      </c>
      <c r="B1" s="109"/>
      <c r="C1" s="109"/>
      <c r="D1" s="109"/>
      <c r="E1" s="109"/>
      <c r="F1" s="110"/>
    </row>
    <row r="2" spans="1:6" x14ac:dyDescent="0.45">
      <c r="A2" s="111" t="s">
        <v>342</v>
      </c>
      <c r="B2" s="112"/>
      <c r="C2" s="112"/>
      <c r="D2" s="112"/>
      <c r="E2" s="112"/>
      <c r="F2" s="113"/>
    </row>
    <row r="3" spans="1:6" x14ac:dyDescent="0.45">
      <c r="A3" s="114" t="s">
        <v>0</v>
      </c>
      <c r="B3" s="56" t="s">
        <v>1</v>
      </c>
      <c r="C3" s="56" t="s">
        <v>3</v>
      </c>
      <c r="D3" s="56" t="s">
        <v>5</v>
      </c>
      <c r="E3" s="56" t="s">
        <v>7</v>
      </c>
      <c r="F3" s="116" t="s">
        <v>8</v>
      </c>
    </row>
    <row r="4" spans="1:6" x14ac:dyDescent="0.45">
      <c r="A4" s="115"/>
      <c r="B4" s="57" t="s">
        <v>2</v>
      </c>
      <c r="C4" s="57" t="s">
        <v>4</v>
      </c>
      <c r="D4" s="57" t="s">
        <v>6</v>
      </c>
      <c r="E4" s="57" t="s">
        <v>250</v>
      </c>
      <c r="F4" s="117"/>
    </row>
    <row r="5" spans="1:6" x14ac:dyDescent="0.45">
      <c r="A5" s="58" t="s">
        <v>340</v>
      </c>
      <c r="B5" s="59">
        <v>1</v>
      </c>
      <c r="C5" s="59">
        <v>27637.250994529</v>
      </c>
      <c r="D5" s="59">
        <v>15134.687675275802</v>
      </c>
      <c r="E5" s="59">
        <v>12502.563319253199</v>
      </c>
      <c r="F5" s="60" t="s">
        <v>260</v>
      </c>
    </row>
    <row r="6" spans="1:6" x14ac:dyDescent="0.45">
      <c r="A6" s="61" t="s">
        <v>259</v>
      </c>
      <c r="B6" s="46">
        <v>18</v>
      </c>
      <c r="C6" s="46">
        <v>3784.0201822196132</v>
      </c>
      <c r="D6" s="46">
        <v>1784.2137619616731</v>
      </c>
      <c r="E6" s="46">
        <v>1999.806420257939</v>
      </c>
      <c r="F6" s="62" t="s">
        <v>261</v>
      </c>
    </row>
    <row r="7" spans="1:6" x14ac:dyDescent="0.45">
      <c r="A7" s="61" t="s">
        <v>288</v>
      </c>
      <c r="B7" s="46">
        <v>1</v>
      </c>
      <c r="C7" s="46">
        <v>3219.7008866299998</v>
      </c>
      <c r="D7" s="46">
        <v>3044.1251146620002</v>
      </c>
      <c r="E7" s="46">
        <v>175.575771968</v>
      </c>
      <c r="F7" s="62" t="s">
        <v>262</v>
      </c>
    </row>
    <row r="8" spans="1:6" x14ac:dyDescent="0.45">
      <c r="A8" s="63" t="s">
        <v>9</v>
      </c>
      <c r="B8" s="54">
        <v>20</v>
      </c>
      <c r="C8" s="54">
        <v>34640.972063378613</v>
      </c>
      <c r="D8" s="54">
        <v>19963.026551899475</v>
      </c>
      <c r="E8" s="54">
        <v>14677.945511479138</v>
      </c>
      <c r="F8" s="64" t="s">
        <v>10</v>
      </c>
    </row>
    <row r="9" spans="1:6" x14ac:dyDescent="0.45">
      <c r="A9" s="118"/>
      <c r="B9" s="119"/>
      <c r="C9" s="119"/>
      <c r="D9" s="119"/>
      <c r="E9" s="119"/>
      <c r="F9" s="120"/>
    </row>
    <row r="13" spans="1:6" x14ac:dyDescent="0.45">
      <c r="C13" s="32"/>
      <c r="D13" s="32"/>
      <c r="E13" s="32"/>
    </row>
    <row r="16" spans="1:6" x14ac:dyDescent="0.45">
      <c r="C16" s="33"/>
      <c r="D16" s="33"/>
      <c r="E16" s="33"/>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31"/>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4.25" x14ac:dyDescent="0.45"/>
  <cols>
    <col min="1" max="1" width="22.1328125" bestFit="1" customWidth="1"/>
    <col min="2" max="5" width="17.1328125" customWidth="1"/>
    <col min="6" max="6" width="22.19921875" customWidth="1"/>
  </cols>
  <sheetData>
    <row r="1" spans="1:6" x14ac:dyDescent="0.45">
      <c r="A1" s="108" t="s">
        <v>345</v>
      </c>
      <c r="B1" s="109"/>
      <c r="C1" s="109"/>
      <c r="D1" s="109"/>
      <c r="E1" s="109"/>
      <c r="F1" s="110"/>
    </row>
    <row r="2" spans="1:6" x14ac:dyDescent="0.45">
      <c r="A2" s="111" t="s">
        <v>344</v>
      </c>
      <c r="B2" s="112"/>
      <c r="C2" s="112"/>
      <c r="D2" s="112"/>
      <c r="E2" s="112"/>
      <c r="F2" s="113"/>
    </row>
    <row r="3" spans="1:6" x14ac:dyDescent="0.45">
      <c r="A3" s="114" t="s">
        <v>339</v>
      </c>
      <c r="B3" s="100" t="s">
        <v>3</v>
      </c>
      <c r="C3" s="100" t="s">
        <v>335</v>
      </c>
      <c r="D3" s="100" t="s">
        <v>5</v>
      </c>
      <c r="E3" s="100" t="s">
        <v>7</v>
      </c>
      <c r="F3" s="100" t="s">
        <v>337</v>
      </c>
    </row>
    <row r="4" spans="1:6" x14ac:dyDescent="0.45">
      <c r="A4" s="115"/>
      <c r="B4" s="57" t="s">
        <v>4</v>
      </c>
      <c r="C4" s="57" t="s">
        <v>336</v>
      </c>
      <c r="D4" s="57" t="s">
        <v>6</v>
      </c>
      <c r="E4" s="57" t="s">
        <v>250</v>
      </c>
      <c r="F4" s="57" t="s">
        <v>338</v>
      </c>
    </row>
    <row r="5" spans="1:6" x14ac:dyDescent="0.45">
      <c r="A5" s="101" t="s">
        <v>317</v>
      </c>
      <c r="B5" s="59">
        <v>147.57322679417001</v>
      </c>
      <c r="C5" s="59">
        <v>86.109892349349991</v>
      </c>
      <c r="D5" s="59">
        <v>58.074114368349996</v>
      </c>
      <c r="E5" s="59">
        <v>89.499112425820002</v>
      </c>
      <c r="F5" s="59">
        <v>1325.028665867</v>
      </c>
    </row>
    <row r="6" spans="1:6" x14ac:dyDescent="0.45">
      <c r="A6" s="102" t="s">
        <v>318</v>
      </c>
      <c r="B6" s="46">
        <v>229.82875738601001</v>
      </c>
      <c r="C6" s="46">
        <v>100.40824861659999</v>
      </c>
      <c r="D6" s="46">
        <v>80.972366030210011</v>
      </c>
      <c r="E6" s="46">
        <v>148.85639135579999</v>
      </c>
      <c r="F6" s="46">
        <v>1780.8271280109998</v>
      </c>
    </row>
    <row r="7" spans="1:6" x14ac:dyDescent="0.45">
      <c r="A7" s="102" t="s">
        <v>319</v>
      </c>
      <c r="B7" s="46">
        <v>41.49003385676</v>
      </c>
      <c r="C7" s="46">
        <v>35.630454652780003</v>
      </c>
      <c r="D7" s="46">
        <v>5.9856842556699998</v>
      </c>
      <c r="E7" s="46">
        <v>35.504349601089999</v>
      </c>
      <c r="F7" s="46">
        <v>374.15045614854</v>
      </c>
    </row>
    <row r="8" spans="1:6" x14ac:dyDescent="0.45">
      <c r="A8" s="102" t="s">
        <v>320</v>
      </c>
      <c r="B8" s="46">
        <v>103.77542953861999</v>
      </c>
      <c r="C8" s="46">
        <v>18.874968543000001</v>
      </c>
      <c r="D8" s="46">
        <v>78.520489500330001</v>
      </c>
      <c r="E8" s="46">
        <v>25.254940038290002</v>
      </c>
      <c r="F8" s="46">
        <v>736.31821518900006</v>
      </c>
    </row>
    <row r="9" spans="1:6" x14ac:dyDescent="0.45">
      <c r="A9" s="102" t="s">
        <v>321</v>
      </c>
      <c r="B9" s="46">
        <v>31406.029831356998</v>
      </c>
      <c r="C9" s="46">
        <v>17374.439446977605</v>
      </c>
      <c r="D9" s="46">
        <v>18365.150169821802</v>
      </c>
      <c r="E9" s="46">
        <v>13040.879661535198</v>
      </c>
      <c r="F9" s="46">
        <v>191531.24880898383</v>
      </c>
    </row>
    <row r="10" spans="1:6" x14ac:dyDescent="0.45">
      <c r="A10" s="102" t="s">
        <v>322</v>
      </c>
      <c r="B10" s="46">
        <v>302.93859934308</v>
      </c>
      <c r="C10" s="46">
        <v>62.287260951219999</v>
      </c>
      <c r="D10" s="46">
        <v>251.28992543596999</v>
      </c>
      <c r="E10" s="46">
        <v>51.648673907110002</v>
      </c>
      <c r="F10" s="46">
        <v>677.28501709401007</v>
      </c>
    </row>
    <row r="11" spans="1:6" x14ac:dyDescent="0.45">
      <c r="A11" s="102" t="s">
        <v>323</v>
      </c>
      <c r="B11" s="46">
        <v>409.16994850499998</v>
      </c>
      <c r="C11" s="46">
        <v>186.71720729</v>
      </c>
      <c r="D11" s="46">
        <v>214.92740148300001</v>
      </c>
      <c r="E11" s="46">
        <v>194.242547022</v>
      </c>
      <c r="F11" s="46">
        <v>5773.0617554340006</v>
      </c>
    </row>
    <row r="12" spans="1:6" x14ac:dyDescent="0.45">
      <c r="A12" s="102" t="s">
        <v>324</v>
      </c>
      <c r="B12" s="46">
        <v>387.15850872099998</v>
      </c>
      <c r="C12" s="46">
        <v>119.402</v>
      </c>
      <c r="D12" s="46">
        <v>209.421454396</v>
      </c>
      <c r="E12" s="46">
        <v>177.737054325</v>
      </c>
      <c r="F12" s="46">
        <v>5892.1098766761997</v>
      </c>
    </row>
    <row r="13" spans="1:6" x14ac:dyDescent="0.45">
      <c r="A13" s="102" t="s">
        <v>325</v>
      </c>
      <c r="B13" s="46">
        <v>396.78198386615998</v>
      </c>
      <c r="C13" s="46">
        <v>303.64668799999998</v>
      </c>
      <c r="D13" s="46">
        <v>185.89207011616</v>
      </c>
      <c r="E13" s="46">
        <v>210.88991375000001</v>
      </c>
      <c r="F13" s="46">
        <v>6307.26389745906</v>
      </c>
    </row>
    <row r="14" spans="1:6" x14ac:dyDescent="0.45">
      <c r="A14" s="102" t="s">
        <v>326</v>
      </c>
      <c r="B14" s="46">
        <v>372.56168071839301</v>
      </c>
      <c r="C14" s="46">
        <v>167.73412350000001</v>
      </c>
      <c r="D14" s="46">
        <v>208.023391480393</v>
      </c>
      <c r="E14" s="46">
        <v>164.53828923799898</v>
      </c>
      <c r="F14" s="46">
        <v>5124.4382610490002</v>
      </c>
    </row>
    <row r="15" spans="1:6" x14ac:dyDescent="0.45">
      <c r="A15" s="102" t="s">
        <v>327</v>
      </c>
      <c r="B15" s="46">
        <v>46.433397569999997</v>
      </c>
      <c r="C15" s="46">
        <v>37.003999690999997</v>
      </c>
      <c r="D15" s="46">
        <v>10.603247944</v>
      </c>
      <c r="E15" s="46">
        <v>35.830149626000001</v>
      </c>
      <c r="F15" s="46">
        <v>688.30146776756999</v>
      </c>
    </row>
    <row r="16" spans="1:6" x14ac:dyDescent="0.45">
      <c r="A16" s="102" t="s">
        <v>328</v>
      </c>
      <c r="B16" s="46">
        <v>196.131026042</v>
      </c>
      <c r="C16" s="46">
        <v>119.193871</v>
      </c>
      <c r="D16" s="46">
        <v>50.661963624999999</v>
      </c>
      <c r="E16" s="46">
        <v>145.469062417</v>
      </c>
      <c r="F16" s="46">
        <v>2270.984340946</v>
      </c>
    </row>
    <row r="17" spans="1:6" x14ac:dyDescent="0.45">
      <c r="A17" s="102" t="s">
        <v>329</v>
      </c>
      <c r="B17" s="46">
        <v>74.896035891639997</v>
      </c>
      <c r="C17" s="46">
        <v>48.225000000000001</v>
      </c>
      <c r="D17" s="46">
        <v>32.002097852889996</v>
      </c>
      <c r="E17" s="46">
        <v>42.893938038750001</v>
      </c>
      <c r="F17" s="46">
        <v>823.92968994628995</v>
      </c>
    </row>
    <row r="18" spans="1:6" x14ac:dyDescent="0.45">
      <c r="A18" s="102" t="s">
        <v>330</v>
      </c>
      <c r="B18" s="46">
        <v>164.374899685</v>
      </c>
      <c r="C18" s="46">
        <v>75.298051549999997</v>
      </c>
      <c r="D18" s="46">
        <v>88.661952959999994</v>
      </c>
      <c r="E18" s="46">
        <v>75.712946724999995</v>
      </c>
      <c r="F18" s="46">
        <v>2050.8821690129998</v>
      </c>
    </row>
    <row r="19" spans="1:6" x14ac:dyDescent="0.45">
      <c r="A19" s="102" t="s">
        <v>331</v>
      </c>
      <c r="B19" s="46">
        <v>170.08205732238</v>
      </c>
      <c r="C19" s="46">
        <v>80.066090789</v>
      </c>
      <c r="D19" s="46">
        <v>77.026142627300004</v>
      </c>
      <c r="E19" s="46">
        <v>93.055914695080006</v>
      </c>
      <c r="F19" s="46">
        <v>2416.3677135419998</v>
      </c>
    </row>
    <row r="20" spans="1:6" x14ac:dyDescent="0.45">
      <c r="A20" s="102" t="s">
        <v>332</v>
      </c>
      <c r="B20" s="46">
        <v>53.408703427109998</v>
      </c>
      <c r="C20" s="46">
        <v>52.228059500000001</v>
      </c>
      <c r="D20" s="46">
        <v>3.3664863239299998</v>
      </c>
      <c r="E20" s="46">
        <v>50.04221710318</v>
      </c>
      <c r="F20" s="46">
        <v>77.986564905999998</v>
      </c>
    </row>
    <row r="21" spans="1:6" x14ac:dyDescent="0.45">
      <c r="A21" s="102" t="s">
        <v>333</v>
      </c>
      <c r="B21" s="46">
        <v>63.268920712419998</v>
      </c>
      <c r="C21" s="46">
        <v>15.775622260999999</v>
      </c>
      <c r="D21" s="46">
        <v>41.399702440760002</v>
      </c>
      <c r="E21" s="46">
        <v>21.869218271659999</v>
      </c>
      <c r="F21" s="46">
        <v>451.79149103352</v>
      </c>
    </row>
    <row r="22" spans="1:6" x14ac:dyDescent="0.45">
      <c r="A22" s="102" t="s">
        <v>334</v>
      </c>
      <c r="B22" s="46">
        <v>75.069022641869992</v>
      </c>
      <c r="C22" s="46">
        <v>64.427927170999993</v>
      </c>
      <c r="D22" s="46">
        <v>1.04789123771</v>
      </c>
      <c r="E22" s="46">
        <v>74.021131404160002</v>
      </c>
      <c r="F22" s="46">
        <v>46.475887413569993</v>
      </c>
    </row>
    <row r="23" spans="1:6" x14ac:dyDescent="0.45">
      <c r="A23" s="63" t="s">
        <v>9</v>
      </c>
      <c r="B23" s="54">
        <f>SUM(B5:B22)</f>
        <v>34640.972063378598</v>
      </c>
      <c r="C23" s="54">
        <f t="shared" ref="C23:F23" si="0">SUM(C5:C22)</f>
        <v>18947.468912842553</v>
      </c>
      <c r="D23" s="54">
        <f t="shared" si="0"/>
        <v>19963.026551899471</v>
      </c>
      <c r="E23" s="54">
        <f t="shared" si="0"/>
        <v>14677.945511479136</v>
      </c>
      <c r="F23" s="54">
        <f t="shared" si="0"/>
        <v>228348.45140647955</v>
      </c>
    </row>
    <row r="24" spans="1:6" x14ac:dyDescent="0.45">
      <c r="A24" s="118"/>
      <c r="B24" s="119"/>
      <c r="C24" s="119"/>
      <c r="D24" s="119"/>
      <c r="E24" s="119"/>
      <c r="F24" s="120"/>
    </row>
    <row r="28" spans="1:6" x14ac:dyDescent="0.45">
      <c r="C28" s="32"/>
      <c r="D28" s="32"/>
      <c r="E28" s="32"/>
    </row>
    <row r="31" spans="1:6" x14ac:dyDescent="0.45">
      <c r="C31" s="33"/>
      <c r="D31" s="33"/>
      <c r="E31" s="33"/>
    </row>
  </sheetData>
  <mergeCells count="4">
    <mergeCell ref="A1:F1"/>
    <mergeCell ref="A2:F2"/>
    <mergeCell ref="A3:A4"/>
    <mergeCell ref="A24:F2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4.53125" style="34" bestFit="1" customWidth="1"/>
    <col min="2" max="14" width="5.86328125" style="34" customWidth="1"/>
    <col min="15" max="15" width="36.19921875" style="34" bestFit="1" customWidth="1"/>
    <col min="16" max="16384" width="9.1328125" style="34"/>
  </cols>
  <sheetData>
    <row r="1" spans="1:15" ht="12.75" x14ac:dyDescent="0.3">
      <c r="A1" s="108" t="s">
        <v>308</v>
      </c>
      <c r="B1" s="109"/>
      <c r="C1" s="109"/>
      <c r="D1" s="109"/>
      <c r="E1" s="109"/>
      <c r="F1" s="109"/>
      <c r="G1" s="109"/>
      <c r="H1" s="109"/>
      <c r="I1" s="109"/>
      <c r="J1" s="109"/>
      <c r="K1" s="109"/>
      <c r="L1" s="109"/>
      <c r="M1" s="109"/>
      <c r="N1" s="109"/>
      <c r="O1" s="110"/>
    </row>
    <row r="2" spans="1:15" ht="12.75" x14ac:dyDescent="0.3">
      <c r="A2" s="111" t="s">
        <v>309</v>
      </c>
      <c r="B2" s="112"/>
      <c r="C2" s="112"/>
      <c r="D2" s="112"/>
      <c r="E2" s="112"/>
      <c r="F2" s="112"/>
      <c r="G2" s="112"/>
      <c r="H2" s="112"/>
      <c r="I2" s="112"/>
      <c r="J2" s="112"/>
      <c r="K2" s="112"/>
      <c r="L2" s="112"/>
      <c r="M2" s="112"/>
      <c r="N2" s="112"/>
      <c r="O2" s="113"/>
    </row>
    <row r="3" spans="1:15" x14ac:dyDescent="0.3">
      <c r="A3" s="39" t="s">
        <v>0</v>
      </c>
      <c r="B3" s="40">
        <v>44256</v>
      </c>
      <c r="C3" s="40">
        <v>44287</v>
      </c>
      <c r="D3" s="40">
        <v>44317</v>
      </c>
      <c r="E3" s="40">
        <v>44348</v>
      </c>
      <c r="F3" s="40">
        <v>44378</v>
      </c>
      <c r="G3" s="40">
        <v>44409</v>
      </c>
      <c r="H3" s="40">
        <v>44440</v>
      </c>
      <c r="I3" s="40">
        <v>44470</v>
      </c>
      <c r="J3" s="40">
        <v>44501</v>
      </c>
      <c r="K3" s="40">
        <v>44531</v>
      </c>
      <c r="L3" s="40">
        <v>44562</v>
      </c>
      <c r="M3" s="40">
        <v>44593</v>
      </c>
      <c r="N3" s="40">
        <v>44621</v>
      </c>
      <c r="O3" s="41" t="s">
        <v>8</v>
      </c>
    </row>
    <row r="4" spans="1:15" x14ac:dyDescent="0.3">
      <c r="A4" s="42" t="s">
        <v>54</v>
      </c>
      <c r="B4" s="43"/>
      <c r="C4" s="43"/>
      <c r="D4" s="43"/>
      <c r="E4" s="43"/>
      <c r="F4" s="43"/>
      <c r="G4" s="43"/>
      <c r="H4" s="43"/>
      <c r="I4" s="43"/>
      <c r="J4" s="43"/>
      <c r="K4" s="43"/>
      <c r="L4" s="43"/>
      <c r="M4" s="43"/>
      <c r="N4" s="43"/>
      <c r="O4" s="44" t="s">
        <v>42</v>
      </c>
    </row>
    <row r="5" spans="1:15" x14ac:dyDescent="0.3">
      <c r="A5" s="45" t="s">
        <v>251</v>
      </c>
      <c r="B5" s="46">
        <v>3448.2202758692656</v>
      </c>
      <c r="C5" s="46">
        <v>3441.287223162903</v>
      </c>
      <c r="D5" s="46">
        <v>2840.1357297647141</v>
      </c>
      <c r="E5" s="46">
        <v>1165.0099167170406</v>
      </c>
      <c r="F5" s="46">
        <v>473.77576264524043</v>
      </c>
      <c r="G5" s="46">
        <v>440.0488690178031</v>
      </c>
      <c r="H5" s="46">
        <v>443.13924026499802</v>
      </c>
      <c r="I5" s="46">
        <v>466.62593256188217</v>
      </c>
      <c r="J5" s="46">
        <v>557.85247465019245</v>
      </c>
      <c r="K5" s="46">
        <v>470.5892028920768</v>
      </c>
      <c r="L5" s="46">
        <v>460.37957666814867</v>
      </c>
      <c r="M5" s="46">
        <v>509.48541319137047</v>
      </c>
      <c r="N5" s="46">
        <v>518.33936987819436</v>
      </c>
      <c r="O5" s="47" t="s">
        <v>55</v>
      </c>
    </row>
    <row r="6" spans="1:15" x14ac:dyDescent="0.3">
      <c r="A6" s="45" t="s">
        <v>56</v>
      </c>
      <c r="B6" s="46">
        <v>11276.62790286975</v>
      </c>
      <c r="C6" s="46">
        <v>11505.75848634051</v>
      </c>
      <c r="D6" s="46">
        <v>12100.752848553282</v>
      </c>
      <c r="E6" s="46">
        <v>13963.524704460631</v>
      </c>
      <c r="F6" s="46">
        <v>14124.93528702915</v>
      </c>
      <c r="G6" s="46">
        <v>14121.412585067788</v>
      </c>
      <c r="H6" s="46">
        <v>13726.378535590869</v>
      </c>
      <c r="I6" s="46">
        <v>12846.52821934979</v>
      </c>
      <c r="J6" s="46">
        <v>12849.297596733761</v>
      </c>
      <c r="K6" s="46">
        <v>13609.871592432501</v>
      </c>
      <c r="L6" s="46">
        <v>13547.544117859648</v>
      </c>
      <c r="M6" s="46">
        <v>13603.92576046678</v>
      </c>
      <c r="N6" s="46">
        <v>13692.19351036994</v>
      </c>
      <c r="O6" s="47" t="s">
        <v>57</v>
      </c>
    </row>
    <row r="7" spans="1:15" x14ac:dyDescent="0.3">
      <c r="A7" s="45" t="s">
        <v>58</v>
      </c>
      <c r="B7" s="46">
        <v>3128.9547065392399</v>
      </c>
      <c r="C7" s="46">
        <v>3137.2922044808902</v>
      </c>
      <c r="D7" s="46">
        <v>3360.2445017150399</v>
      </c>
      <c r="E7" s="46">
        <v>3224.2336805834398</v>
      </c>
      <c r="F7" s="46">
        <v>3660.8057186530796</v>
      </c>
      <c r="G7" s="46">
        <v>3660.6048729761701</v>
      </c>
      <c r="H7" s="46">
        <v>3640.6919581678703</v>
      </c>
      <c r="I7" s="46">
        <v>3791.1528374794107</v>
      </c>
      <c r="J7" s="46">
        <v>4005.0813681110299</v>
      </c>
      <c r="K7" s="46">
        <v>4000.1125318415998</v>
      </c>
      <c r="L7" s="46">
        <v>3839.0148603012899</v>
      </c>
      <c r="M7" s="46">
        <v>4381.66283141453</v>
      </c>
      <c r="N7" s="46">
        <v>4982.8984402534197</v>
      </c>
      <c r="O7" s="47" t="s">
        <v>59</v>
      </c>
    </row>
    <row r="8" spans="1:15" x14ac:dyDescent="0.3">
      <c r="A8" s="45" t="s">
        <v>60</v>
      </c>
      <c r="B8" s="46">
        <v>863.7435210653199</v>
      </c>
      <c r="C8" s="46">
        <v>277.89705227584</v>
      </c>
      <c r="D8" s="46">
        <v>297.87788640253001</v>
      </c>
      <c r="E8" s="46">
        <v>288.85363735676003</v>
      </c>
      <c r="F8" s="46">
        <v>300.71905754797001</v>
      </c>
      <c r="G8" s="46">
        <v>305.187117537738</v>
      </c>
      <c r="H8" s="46">
        <v>320.98561052203803</v>
      </c>
      <c r="I8" s="46">
        <v>323.7833715061405</v>
      </c>
      <c r="J8" s="46">
        <v>361.211024389513</v>
      </c>
      <c r="K8" s="46">
        <v>337.67891537830502</v>
      </c>
      <c r="L8" s="46">
        <v>493.60978332786698</v>
      </c>
      <c r="M8" s="46">
        <v>483.72661851774694</v>
      </c>
      <c r="N8" s="46">
        <v>498.908692063807</v>
      </c>
      <c r="O8" s="47" t="s">
        <v>61</v>
      </c>
    </row>
    <row r="9" spans="1:15" x14ac:dyDescent="0.3">
      <c r="A9" s="45" t="s">
        <v>62</v>
      </c>
      <c r="B9" s="46">
        <v>14.29833778849822</v>
      </c>
      <c r="C9" s="46">
        <v>15.451176823637642</v>
      </c>
      <c r="D9" s="46">
        <v>12.258915672656189</v>
      </c>
      <c r="E9" s="46">
        <v>10.266147920236198</v>
      </c>
      <c r="F9" s="46">
        <v>9.9645686181394204</v>
      </c>
      <c r="G9" s="46">
        <v>13.071940896376201</v>
      </c>
      <c r="H9" s="46">
        <v>19.9115116233462</v>
      </c>
      <c r="I9" s="46">
        <v>20.636596425716203</v>
      </c>
      <c r="J9" s="46">
        <v>16.692994342147898</v>
      </c>
      <c r="K9" s="46">
        <v>26.325738734340231</v>
      </c>
      <c r="L9" s="46">
        <v>29.306079697656966</v>
      </c>
      <c r="M9" s="46">
        <v>29.939582458219473</v>
      </c>
      <c r="N9" s="46">
        <v>36.952398023255306</v>
      </c>
      <c r="O9" s="47" t="s">
        <v>63</v>
      </c>
    </row>
    <row r="10" spans="1:15" x14ac:dyDescent="0.3">
      <c r="A10" s="45" t="s">
        <v>64</v>
      </c>
      <c r="B10" s="46">
        <v>1097.3114853281099</v>
      </c>
      <c r="C10" s="46">
        <v>1145.3925924820444</v>
      </c>
      <c r="D10" s="46">
        <v>1206.2686309605322</v>
      </c>
      <c r="E10" s="46">
        <v>1251.3899754907147</v>
      </c>
      <c r="F10" s="46">
        <v>1288.1421382225813</v>
      </c>
      <c r="G10" s="46">
        <v>1298.0985851654059</v>
      </c>
      <c r="H10" s="46">
        <v>1495.0428594862706</v>
      </c>
      <c r="I10" s="46">
        <v>1524.8695254619504</v>
      </c>
      <c r="J10" s="46">
        <v>1588.8309139819287</v>
      </c>
      <c r="K10" s="46">
        <v>1159.1629679545947</v>
      </c>
      <c r="L10" s="46">
        <v>1940.6863120580304</v>
      </c>
      <c r="M10" s="46">
        <v>1977.8064310705415</v>
      </c>
      <c r="N10" s="46">
        <v>2032.6845662091609</v>
      </c>
      <c r="O10" s="47" t="s">
        <v>65</v>
      </c>
    </row>
    <row r="11" spans="1:15" x14ac:dyDescent="0.3">
      <c r="A11" s="45" t="s">
        <v>66</v>
      </c>
      <c r="B11" s="46">
        <v>0</v>
      </c>
      <c r="C11" s="46">
        <v>0</v>
      </c>
      <c r="D11" s="46">
        <v>0</v>
      </c>
      <c r="E11" s="46">
        <v>0</v>
      </c>
      <c r="F11" s="46">
        <v>0</v>
      </c>
      <c r="G11" s="46">
        <v>0</v>
      </c>
      <c r="H11" s="46">
        <v>0</v>
      </c>
      <c r="I11" s="46">
        <v>0</v>
      </c>
      <c r="J11" s="46">
        <v>0</v>
      </c>
      <c r="K11" s="46">
        <v>0</v>
      </c>
      <c r="L11" s="46">
        <v>0</v>
      </c>
      <c r="M11" s="46">
        <v>0</v>
      </c>
      <c r="N11" s="46">
        <v>0</v>
      </c>
      <c r="O11" s="47" t="s">
        <v>67</v>
      </c>
    </row>
    <row r="12" spans="1:15" x14ac:dyDescent="0.3">
      <c r="A12" s="45" t="s">
        <v>68</v>
      </c>
      <c r="B12" s="46">
        <v>228.18592943883561</v>
      </c>
      <c r="C12" s="46">
        <v>235.53310230593581</v>
      </c>
      <c r="D12" s="46">
        <v>235.26300232228579</v>
      </c>
      <c r="E12" s="46">
        <v>247.72308448898701</v>
      </c>
      <c r="F12" s="46">
        <v>282.28145506564016</v>
      </c>
      <c r="G12" s="46">
        <v>284.66444744248565</v>
      </c>
      <c r="H12" s="46">
        <v>336.48618745675361</v>
      </c>
      <c r="I12" s="46">
        <v>384.02931217612075</v>
      </c>
      <c r="J12" s="46">
        <v>336.13986371263564</v>
      </c>
      <c r="K12" s="46">
        <v>725.96808558115549</v>
      </c>
      <c r="L12" s="46">
        <v>262.4649556370756</v>
      </c>
      <c r="M12" s="46">
        <v>292.27915795776573</v>
      </c>
      <c r="N12" s="46">
        <v>317.90171373407992</v>
      </c>
      <c r="O12" s="47" t="s">
        <v>69</v>
      </c>
    </row>
    <row r="13" spans="1:15" x14ac:dyDescent="0.3">
      <c r="A13" s="48" t="s">
        <v>70</v>
      </c>
      <c r="B13" s="46">
        <v>20057.34215889902</v>
      </c>
      <c r="C13" s="46">
        <v>19758.611837871766</v>
      </c>
      <c r="D13" s="46">
        <v>20052.801515391038</v>
      </c>
      <c r="E13" s="46">
        <v>20151.001147017807</v>
      </c>
      <c r="F13" s="46">
        <v>20140.623987781801</v>
      </c>
      <c r="G13" s="46">
        <v>20123.088418103769</v>
      </c>
      <c r="H13" s="46">
        <v>19982.63590311215</v>
      </c>
      <c r="I13" s="46">
        <v>19357.625794961008</v>
      </c>
      <c r="J13" s="46">
        <v>19715.106235921208</v>
      </c>
      <c r="K13" s="46">
        <v>20329.709034814576</v>
      </c>
      <c r="L13" s="46">
        <v>20573.005685549717</v>
      </c>
      <c r="M13" s="46">
        <v>21278.825795076955</v>
      </c>
      <c r="N13" s="46">
        <v>22079.878690531859</v>
      </c>
      <c r="O13" s="49" t="s">
        <v>43</v>
      </c>
    </row>
    <row r="14" spans="1:15" x14ac:dyDescent="0.3">
      <c r="A14" s="45" t="s">
        <v>71</v>
      </c>
      <c r="B14" s="43"/>
      <c r="C14" s="43"/>
      <c r="D14" s="43"/>
      <c r="E14" s="43"/>
      <c r="F14" s="43"/>
      <c r="G14" s="43"/>
      <c r="H14" s="43"/>
      <c r="I14" s="43"/>
      <c r="J14" s="43"/>
      <c r="K14" s="43"/>
      <c r="L14" s="43"/>
      <c r="M14" s="43"/>
      <c r="N14" s="43"/>
      <c r="O14" s="47" t="s">
        <v>44</v>
      </c>
    </row>
    <row r="15" spans="1:15" x14ac:dyDescent="0.3">
      <c r="A15" s="45" t="s">
        <v>72</v>
      </c>
      <c r="B15" s="46">
        <v>2059.1781272157541</v>
      </c>
      <c r="C15" s="46">
        <v>2086.5360537264251</v>
      </c>
      <c r="D15" s="46">
        <v>2092.979153919799</v>
      </c>
      <c r="E15" s="46">
        <v>2301.1502621643981</v>
      </c>
      <c r="F15" s="46">
        <v>3057.6205393692071</v>
      </c>
      <c r="G15" s="46">
        <v>3094.4969678905964</v>
      </c>
      <c r="H15" s="46">
        <v>3831.7939170922541</v>
      </c>
      <c r="I15" s="46">
        <v>4864.7787802701796</v>
      </c>
      <c r="J15" s="46">
        <v>4898.4614466868898</v>
      </c>
      <c r="K15" s="46">
        <v>4889.8511688227363</v>
      </c>
      <c r="L15" s="46">
        <v>5108.9739177014308</v>
      </c>
      <c r="M15" s="46">
        <v>5089.8863995593219</v>
      </c>
      <c r="N15" s="46">
        <v>5255.2754024726164</v>
      </c>
      <c r="O15" s="47" t="s">
        <v>73</v>
      </c>
    </row>
    <row r="16" spans="1:15" x14ac:dyDescent="0.3">
      <c r="A16" s="45" t="s">
        <v>74</v>
      </c>
      <c r="B16" s="46">
        <v>159.44758758659</v>
      </c>
      <c r="C16" s="46">
        <v>173.52264727940999</v>
      </c>
      <c r="D16" s="46">
        <v>177.82507568872001</v>
      </c>
      <c r="E16" s="46">
        <v>200.91942843439003</v>
      </c>
      <c r="F16" s="46">
        <v>211.40907363945001</v>
      </c>
      <c r="G16" s="46">
        <v>212.11993582245</v>
      </c>
      <c r="H16" s="46">
        <v>231.58601039484</v>
      </c>
      <c r="I16" s="46">
        <v>250.96126272267</v>
      </c>
      <c r="J16" s="46">
        <v>266.51320658664002</v>
      </c>
      <c r="K16" s="46">
        <v>135.20449230667001</v>
      </c>
      <c r="L16" s="46">
        <v>130.67494173274</v>
      </c>
      <c r="M16" s="46">
        <v>149.36517677397001</v>
      </c>
      <c r="N16" s="46">
        <v>177.18745804369001</v>
      </c>
      <c r="O16" s="47" t="s">
        <v>75</v>
      </c>
    </row>
    <row r="17" spans="1:15" x14ac:dyDescent="0.3">
      <c r="A17" s="45" t="s">
        <v>76</v>
      </c>
      <c r="B17" s="46">
        <v>1083.7990875391399</v>
      </c>
      <c r="C17" s="46">
        <v>1103.5995940878902</v>
      </c>
      <c r="D17" s="46">
        <v>1049.9264426799352</v>
      </c>
      <c r="E17" s="46">
        <v>3762.9705074902613</v>
      </c>
      <c r="F17" s="46">
        <v>3770.0087903921303</v>
      </c>
      <c r="G17" s="46">
        <v>3810.6794562001915</v>
      </c>
      <c r="H17" s="46">
        <v>3684.0308053673916</v>
      </c>
      <c r="I17" s="46">
        <v>3703.5752226017594</v>
      </c>
      <c r="J17" s="46">
        <v>3735.2221190220525</v>
      </c>
      <c r="K17" s="46">
        <v>3906.1587644803476</v>
      </c>
      <c r="L17" s="46">
        <v>3952.1822152814784</v>
      </c>
      <c r="M17" s="46">
        <v>3911.7060659516105</v>
      </c>
      <c r="N17" s="46">
        <v>3928.5827964676246</v>
      </c>
      <c r="O17" s="47" t="s">
        <v>77</v>
      </c>
    </row>
    <row r="18" spans="1:15" x14ac:dyDescent="0.3">
      <c r="A18" s="45" t="s">
        <v>78</v>
      </c>
      <c r="B18" s="46">
        <v>584.53708086793006</v>
      </c>
      <c r="C18" s="46">
        <v>588.79400115786018</v>
      </c>
      <c r="D18" s="46">
        <v>584.48432031018126</v>
      </c>
      <c r="E18" s="46">
        <v>578.92281525102624</v>
      </c>
      <c r="F18" s="46">
        <v>579.47579834911983</v>
      </c>
      <c r="G18" s="46">
        <v>580.19555453625696</v>
      </c>
      <c r="H18" s="46">
        <v>586.91533751420434</v>
      </c>
      <c r="I18" s="46">
        <v>593.80118665200087</v>
      </c>
      <c r="J18" s="46">
        <v>615.78071802260456</v>
      </c>
      <c r="K18" s="46">
        <v>309.66385035688631</v>
      </c>
      <c r="L18" s="46">
        <v>308.47076241707009</v>
      </c>
      <c r="M18" s="46">
        <v>308.66734839202087</v>
      </c>
      <c r="N18" s="46">
        <v>305.63101739279585</v>
      </c>
      <c r="O18" s="47" t="s">
        <v>79</v>
      </c>
    </row>
    <row r="19" spans="1:15" x14ac:dyDescent="0.3">
      <c r="A19" s="45" t="s">
        <v>80</v>
      </c>
      <c r="B19" s="46">
        <v>39.682051992129999</v>
      </c>
      <c r="C19" s="46">
        <v>38.414280071130001</v>
      </c>
      <c r="D19" s="46">
        <v>36.585757120330001</v>
      </c>
      <c r="E19" s="46">
        <v>35.818859973660004</v>
      </c>
      <c r="F19" s="46">
        <v>34.687163900270001</v>
      </c>
      <c r="G19" s="46">
        <v>34.300768256619996</v>
      </c>
      <c r="H19" s="46">
        <v>33.968568950619996</v>
      </c>
      <c r="I19" s="46">
        <v>33.167812387710001</v>
      </c>
      <c r="J19" s="46">
        <v>31.931628253420001</v>
      </c>
      <c r="K19" s="46">
        <v>40.529139056570003</v>
      </c>
      <c r="L19" s="46">
        <v>38.815402387049993</v>
      </c>
      <c r="M19" s="46">
        <v>37.116290779529997</v>
      </c>
      <c r="N19" s="46">
        <v>35.430624558010003</v>
      </c>
      <c r="O19" s="47" t="s">
        <v>81</v>
      </c>
    </row>
    <row r="20" spans="1:15" x14ac:dyDescent="0.3">
      <c r="A20" s="45" t="s">
        <v>82</v>
      </c>
      <c r="B20" s="46">
        <v>0</v>
      </c>
      <c r="C20" s="46">
        <v>0</v>
      </c>
      <c r="D20" s="46">
        <v>0</v>
      </c>
      <c r="E20" s="46">
        <v>0</v>
      </c>
      <c r="F20" s="46">
        <v>0</v>
      </c>
      <c r="G20" s="46">
        <v>0</v>
      </c>
      <c r="H20" s="46">
        <v>0</v>
      </c>
      <c r="I20" s="46">
        <v>0</v>
      </c>
      <c r="J20" s="46">
        <v>0</v>
      </c>
      <c r="K20" s="46">
        <v>0</v>
      </c>
      <c r="L20" s="46">
        <v>0</v>
      </c>
      <c r="M20" s="46">
        <v>0</v>
      </c>
      <c r="N20" s="46">
        <v>0</v>
      </c>
      <c r="O20" s="47" t="s">
        <v>83</v>
      </c>
    </row>
    <row r="21" spans="1:15" x14ac:dyDescent="0.3">
      <c r="A21" s="45" t="s">
        <v>84</v>
      </c>
      <c r="B21" s="46">
        <v>816.44237721734999</v>
      </c>
      <c r="C21" s="46">
        <v>818.53995401719999</v>
      </c>
      <c r="D21" s="46">
        <v>823.7594414335299</v>
      </c>
      <c r="E21" s="46">
        <v>823.62586843886004</v>
      </c>
      <c r="F21" s="46">
        <v>823.59383802218997</v>
      </c>
      <c r="G21" s="46">
        <v>823.56180760552002</v>
      </c>
      <c r="H21" s="46">
        <v>824.69699257084994</v>
      </c>
      <c r="I21" s="46">
        <v>824.66496215417988</v>
      </c>
      <c r="J21" s="46">
        <v>824.23417538468004</v>
      </c>
      <c r="K21" s="46">
        <v>1155.9725542805299</v>
      </c>
      <c r="L21" s="46">
        <v>1155.9401775742801</v>
      </c>
      <c r="M21" s="46">
        <v>1164.1204488000301</v>
      </c>
      <c r="N21" s="46">
        <v>1164.53324839478</v>
      </c>
      <c r="O21" s="47" t="s">
        <v>85</v>
      </c>
    </row>
    <row r="22" spans="1:15" x14ac:dyDescent="0.3">
      <c r="A22" s="45" t="s">
        <v>86</v>
      </c>
      <c r="B22" s="46">
        <v>4679.5252217814996</v>
      </c>
      <c r="C22" s="46">
        <v>4687.8643951560798</v>
      </c>
      <c r="D22" s="46">
        <v>4757.5425136453196</v>
      </c>
      <c r="E22" s="46">
        <v>2181.6327464231099</v>
      </c>
      <c r="F22" s="46">
        <v>2125.95291638459</v>
      </c>
      <c r="G22" s="46">
        <v>2145.1485768512098</v>
      </c>
      <c r="H22" s="46">
        <v>2127.1795730722902</v>
      </c>
      <c r="I22" s="46">
        <v>2275.9794098673196</v>
      </c>
      <c r="J22" s="46">
        <v>2432.1274923558399</v>
      </c>
      <c r="K22" s="46">
        <v>1686.91584252604</v>
      </c>
      <c r="L22" s="46">
        <v>1692.2164829195801</v>
      </c>
      <c r="M22" s="46">
        <v>1697.80780716044</v>
      </c>
      <c r="N22" s="46">
        <v>1694.4528255172099</v>
      </c>
      <c r="O22" s="47" t="s">
        <v>87</v>
      </c>
    </row>
    <row r="23" spans="1:15" x14ac:dyDescent="0.3">
      <c r="A23" s="48" t="s">
        <v>45</v>
      </c>
      <c r="B23" s="46">
        <v>9422.6115342003941</v>
      </c>
      <c r="C23" s="46">
        <v>9497.2709254959955</v>
      </c>
      <c r="D23" s="46">
        <v>9523.102704797815</v>
      </c>
      <c r="E23" s="46">
        <v>9885.0404881757058</v>
      </c>
      <c r="F23" s="46">
        <v>10602.748120056956</v>
      </c>
      <c r="G23" s="46">
        <v>10700.503067162843</v>
      </c>
      <c r="H23" s="46">
        <v>11320.171204962449</v>
      </c>
      <c r="I23" s="46">
        <v>12546.928636655819</v>
      </c>
      <c r="J23" s="46">
        <v>12804.270786312125</v>
      </c>
      <c r="K23" s="46">
        <v>12124.295811829779</v>
      </c>
      <c r="L23" s="46">
        <v>12387.273900013632</v>
      </c>
      <c r="M23" s="46">
        <v>12358.669537416921</v>
      </c>
      <c r="N23" s="46">
        <v>12561.093372846726</v>
      </c>
      <c r="O23" s="49" t="s">
        <v>46</v>
      </c>
    </row>
    <row r="24" spans="1:15" x14ac:dyDescent="0.3">
      <c r="A24" s="50" t="s">
        <v>88</v>
      </c>
      <c r="B24" s="51">
        <v>29479.953693099415</v>
      </c>
      <c r="C24" s="51">
        <v>29255.882763367765</v>
      </c>
      <c r="D24" s="51">
        <v>29575.904220188851</v>
      </c>
      <c r="E24" s="51">
        <v>30036.041635193513</v>
      </c>
      <c r="F24" s="51">
        <v>30743.372107838757</v>
      </c>
      <c r="G24" s="51">
        <v>30823.59148526661</v>
      </c>
      <c r="H24" s="51">
        <v>31302.807108074601</v>
      </c>
      <c r="I24" s="51">
        <v>31904.554431616827</v>
      </c>
      <c r="J24" s="51">
        <v>32519.377022233333</v>
      </c>
      <c r="K24" s="51">
        <v>32454.004846644355</v>
      </c>
      <c r="L24" s="51">
        <v>32960.279585563345</v>
      </c>
      <c r="M24" s="51">
        <v>33637.495332493876</v>
      </c>
      <c r="N24" s="51">
        <v>34640.972063378584</v>
      </c>
      <c r="O24" s="52" t="s">
        <v>27</v>
      </c>
    </row>
    <row r="25" spans="1:15" x14ac:dyDescent="0.3">
      <c r="A25" s="45" t="s">
        <v>47</v>
      </c>
      <c r="B25" s="43"/>
      <c r="C25" s="43"/>
      <c r="D25" s="43"/>
      <c r="E25" s="43"/>
      <c r="F25" s="43"/>
      <c r="G25" s="43"/>
      <c r="H25" s="43"/>
      <c r="I25" s="43"/>
      <c r="J25" s="43"/>
      <c r="K25" s="43"/>
      <c r="L25" s="43"/>
      <c r="M25" s="43"/>
      <c r="N25" s="43"/>
      <c r="O25" s="47" t="s">
        <v>48</v>
      </c>
    </row>
    <row r="26" spans="1:15" x14ac:dyDescent="0.3">
      <c r="A26" s="45" t="s">
        <v>89</v>
      </c>
      <c r="B26" s="46">
        <v>17.5915411605</v>
      </c>
      <c r="C26" s="46">
        <v>18.425120414959999</v>
      </c>
      <c r="D26" s="46">
        <v>19.337264121880001</v>
      </c>
      <c r="E26" s="46">
        <v>24.814312665950002</v>
      </c>
      <c r="F26" s="46">
        <v>26.02630694874</v>
      </c>
      <c r="G26" s="46">
        <v>22.206267963990001</v>
      </c>
      <c r="H26" s="46">
        <v>35.283816952740004</v>
      </c>
      <c r="I26" s="46">
        <v>44.31810300811</v>
      </c>
      <c r="J26" s="46">
        <v>64.604257030509999</v>
      </c>
      <c r="K26" s="46">
        <v>104.39544966728</v>
      </c>
      <c r="L26" s="46">
        <v>73.036950154119992</v>
      </c>
      <c r="M26" s="46">
        <v>60.945698077629999</v>
      </c>
      <c r="N26" s="46">
        <v>64.528875278819996</v>
      </c>
      <c r="O26" s="47" t="s">
        <v>90</v>
      </c>
    </row>
    <row r="27" spans="1:15" x14ac:dyDescent="0.3">
      <c r="A27" s="45" t="s">
        <v>91</v>
      </c>
      <c r="B27" s="46">
        <v>4789.3980954994304</v>
      </c>
      <c r="C27" s="46">
        <v>4952.8081472444201</v>
      </c>
      <c r="D27" s="46">
        <v>5077.7531904640982</v>
      </c>
      <c r="E27" s="46">
        <v>5281.3482403313319</v>
      </c>
      <c r="F27" s="46">
        <v>5694.6459817391406</v>
      </c>
      <c r="G27" s="46">
        <v>5680.9482387041162</v>
      </c>
      <c r="H27" s="46">
        <v>5941.1716321210261</v>
      </c>
      <c r="I27" s="46">
        <v>6189.7235992655724</v>
      </c>
      <c r="J27" s="46">
        <v>6576.3789468218847</v>
      </c>
      <c r="K27" s="46">
        <v>4747.9781227428603</v>
      </c>
      <c r="L27" s="46">
        <v>4822.3407663624639</v>
      </c>
      <c r="M27" s="46">
        <v>4911.2712953462988</v>
      </c>
      <c r="N27" s="46">
        <v>5280.4009813488083</v>
      </c>
      <c r="O27" s="47" t="s">
        <v>92</v>
      </c>
    </row>
    <row r="28" spans="1:15" x14ac:dyDescent="0.3">
      <c r="A28" s="45" t="s">
        <v>93</v>
      </c>
      <c r="B28" s="46">
        <v>217.92731558199407</v>
      </c>
      <c r="C28" s="46">
        <v>193.67510783770359</v>
      </c>
      <c r="D28" s="46">
        <v>213.34723835031411</v>
      </c>
      <c r="E28" s="46">
        <v>218.40733445227409</v>
      </c>
      <c r="F28" s="46">
        <v>237.38604440959003</v>
      </c>
      <c r="G28" s="46">
        <v>236.82244880140411</v>
      </c>
      <c r="H28" s="46">
        <v>265.09282606923409</v>
      </c>
      <c r="I28" s="46">
        <v>298.96211598740075</v>
      </c>
      <c r="J28" s="46">
        <v>260.19407045037906</v>
      </c>
      <c r="K28" s="46">
        <v>232.84309602710405</v>
      </c>
      <c r="L28" s="46">
        <v>201.02176010641409</v>
      </c>
      <c r="M28" s="46">
        <v>224.15234095344411</v>
      </c>
      <c r="N28" s="46">
        <v>243.03931761182409</v>
      </c>
      <c r="O28" s="47" t="s">
        <v>94</v>
      </c>
    </row>
    <row r="29" spans="1:15" x14ac:dyDescent="0.3">
      <c r="A29" s="45" t="s">
        <v>95</v>
      </c>
      <c r="B29" s="46">
        <v>434.04821069479999</v>
      </c>
      <c r="C29" s="46">
        <v>475.14039961454006</v>
      </c>
      <c r="D29" s="46">
        <v>516.70957458097996</v>
      </c>
      <c r="E29" s="46">
        <v>550.01366296397998</v>
      </c>
      <c r="F29" s="46">
        <v>589.83615561974</v>
      </c>
      <c r="G29" s="46">
        <v>597.81842766932004</v>
      </c>
      <c r="H29" s="46">
        <v>692.37038245348003</v>
      </c>
      <c r="I29" s="46">
        <v>716.24477746048001</v>
      </c>
      <c r="J29" s="46">
        <v>827.54373848987984</v>
      </c>
      <c r="K29" s="46">
        <v>501.33655478472002</v>
      </c>
      <c r="L29" s="46">
        <v>539.30903027603995</v>
      </c>
      <c r="M29" s="46">
        <v>597.69651745338001</v>
      </c>
      <c r="N29" s="46">
        <v>683.41550073059011</v>
      </c>
      <c r="O29" s="47" t="s">
        <v>96</v>
      </c>
    </row>
    <row r="30" spans="1:15" x14ac:dyDescent="0.3">
      <c r="A30" s="45" t="s">
        <v>97</v>
      </c>
      <c r="B30" s="46">
        <v>1.4160104949599999</v>
      </c>
      <c r="C30" s="46">
        <v>1.5968149632599999</v>
      </c>
      <c r="D30" s="46">
        <v>2.4203425782600001</v>
      </c>
      <c r="E30" s="46">
        <v>2.1010615364</v>
      </c>
      <c r="F30" s="46">
        <v>2.1553709474000002</v>
      </c>
      <c r="G30" s="46">
        <v>2.2866942764</v>
      </c>
      <c r="H30" s="46">
        <v>2.5094864734</v>
      </c>
      <c r="I30" s="46">
        <v>2.7782909234000002</v>
      </c>
      <c r="J30" s="46">
        <v>3.79650990763</v>
      </c>
      <c r="K30" s="46">
        <v>5.1466353920699994</v>
      </c>
      <c r="L30" s="46">
        <v>3.8057839000700002</v>
      </c>
      <c r="M30" s="46">
        <v>4.8286831257600005</v>
      </c>
      <c r="N30" s="46">
        <v>6.2595203495099998</v>
      </c>
      <c r="O30" s="47" t="s">
        <v>98</v>
      </c>
    </row>
    <row r="31" spans="1:15" x14ac:dyDescent="0.3">
      <c r="A31" s="45" t="s">
        <v>99</v>
      </c>
      <c r="B31" s="46">
        <v>652.09568436645009</v>
      </c>
      <c r="C31" s="46">
        <v>55.096839233167294</v>
      </c>
      <c r="D31" s="46">
        <v>56.972869719033902</v>
      </c>
      <c r="E31" s="46">
        <v>57.33539472487579</v>
      </c>
      <c r="F31" s="46">
        <v>59.5807522199771</v>
      </c>
      <c r="G31" s="46">
        <v>57.089790677399399</v>
      </c>
      <c r="H31" s="46">
        <v>46.058501533658401</v>
      </c>
      <c r="I31" s="46">
        <v>38.951544968067005</v>
      </c>
      <c r="J31" s="46">
        <v>43.7144831779474</v>
      </c>
      <c r="K31" s="46">
        <v>60.982593295689099</v>
      </c>
      <c r="L31" s="46">
        <v>65.638993566838195</v>
      </c>
      <c r="M31" s="46">
        <v>60.882397260658415</v>
      </c>
      <c r="N31" s="46">
        <v>67.890862898470004</v>
      </c>
      <c r="O31" s="47" t="s">
        <v>100</v>
      </c>
    </row>
    <row r="32" spans="1:15" x14ac:dyDescent="0.3">
      <c r="A32" s="45" t="s">
        <v>101</v>
      </c>
      <c r="B32" s="46">
        <v>14.75733009652404</v>
      </c>
      <c r="C32" s="46">
        <v>10.611768458362731</v>
      </c>
      <c r="D32" s="46">
        <v>8.5682697945290904</v>
      </c>
      <c r="E32" s="46">
        <v>9.0976293453135817</v>
      </c>
      <c r="F32" s="46">
        <v>13.03736145191</v>
      </c>
      <c r="G32" s="46">
        <v>10.744959326496369</v>
      </c>
      <c r="H32" s="46">
        <v>12.10299970742892</v>
      </c>
      <c r="I32" s="46">
        <v>13.74894885873892</v>
      </c>
      <c r="J32" s="46">
        <v>13.829152390118919</v>
      </c>
      <c r="K32" s="46">
        <v>14.030121746358919</v>
      </c>
      <c r="L32" s="46">
        <v>8.4514312262258393</v>
      </c>
      <c r="M32" s="46">
        <v>15.629424105356449</v>
      </c>
      <c r="N32" s="46">
        <v>13.833677881512131</v>
      </c>
      <c r="O32" s="47" t="s">
        <v>49</v>
      </c>
    </row>
    <row r="33" spans="1:15" x14ac:dyDescent="0.3">
      <c r="A33" s="45" t="s">
        <v>102</v>
      </c>
      <c r="B33" s="46">
        <v>148.20043227696641</v>
      </c>
      <c r="C33" s="46">
        <v>60.311858395036388</v>
      </c>
      <c r="D33" s="46">
        <v>63.695441197326403</v>
      </c>
      <c r="E33" s="46">
        <v>65.591897413274694</v>
      </c>
      <c r="F33" s="46">
        <v>67.51017402331</v>
      </c>
      <c r="G33" s="46">
        <v>70.350337693009706</v>
      </c>
      <c r="H33" s="46">
        <v>82.6075500517302</v>
      </c>
      <c r="I33" s="46">
        <v>104.8249291106402</v>
      </c>
      <c r="J33" s="46">
        <v>101.1374435037602</v>
      </c>
      <c r="K33" s="46">
        <v>100.62483149567019</v>
      </c>
      <c r="L33" s="46">
        <v>111.55094029431019</v>
      </c>
      <c r="M33" s="46">
        <v>115.4106008791893</v>
      </c>
      <c r="N33" s="46">
        <v>107.31375751650931</v>
      </c>
      <c r="O33" s="47" t="s">
        <v>103</v>
      </c>
    </row>
    <row r="34" spans="1:15" x14ac:dyDescent="0.3">
      <c r="A34" s="45" t="s">
        <v>104</v>
      </c>
      <c r="B34" s="46">
        <v>0</v>
      </c>
      <c r="C34" s="46">
        <v>0</v>
      </c>
      <c r="D34" s="46">
        <v>0</v>
      </c>
      <c r="E34" s="46">
        <v>0</v>
      </c>
      <c r="F34" s="46">
        <v>0</v>
      </c>
      <c r="G34" s="46">
        <v>0</v>
      </c>
      <c r="H34" s="46">
        <v>0</v>
      </c>
      <c r="I34" s="46">
        <v>0</v>
      </c>
      <c r="J34" s="46">
        <v>7.6019972000000005E-2</v>
      </c>
      <c r="K34" s="46">
        <v>0</v>
      </c>
      <c r="L34" s="46">
        <v>0</v>
      </c>
      <c r="M34" s="46">
        <v>0</v>
      </c>
      <c r="N34" s="46">
        <v>0</v>
      </c>
      <c r="O34" s="47" t="s">
        <v>105</v>
      </c>
    </row>
    <row r="35" spans="1:15" x14ac:dyDescent="0.3">
      <c r="A35" s="45" t="s">
        <v>106</v>
      </c>
      <c r="B35" s="46">
        <v>643.46273899350786</v>
      </c>
      <c r="C35" s="46">
        <v>661.58290388506362</v>
      </c>
      <c r="D35" s="46">
        <v>670.61333271212163</v>
      </c>
      <c r="E35" s="46">
        <v>650.12259124813204</v>
      </c>
      <c r="F35" s="46">
        <v>671.47208634992228</v>
      </c>
      <c r="G35" s="46">
        <v>670.15483467027354</v>
      </c>
      <c r="H35" s="46">
        <v>721.47767544551834</v>
      </c>
      <c r="I35" s="46">
        <v>743.80714010833321</v>
      </c>
      <c r="J35" s="46">
        <v>737.59254606131776</v>
      </c>
      <c r="K35" s="46">
        <v>971.28876229805883</v>
      </c>
      <c r="L35" s="46">
        <v>1405.9678245855075</v>
      </c>
      <c r="M35" s="46">
        <v>1580.7511768712445</v>
      </c>
      <c r="N35" s="46">
        <v>2019.9733357170514</v>
      </c>
      <c r="O35" s="47" t="s">
        <v>107</v>
      </c>
    </row>
    <row r="36" spans="1:15" x14ac:dyDescent="0.3">
      <c r="A36" s="48" t="s">
        <v>50</v>
      </c>
      <c r="B36" s="46">
        <v>6918.897359165132</v>
      </c>
      <c r="C36" s="46">
        <v>6429.2489600465124</v>
      </c>
      <c r="D36" s="46">
        <v>6629.4175235185439</v>
      </c>
      <c r="E36" s="46">
        <v>6858.8321246815322</v>
      </c>
      <c r="F36" s="46">
        <v>7361.6502337097309</v>
      </c>
      <c r="G36" s="46">
        <v>7348.4219997824093</v>
      </c>
      <c r="H36" s="46">
        <v>7798.6748708082177</v>
      </c>
      <c r="I36" s="46">
        <v>8153.3594496907417</v>
      </c>
      <c r="J36" s="46">
        <v>8628.8671678054288</v>
      </c>
      <c r="K36" s="46">
        <v>6738.6261674498119</v>
      </c>
      <c r="L36" s="46">
        <v>7231.1234804719898</v>
      </c>
      <c r="M36" s="46">
        <v>7571.5681340729625</v>
      </c>
      <c r="N36" s="46">
        <v>8486.6558293330945</v>
      </c>
      <c r="O36" s="49" t="s">
        <v>51</v>
      </c>
    </row>
    <row r="37" spans="1:15" x14ac:dyDescent="0.3">
      <c r="A37" s="45" t="s">
        <v>270</v>
      </c>
      <c r="B37" s="46"/>
      <c r="C37" s="46"/>
      <c r="D37" s="46"/>
      <c r="E37" s="46"/>
      <c r="F37" s="46"/>
      <c r="G37" s="46"/>
      <c r="H37" s="46"/>
      <c r="I37" s="46"/>
      <c r="J37" s="46"/>
      <c r="K37" s="46"/>
      <c r="L37" s="46"/>
      <c r="M37" s="46"/>
      <c r="N37" s="46"/>
      <c r="O37" s="47" t="s">
        <v>271</v>
      </c>
    </row>
    <row r="38" spans="1:15" x14ac:dyDescent="0.3">
      <c r="A38" s="45" t="s">
        <v>108</v>
      </c>
      <c r="B38" s="46">
        <v>5908.73082907341</v>
      </c>
      <c r="C38" s="46">
        <v>5943.2743882902505</v>
      </c>
      <c r="D38" s="46">
        <v>5901.8253306928636</v>
      </c>
      <c r="E38" s="46">
        <v>5866.0900534606799</v>
      </c>
      <c r="F38" s="46">
        <v>5892.9896215014405</v>
      </c>
      <c r="G38" s="46">
        <v>5969.3512169432342</v>
      </c>
      <c r="H38" s="46">
        <v>5730.8155911514996</v>
      </c>
      <c r="I38" s="46">
        <v>5762.5680872412904</v>
      </c>
      <c r="J38" s="46">
        <v>5754.9954331631907</v>
      </c>
      <c r="K38" s="46">
        <v>5781.5466181409547</v>
      </c>
      <c r="L38" s="46">
        <v>5778.9100201568417</v>
      </c>
      <c r="M38" s="46">
        <v>5879.9753117602413</v>
      </c>
      <c r="N38" s="46">
        <v>5823.4074298355645</v>
      </c>
      <c r="O38" s="47" t="s">
        <v>109</v>
      </c>
    </row>
    <row r="39" spans="1:15" x14ac:dyDescent="0.3">
      <c r="A39" s="45" t="s">
        <v>110</v>
      </c>
      <c r="B39" s="46">
        <v>1034.64285910729</v>
      </c>
      <c r="C39" s="46">
        <v>1080.5935996897399</v>
      </c>
      <c r="D39" s="46">
        <v>1148.8349134778998</v>
      </c>
      <c r="E39" s="46">
        <v>1363.70083986744</v>
      </c>
      <c r="F39" s="46">
        <v>1481.5832067668098</v>
      </c>
      <c r="G39" s="46">
        <v>1481.1302741361399</v>
      </c>
      <c r="H39" s="46">
        <v>1684.1955741606498</v>
      </c>
      <c r="I39" s="46">
        <v>1816.46305550998</v>
      </c>
      <c r="J39" s="46">
        <v>1990.0919065630101</v>
      </c>
      <c r="K39" s="46">
        <v>5166.4562898772901</v>
      </c>
      <c r="L39" s="46">
        <v>5310.4818833190702</v>
      </c>
      <c r="M39" s="46">
        <v>5430.7058692056398</v>
      </c>
      <c r="N39" s="46">
        <v>5529.4210801209101</v>
      </c>
      <c r="O39" s="47" t="s">
        <v>111</v>
      </c>
    </row>
    <row r="40" spans="1:15" x14ac:dyDescent="0.3">
      <c r="A40" s="45" t="s">
        <v>112</v>
      </c>
      <c r="B40" s="46">
        <v>82.587531864215805</v>
      </c>
      <c r="C40" s="46">
        <v>84.525745738694397</v>
      </c>
      <c r="D40" s="46">
        <v>86.194442241573398</v>
      </c>
      <c r="E40" s="46">
        <v>87.315365753651591</v>
      </c>
      <c r="F40" s="46">
        <v>89.547782774539996</v>
      </c>
      <c r="G40" s="46">
        <v>89.694247074568793</v>
      </c>
      <c r="H40" s="46">
        <v>91.885638447047398</v>
      </c>
      <c r="I40" s="46">
        <v>93.384843915526005</v>
      </c>
      <c r="J40" s="46">
        <v>94.505480535004608</v>
      </c>
      <c r="K40" s="46">
        <v>106.36043557056141</v>
      </c>
      <c r="L40" s="46">
        <v>107.44961138935139</v>
      </c>
      <c r="M40" s="46">
        <v>108.09343559022139</v>
      </c>
      <c r="N40" s="46">
        <v>108.9398211130114</v>
      </c>
      <c r="O40" s="47" t="s">
        <v>113</v>
      </c>
    </row>
    <row r="41" spans="1:15" x14ac:dyDescent="0.3">
      <c r="A41" s="45" t="s">
        <v>114</v>
      </c>
      <c r="B41" s="46">
        <v>0</v>
      </c>
      <c r="C41" s="46">
        <v>0</v>
      </c>
      <c r="D41" s="46">
        <v>0</v>
      </c>
      <c r="E41" s="46">
        <v>0</v>
      </c>
      <c r="F41" s="46">
        <v>0</v>
      </c>
      <c r="G41" s="46">
        <v>0</v>
      </c>
      <c r="H41" s="46">
        <v>0</v>
      </c>
      <c r="I41" s="46">
        <v>0</v>
      </c>
      <c r="J41" s="46">
        <v>0</v>
      </c>
      <c r="K41" s="46">
        <v>0</v>
      </c>
      <c r="L41" s="46">
        <v>0</v>
      </c>
      <c r="M41" s="46">
        <v>0</v>
      </c>
      <c r="N41" s="46">
        <v>0</v>
      </c>
      <c r="O41" s="47" t="s">
        <v>115</v>
      </c>
    </row>
    <row r="42" spans="1:15" x14ac:dyDescent="0.3">
      <c r="A42" s="45" t="s">
        <v>116</v>
      </c>
      <c r="B42" s="46">
        <v>12.700467420139999</v>
      </c>
      <c r="C42" s="46">
        <v>9.1314708715097694</v>
      </c>
      <c r="D42" s="46">
        <v>9.3632488384605193</v>
      </c>
      <c r="E42" s="46">
        <v>9.5930483448048598</v>
      </c>
      <c r="F42" s="46">
        <v>9.4991773281648602</v>
      </c>
      <c r="G42" s="46">
        <v>10.185453378259998</v>
      </c>
      <c r="H42" s="46">
        <v>9.9753210521327311</v>
      </c>
      <c r="I42" s="46">
        <v>17.305267553372726</v>
      </c>
      <c r="J42" s="46">
        <v>17.458259634892727</v>
      </c>
      <c r="K42" s="46">
        <v>20.436463324152729</v>
      </c>
      <c r="L42" s="46">
        <v>21.151797390692732</v>
      </c>
      <c r="M42" s="46">
        <v>27.800660172517098</v>
      </c>
      <c r="N42" s="46">
        <v>14.602391496867432</v>
      </c>
      <c r="O42" s="47" t="s">
        <v>117</v>
      </c>
    </row>
    <row r="43" spans="1:15" x14ac:dyDescent="0.3">
      <c r="A43" s="48" t="s">
        <v>52</v>
      </c>
      <c r="B43" s="46">
        <v>7038.6616874650554</v>
      </c>
      <c r="C43" s="46">
        <v>7117.5252045901943</v>
      </c>
      <c r="D43" s="46">
        <v>7146.2179352507974</v>
      </c>
      <c r="E43" s="46">
        <v>7326.6993074265756</v>
      </c>
      <c r="F43" s="46">
        <v>7473.6197883709547</v>
      </c>
      <c r="G43" s="46">
        <v>7550.3611915322026</v>
      </c>
      <c r="H43" s="46">
        <v>7516.8721248113297</v>
      </c>
      <c r="I43" s="46">
        <v>7689.7212542201696</v>
      </c>
      <c r="J43" s="46">
        <v>7857.0510798960977</v>
      </c>
      <c r="K43" s="46">
        <v>11074.799806912959</v>
      </c>
      <c r="L43" s="46">
        <v>11217.993312255956</v>
      </c>
      <c r="M43" s="46">
        <v>11446.575276728619</v>
      </c>
      <c r="N43" s="46">
        <v>11476.370722566355</v>
      </c>
      <c r="O43" s="49" t="s">
        <v>53</v>
      </c>
    </row>
    <row r="44" spans="1:15" x14ac:dyDescent="0.3">
      <c r="A44" s="50" t="s">
        <v>28</v>
      </c>
      <c r="B44" s="51">
        <v>13957.559046630187</v>
      </c>
      <c r="C44" s="51">
        <v>13546.774164636707</v>
      </c>
      <c r="D44" s="51">
        <v>13775.635458769342</v>
      </c>
      <c r="E44" s="51">
        <v>14185.531432108108</v>
      </c>
      <c r="F44" s="51">
        <v>14835.270022080686</v>
      </c>
      <c r="G44" s="51">
        <v>14898.783191314611</v>
      </c>
      <c r="H44" s="51">
        <v>15315.546995619548</v>
      </c>
      <c r="I44" s="51">
        <v>15843.080703910911</v>
      </c>
      <c r="J44" s="51">
        <v>16485.918247701527</v>
      </c>
      <c r="K44" s="51">
        <v>17813.42597436277</v>
      </c>
      <c r="L44" s="51">
        <v>18449.116792727946</v>
      </c>
      <c r="M44" s="51">
        <v>19018.143410801582</v>
      </c>
      <c r="N44" s="51">
        <v>19963.026551899449</v>
      </c>
      <c r="O44" s="52" t="s">
        <v>29</v>
      </c>
    </row>
    <row r="45" spans="1:15" x14ac:dyDescent="0.3">
      <c r="A45" s="45" t="s">
        <v>118</v>
      </c>
      <c r="B45" s="46">
        <v>12554.821928756241</v>
      </c>
      <c r="C45" s="46">
        <v>12579.821928756241</v>
      </c>
      <c r="D45" s="46">
        <v>12579.821928756241</v>
      </c>
      <c r="E45" s="46">
        <v>12614.671928756239</v>
      </c>
      <c r="F45" s="46">
        <v>12614.838220580999</v>
      </c>
      <c r="G45" s="46">
        <v>12614.671928756241</v>
      </c>
      <c r="H45" s="46">
        <v>12618.671928756239</v>
      </c>
      <c r="I45" s="46">
        <v>12618.821928756241</v>
      </c>
      <c r="J45" s="46">
        <v>12620.821928756241</v>
      </c>
      <c r="K45" s="46">
        <v>12621.071928756241</v>
      </c>
      <c r="L45" s="46">
        <v>12621.071928756241</v>
      </c>
      <c r="M45" s="46">
        <v>12621.071928756241</v>
      </c>
      <c r="N45" s="46">
        <v>12621.071928756241</v>
      </c>
      <c r="O45" s="47" t="s">
        <v>119</v>
      </c>
    </row>
    <row r="46" spans="1:15" x14ac:dyDescent="0.3">
      <c r="A46" s="48" t="s">
        <v>120</v>
      </c>
      <c r="B46" s="46">
        <v>12554.988220581001</v>
      </c>
      <c r="C46" s="46">
        <v>12579.988220581001</v>
      </c>
      <c r="D46" s="46">
        <v>12579.988220581001</v>
      </c>
      <c r="E46" s="46">
        <v>12614.838220580999</v>
      </c>
      <c r="F46" s="46">
        <v>12614.838220580999</v>
      </c>
      <c r="G46" s="46">
        <v>12614.838220580999</v>
      </c>
      <c r="H46" s="46">
        <v>12618.838220580999</v>
      </c>
      <c r="I46" s="46">
        <v>12618.988220581001</v>
      </c>
      <c r="J46" s="46">
        <v>12620.988220581001</v>
      </c>
      <c r="K46" s="46">
        <v>12621.238220581001</v>
      </c>
      <c r="L46" s="46">
        <v>12621.238220581001</v>
      </c>
      <c r="M46" s="46">
        <v>12621.238220581001</v>
      </c>
      <c r="N46" s="46">
        <v>12621.238220581001</v>
      </c>
      <c r="O46" s="49" t="s">
        <v>121</v>
      </c>
    </row>
    <row r="47" spans="1:15" x14ac:dyDescent="0.3">
      <c r="A47" s="48" t="s">
        <v>122</v>
      </c>
      <c r="B47" s="46">
        <v>0</v>
      </c>
      <c r="C47" s="46">
        <v>0</v>
      </c>
      <c r="D47" s="46">
        <v>0</v>
      </c>
      <c r="E47" s="46">
        <v>0</v>
      </c>
      <c r="F47" s="46">
        <v>0</v>
      </c>
      <c r="G47" s="46">
        <v>0</v>
      </c>
      <c r="H47" s="46">
        <v>0</v>
      </c>
      <c r="I47" s="46">
        <v>0</v>
      </c>
      <c r="J47" s="46">
        <v>0</v>
      </c>
      <c r="K47" s="46">
        <v>0</v>
      </c>
      <c r="L47" s="46">
        <v>0</v>
      </c>
      <c r="M47" s="46">
        <v>0</v>
      </c>
      <c r="N47" s="46">
        <v>0</v>
      </c>
      <c r="O47" s="49" t="s">
        <v>122</v>
      </c>
    </row>
    <row r="48" spans="1:15" x14ac:dyDescent="0.3">
      <c r="A48" s="48" t="s">
        <v>123</v>
      </c>
      <c r="B48" s="46">
        <v>-0.16629182475999998</v>
      </c>
      <c r="C48" s="46">
        <v>-0.16629182475999998</v>
      </c>
      <c r="D48" s="46">
        <v>-0.16629182475999998</v>
      </c>
      <c r="E48" s="46">
        <v>-0.16629182475999998</v>
      </c>
      <c r="F48" s="46">
        <v>-0.16629182475999998</v>
      </c>
      <c r="G48" s="46">
        <v>-0.16629182475999998</v>
      </c>
      <c r="H48" s="46">
        <v>-0.16629182475999998</v>
      </c>
      <c r="I48" s="46">
        <v>-0.16629182475999998</v>
      </c>
      <c r="J48" s="46">
        <v>-0.16629182475999998</v>
      </c>
      <c r="K48" s="46">
        <v>-0.16629182475999998</v>
      </c>
      <c r="L48" s="46">
        <v>-0.16629182475999998</v>
      </c>
      <c r="M48" s="46">
        <v>-0.16629182475999998</v>
      </c>
      <c r="N48" s="46">
        <v>-0.16629182475999998</v>
      </c>
      <c r="O48" s="49" t="s">
        <v>123</v>
      </c>
    </row>
    <row r="49" spans="1:15" x14ac:dyDescent="0.3">
      <c r="A49" s="45" t="s">
        <v>124</v>
      </c>
      <c r="B49" s="46">
        <v>2224.9033304593081</v>
      </c>
      <c r="C49" s="46">
        <v>2233.1494687511586</v>
      </c>
      <c r="D49" s="46">
        <v>2252.3821896301497</v>
      </c>
      <c r="E49" s="46">
        <v>2252.3821896301497</v>
      </c>
      <c r="F49" s="46">
        <v>2256.1355264401627</v>
      </c>
      <c r="G49" s="46">
        <v>2256.1355264403119</v>
      </c>
      <c r="H49" s="46">
        <v>2256.1285264403123</v>
      </c>
      <c r="I49" s="46">
        <v>2256.1240264403123</v>
      </c>
      <c r="J49" s="46">
        <v>2258.7673155410821</v>
      </c>
      <c r="K49" s="46">
        <v>922.19472226505218</v>
      </c>
      <c r="L49" s="46">
        <v>921.2522803945385</v>
      </c>
      <c r="M49" s="46">
        <v>922.97519463698995</v>
      </c>
      <c r="N49" s="46">
        <v>922.97069463298999</v>
      </c>
      <c r="O49" s="47" t="s">
        <v>125</v>
      </c>
    </row>
    <row r="50" spans="1:15" x14ac:dyDescent="0.3">
      <c r="A50" s="48" t="s">
        <v>126</v>
      </c>
      <c r="B50" s="46">
        <v>1831.5035778091983</v>
      </c>
      <c r="C50" s="46">
        <v>1840.0753764064484</v>
      </c>
      <c r="D50" s="46">
        <v>1859.5573184024399</v>
      </c>
      <c r="E50" s="46">
        <v>1859.5573184024399</v>
      </c>
      <c r="F50" s="46">
        <v>1862.8616559830521</v>
      </c>
      <c r="G50" s="46">
        <v>1862.8616559826023</v>
      </c>
      <c r="H50" s="46">
        <v>1862.8616559826023</v>
      </c>
      <c r="I50" s="46">
        <v>1862.8616559826023</v>
      </c>
      <c r="J50" s="46">
        <v>1865.5129450843722</v>
      </c>
      <c r="K50" s="46">
        <v>529.46204218234232</v>
      </c>
      <c r="L50" s="46">
        <v>528.97399954182845</v>
      </c>
      <c r="M50" s="46">
        <v>530.25012499527998</v>
      </c>
      <c r="N50" s="46">
        <v>530.25012499527998</v>
      </c>
      <c r="O50" s="49" t="s">
        <v>127</v>
      </c>
    </row>
    <row r="51" spans="1:15" x14ac:dyDescent="0.3">
      <c r="A51" s="48" t="s">
        <v>128</v>
      </c>
      <c r="B51" s="46">
        <v>306.28865085788993</v>
      </c>
      <c r="C51" s="46">
        <v>307.3750484704899</v>
      </c>
      <c r="D51" s="46">
        <v>307.40742430648993</v>
      </c>
      <c r="E51" s="46">
        <v>307.40742430648993</v>
      </c>
      <c r="F51" s="46">
        <v>307.62216306888996</v>
      </c>
      <c r="G51" s="46">
        <v>307.62216306848995</v>
      </c>
      <c r="H51" s="46">
        <v>307.61516306848995</v>
      </c>
      <c r="I51" s="46">
        <v>307.61066306848994</v>
      </c>
      <c r="J51" s="46">
        <v>307.60266306748991</v>
      </c>
      <c r="K51" s="46">
        <v>307.08097269348991</v>
      </c>
      <c r="L51" s="46">
        <v>306.86083393148994</v>
      </c>
      <c r="M51" s="46">
        <v>307.07336225248991</v>
      </c>
      <c r="N51" s="46">
        <v>307.06886224849001</v>
      </c>
      <c r="O51" s="49" t="s">
        <v>129</v>
      </c>
    </row>
    <row r="52" spans="1:15" x14ac:dyDescent="0.3">
      <c r="A52" s="48" t="s">
        <v>130</v>
      </c>
      <c r="B52" s="46">
        <v>87.111101792219998</v>
      </c>
      <c r="C52" s="46">
        <v>85.699043874219996</v>
      </c>
      <c r="D52" s="46">
        <v>85.417446921220005</v>
      </c>
      <c r="E52" s="46">
        <v>85.417446921220005</v>
      </c>
      <c r="F52" s="46">
        <v>85.651707389220007</v>
      </c>
      <c r="G52" s="46">
        <v>85.651707389220007</v>
      </c>
      <c r="H52" s="46">
        <v>85.651707389220007</v>
      </c>
      <c r="I52" s="46">
        <v>85.651707389220007</v>
      </c>
      <c r="J52" s="46">
        <v>85.651707389220007</v>
      </c>
      <c r="K52" s="46">
        <v>85.651707389220007</v>
      </c>
      <c r="L52" s="46">
        <v>85.417446921220005</v>
      </c>
      <c r="M52" s="46">
        <v>85.651707389220007</v>
      </c>
      <c r="N52" s="46">
        <v>85.651707389220007</v>
      </c>
      <c r="O52" s="49" t="s">
        <v>131</v>
      </c>
    </row>
    <row r="53" spans="1:15" x14ac:dyDescent="0.3">
      <c r="A53" s="45" t="s">
        <v>132</v>
      </c>
      <c r="B53" s="46">
        <v>0.141315</v>
      </c>
      <c r="C53" s="46">
        <v>0.141315</v>
      </c>
      <c r="D53" s="46">
        <v>0.141315</v>
      </c>
      <c r="E53" s="46">
        <v>0.141315</v>
      </c>
      <c r="F53" s="46">
        <v>0.141315</v>
      </c>
      <c r="G53" s="46">
        <v>0.141315</v>
      </c>
      <c r="H53" s="46">
        <v>0.141315</v>
      </c>
      <c r="I53" s="46">
        <v>0.141315</v>
      </c>
      <c r="J53" s="46">
        <v>0.141315</v>
      </c>
      <c r="K53" s="46">
        <v>0.141315</v>
      </c>
      <c r="L53" s="46">
        <v>0.141315</v>
      </c>
      <c r="M53" s="46">
        <v>0.141315</v>
      </c>
      <c r="N53" s="46">
        <v>0.141315</v>
      </c>
      <c r="O53" s="47" t="s">
        <v>133</v>
      </c>
    </row>
    <row r="54" spans="1:15" x14ac:dyDescent="0.3">
      <c r="A54" s="45" t="s">
        <v>134</v>
      </c>
      <c r="B54" s="46">
        <v>457.08110336163287</v>
      </c>
      <c r="C54" s="46">
        <v>425.5752068081128</v>
      </c>
      <c r="D54" s="46">
        <v>423.26568354080285</v>
      </c>
      <c r="E54" s="46">
        <v>420.98251064080154</v>
      </c>
      <c r="F54" s="46">
        <v>413.54136723594769</v>
      </c>
      <c r="G54" s="46">
        <v>413.54136723606848</v>
      </c>
      <c r="H54" s="46">
        <v>414.47954084106846</v>
      </c>
      <c r="I54" s="46">
        <v>407.97949084106847</v>
      </c>
      <c r="J54" s="46">
        <v>404.4047517393185</v>
      </c>
      <c r="K54" s="46">
        <v>399.49882472632856</v>
      </c>
      <c r="L54" s="46">
        <v>1073.3391548654113</v>
      </c>
      <c r="M54" s="46">
        <v>1067.8955954035505</v>
      </c>
      <c r="N54" s="46">
        <v>1065.0796489120305</v>
      </c>
      <c r="O54" s="47" t="s">
        <v>135</v>
      </c>
    </row>
    <row r="55" spans="1:15" x14ac:dyDescent="0.3">
      <c r="A55" s="45" t="s">
        <v>136</v>
      </c>
      <c r="B55" s="46">
        <v>149.27641098613182</v>
      </c>
      <c r="C55" s="46">
        <v>308.19830419432651</v>
      </c>
      <c r="D55" s="46">
        <v>387.45989631379814</v>
      </c>
      <c r="E55" s="46">
        <v>428.23566304556243</v>
      </c>
      <c r="F55" s="46">
        <v>463.6901335463848</v>
      </c>
      <c r="G55" s="46">
        <v>479.2496815234008</v>
      </c>
      <c r="H55" s="46">
        <v>516.42119878614005</v>
      </c>
      <c r="I55" s="46">
        <v>541.22680397355907</v>
      </c>
      <c r="J55" s="46">
        <v>553.37859532210814</v>
      </c>
      <c r="K55" s="46">
        <v>607.41135781764251</v>
      </c>
      <c r="L55" s="46">
        <v>100.20117436658251</v>
      </c>
      <c r="M55" s="46">
        <v>203.22036711999698</v>
      </c>
      <c r="N55" s="46">
        <v>307.09091735050868</v>
      </c>
      <c r="O55" s="47" t="s">
        <v>137</v>
      </c>
    </row>
    <row r="56" spans="1:15" x14ac:dyDescent="0.3">
      <c r="A56" s="45" t="s">
        <v>138</v>
      </c>
      <c r="B56" s="46">
        <v>136.17055790591999</v>
      </c>
      <c r="C56" s="46">
        <v>162.22237522122001</v>
      </c>
      <c r="D56" s="46">
        <v>157.19774817849</v>
      </c>
      <c r="E56" s="46">
        <v>134.09659601263999</v>
      </c>
      <c r="F56" s="46">
        <v>159.92181477736</v>
      </c>
      <c r="G56" s="46">
        <v>161.06847499599999</v>
      </c>
      <c r="H56" s="46">
        <v>181.41760263127</v>
      </c>
      <c r="I56" s="46">
        <v>237.18016269472</v>
      </c>
      <c r="J56" s="46">
        <v>195.94486817299003</v>
      </c>
      <c r="K56" s="46">
        <v>90.260723716300006</v>
      </c>
      <c r="L56" s="46">
        <v>-204.84306054742999</v>
      </c>
      <c r="M56" s="46">
        <v>-195.95247922448002</v>
      </c>
      <c r="N56" s="46">
        <v>-238.40899317262</v>
      </c>
      <c r="O56" s="47" t="s">
        <v>139</v>
      </c>
    </row>
    <row r="57" spans="1:15" x14ac:dyDescent="0.3">
      <c r="A57" s="50" t="s">
        <v>30</v>
      </c>
      <c r="B57" s="51">
        <v>15522.394646469234</v>
      </c>
      <c r="C57" s="51">
        <v>15709.108598731058</v>
      </c>
      <c r="D57" s="51">
        <v>15800.268761419484</v>
      </c>
      <c r="E57" s="51">
        <v>15850.510203085394</v>
      </c>
      <c r="F57" s="51">
        <v>15908.102085756096</v>
      </c>
      <c r="G57" s="51">
        <v>15924.808293952021</v>
      </c>
      <c r="H57" s="51">
        <v>15987.260112455031</v>
      </c>
      <c r="I57" s="51">
        <v>16061.473727705899</v>
      </c>
      <c r="J57" s="51">
        <v>16033.458774531742</v>
      </c>
      <c r="K57" s="51">
        <v>14640.578872281563</v>
      </c>
      <c r="L57" s="51">
        <v>14511.162792835343</v>
      </c>
      <c r="M57" s="51">
        <v>14619.3519216923</v>
      </c>
      <c r="N57" s="51">
        <v>14677.945511479151</v>
      </c>
      <c r="O57" s="52" t="s">
        <v>31</v>
      </c>
    </row>
    <row r="58" spans="1:15" x14ac:dyDescent="0.3">
      <c r="A58" s="53" t="s">
        <v>32</v>
      </c>
      <c r="B58" s="54">
        <v>29479.953693099422</v>
      </c>
      <c r="C58" s="54">
        <v>29255.882763367765</v>
      </c>
      <c r="D58" s="54">
        <v>29575.904220188826</v>
      </c>
      <c r="E58" s="54">
        <v>30036.041635193502</v>
      </c>
      <c r="F58" s="54">
        <v>30743.372107836782</v>
      </c>
      <c r="G58" s="54">
        <v>30823.591485266632</v>
      </c>
      <c r="H58" s="54">
        <v>31302.807108074579</v>
      </c>
      <c r="I58" s="54">
        <v>31904.554431616809</v>
      </c>
      <c r="J58" s="54">
        <v>32519.377022233268</v>
      </c>
      <c r="K58" s="54">
        <v>32454.004846644333</v>
      </c>
      <c r="L58" s="54">
        <v>32960.279585563287</v>
      </c>
      <c r="M58" s="54">
        <v>33637.495332493883</v>
      </c>
      <c r="N58" s="54">
        <v>34640.972063378598</v>
      </c>
      <c r="O58" s="55" t="s">
        <v>33</v>
      </c>
    </row>
    <row r="59" spans="1:15" x14ac:dyDescent="0.3">
      <c r="A59" s="121"/>
      <c r="B59" s="122"/>
      <c r="C59" s="122"/>
      <c r="D59" s="122"/>
      <c r="E59" s="122"/>
      <c r="F59" s="122"/>
      <c r="G59" s="122"/>
      <c r="H59" s="122"/>
      <c r="I59" s="122"/>
      <c r="J59" s="122"/>
      <c r="K59" s="122"/>
      <c r="L59" s="122"/>
      <c r="M59" s="122"/>
      <c r="N59" s="122"/>
      <c r="O59" s="123"/>
    </row>
    <row r="61" spans="1:15" x14ac:dyDescent="0.3">
      <c r="A61" s="35"/>
    </row>
  </sheetData>
  <mergeCells count="3">
    <mergeCell ref="A1:O1"/>
    <mergeCell ref="A2:O2"/>
    <mergeCell ref="A59:O59"/>
  </mergeCells>
  <pageMargins left="0.39370078740157483" right="0.39370078740157483" top="0.39370078740157483" bottom="0.39370078740157483" header="0.31496062992125984" footer="0.31496062992125984"/>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4"/>
  <sheetViews>
    <sheetView showGridLines="0" view="pageBreakPreview" zoomScaleNormal="100" zoomScaleSheetLayoutView="100" workbookViewId="0">
      <pane xSplit="1" ySplit="3" topLeftCell="B4" activePane="bottomRight" state="frozen"/>
      <selection activeCell="N5" sqref="N5"/>
      <selection pane="topRight" activeCell="N5" sqref="N5"/>
      <selection pane="bottomLeft" activeCell="N5" sqref="N5"/>
      <selection pane="bottomRight" sqref="A1:O1"/>
    </sheetView>
  </sheetViews>
  <sheetFormatPr defaultColWidth="9.1328125" defaultRowHeight="10.5" x14ac:dyDescent="0.35"/>
  <cols>
    <col min="1" max="1" width="38" style="65" customWidth="1"/>
    <col min="2" max="2" width="5.46484375" style="65" customWidth="1"/>
    <col min="3" max="3" width="5.19921875" style="65" customWidth="1"/>
    <col min="4" max="4" width="5.53125" style="65" bestFit="1" customWidth="1"/>
    <col min="5" max="5" width="5.53125" style="65" customWidth="1"/>
    <col min="6" max="6" width="5.19921875" style="65" bestFit="1" customWidth="1"/>
    <col min="7" max="7" width="5.1328125" style="65" customWidth="1"/>
    <col min="8" max="8" width="5.46484375" style="65" bestFit="1" customWidth="1"/>
    <col min="9" max="9" width="5.19921875" style="65" customWidth="1"/>
    <col min="10" max="10" width="5.53125" style="65" bestFit="1" customWidth="1"/>
    <col min="11" max="11" width="5.19921875" style="65" bestFit="1" customWidth="1"/>
    <col min="12" max="14" width="5.19921875" style="65" customWidth="1"/>
    <col min="15" max="15" width="33.53125" style="65" customWidth="1"/>
    <col min="16" max="16384" width="9.1328125" style="65"/>
  </cols>
  <sheetData>
    <row r="1" spans="1:15" ht="12.75" x14ac:dyDescent="0.35">
      <c r="A1" s="108" t="s">
        <v>306</v>
      </c>
      <c r="B1" s="109"/>
      <c r="C1" s="109"/>
      <c r="D1" s="109"/>
      <c r="E1" s="109"/>
      <c r="F1" s="109"/>
      <c r="G1" s="109"/>
      <c r="H1" s="109"/>
      <c r="I1" s="109"/>
      <c r="J1" s="109"/>
      <c r="K1" s="109"/>
      <c r="L1" s="109"/>
      <c r="M1" s="109"/>
      <c r="N1" s="109"/>
      <c r="O1" s="110"/>
    </row>
    <row r="2" spans="1:15" ht="12.75" x14ac:dyDescent="0.35">
      <c r="A2" s="111" t="s">
        <v>307</v>
      </c>
      <c r="B2" s="112"/>
      <c r="C2" s="112"/>
      <c r="D2" s="112"/>
      <c r="E2" s="112"/>
      <c r="F2" s="112"/>
      <c r="G2" s="112"/>
      <c r="H2" s="112"/>
      <c r="I2" s="112"/>
      <c r="J2" s="112"/>
      <c r="K2" s="112"/>
      <c r="L2" s="112"/>
      <c r="M2" s="112"/>
      <c r="N2" s="112"/>
      <c r="O2" s="113"/>
    </row>
    <row r="3" spans="1:15" x14ac:dyDescent="0.35">
      <c r="A3" s="66" t="s">
        <v>0</v>
      </c>
      <c r="B3" s="67">
        <v>44256</v>
      </c>
      <c r="C3" s="67">
        <v>44287</v>
      </c>
      <c r="D3" s="67">
        <v>44317</v>
      </c>
      <c r="E3" s="67">
        <v>44348</v>
      </c>
      <c r="F3" s="67">
        <v>44378</v>
      </c>
      <c r="G3" s="67">
        <v>44409</v>
      </c>
      <c r="H3" s="67">
        <v>44440</v>
      </c>
      <c r="I3" s="67">
        <v>44470</v>
      </c>
      <c r="J3" s="67">
        <v>44501</v>
      </c>
      <c r="K3" s="67">
        <v>44531</v>
      </c>
      <c r="L3" s="67">
        <v>44562</v>
      </c>
      <c r="M3" s="67">
        <v>44593</v>
      </c>
      <c r="N3" s="67">
        <v>44621</v>
      </c>
      <c r="O3" s="68" t="s">
        <v>8</v>
      </c>
    </row>
    <row r="4" spans="1:15" x14ac:dyDescent="0.35">
      <c r="A4" s="69" t="s">
        <v>140</v>
      </c>
      <c r="B4" s="70"/>
      <c r="C4" s="70"/>
      <c r="D4" s="70"/>
      <c r="E4" s="70"/>
      <c r="F4" s="70"/>
      <c r="G4" s="70"/>
      <c r="H4" s="70"/>
      <c r="I4" s="70"/>
      <c r="J4" s="70"/>
      <c r="K4" s="70"/>
      <c r="L4" s="70"/>
      <c r="M4" s="70"/>
      <c r="N4" s="70"/>
      <c r="O4" s="71" t="s">
        <v>141</v>
      </c>
    </row>
    <row r="5" spans="1:15" x14ac:dyDescent="0.35">
      <c r="A5" s="72" t="s">
        <v>142</v>
      </c>
      <c r="B5" s="73">
        <v>1879.0737868830561</v>
      </c>
      <c r="C5" s="73">
        <v>2274.9632430241063</v>
      </c>
      <c r="D5" s="73">
        <v>2707.2695237981957</v>
      </c>
      <c r="E5" s="73">
        <v>3127.2182334659374</v>
      </c>
      <c r="F5" s="73">
        <v>3570.8992041880701</v>
      </c>
      <c r="G5" s="73">
        <v>3710.0677875286015</v>
      </c>
      <c r="H5" s="73">
        <v>4590.3105203079795</v>
      </c>
      <c r="I5" s="73">
        <v>5125.4813228905023</v>
      </c>
      <c r="J5" s="73">
        <v>5702.9428581307038</v>
      </c>
      <c r="K5" s="73">
        <v>6429.570851357531</v>
      </c>
      <c r="L5" s="73">
        <v>510.07522531479225</v>
      </c>
      <c r="M5" s="73">
        <v>1092.9187090352914</v>
      </c>
      <c r="N5" s="73">
        <v>1616.7258580591317</v>
      </c>
      <c r="O5" s="74" t="s">
        <v>143</v>
      </c>
    </row>
    <row r="6" spans="1:15" x14ac:dyDescent="0.35">
      <c r="A6" s="72" t="s">
        <v>144</v>
      </c>
      <c r="B6" s="73">
        <v>-789.86453005341934</v>
      </c>
      <c r="C6" s="73">
        <v>-856.05468194944183</v>
      </c>
      <c r="D6" s="73">
        <v>-922.92603675062674</v>
      </c>
      <c r="E6" s="73">
        <v>-994.63757860725593</v>
      </c>
      <c r="F6" s="73">
        <v>-1066.65116514999</v>
      </c>
      <c r="G6" s="73">
        <v>-1159.119029467116</v>
      </c>
      <c r="H6" s="73">
        <v>-1302.700598449316</v>
      </c>
      <c r="I6" s="73">
        <v>-1401.9164139921961</v>
      </c>
      <c r="J6" s="73">
        <v>-1487.710334638776</v>
      </c>
      <c r="K6" s="73">
        <v>-1720.6921622088475</v>
      </c>
      <c r="L6" s="73">
        <v>-96.298082212769998</v>
      </c>
      <c r="M6" s="73">
        <v>-236.03717651759314</v>
      </c>
      <c r="N6" s="73">
        <v>-325.16993180420309</v>
      </c>
      <c r="O6" s="74" t="s">
        <v>145</v>
      </c>
    </row>
    <row r="7" spans="1:15" x14ac:dyDescent="0.35">
      <c r="A7" s="72" t="s">
        <v>146</v>
      </c>
      <c r="B7" s="73">
        <v>2.1495002662645311</v>
      </c>
      <c r="C7" s="73">
        <v>2.3547110603552901</v>
      </c>
      <c r="D7" s="73">
        <v>1.9884153669418716</v>
      </c>
      <c r="E7" s="73">
        <v>2.1221906568418198</v>
      </c>
      <c r="F7" s="73">
        <v>1.3183856432748802</v>
      </c>
      <c r="G7" s="73">
        <v>1.0603010014887957</v>
      </c>
      <c r="H7" s="73">
        <v>5.2853857834975297</v>
      </c>
      <c r="I7" s="73">
        <v>9.3543904505374069</v>
      </c>
      <c r="J7" s="73">
        <v>7.9788910794255719</v>
      </c>
      <c r="K7" s="73">
        <v>10.704666990419344</v>
      </c>
      <c r="L7" s="73">
        <v>-1.7160519655278903</v>
      </c>
      <c r="M7" s="73">
        <v>0.78384523496163749</v>
      </c>
      <c r="N7" s="73">
        <v>9.2203215222066888</v>
      </c>
      <c r="O7" s="74" t="s">
        <v>147</v>
      </c>
    </row>
    <row r="8" spans="1:15" x14ac:dyDescent="0.35">
      <c r="A8" s="72" t="s">
        <v>148</v>
      </c>
      <c r="B8" s="73">
        <v>3.5294680092499999</v>
      </c>
      <c r="C8" s="73">
        <v>6.54740971869</v>
      </c>
      <c r="D8" s="73">
        <v>7.8497876268800004</v>
      </c>
      <c r="E8" s="73">
        <v>8.6665080289999992</v>
      </c>
      <c r="F8" s="73">
        <v>10.703576354599999</v>
      </c>
      <c r="G8" s="73">
        <v>12.519525107400002</v>
      </c>
      <c r="H8" s="73">
        <v>14.536112113090001</v>
      </c>
      <c r="I8" s="73">
        <v>10.12973401833</v>
      </c>
      <c r="J8" s="73">
        <v>12.133573833490003</v>
      </c>
      <c r="K8" s="73">
        <v>14.35367316828</v>
      </c>
      <c r="L8" s="73">
        <v>1.7844001712899999</v>
      </c>
      <c r="M8" s="73">
        <v>2.9653490548499999</v>
      </c>
      <c r="N8" s="73">
        <v>1.6616182868500002</v>
      </c>
      <c r="O8" s="74" t="s">
        <v>149</v>
      </c>
    </row>
    <row r="9" spans="1:15" x14ac:dyDescent="0.35">
      <c r="A9" s="75" t="s">
        <v>150</v>
      </c>
      <c r="B9" s="76">
        <v>1094.8882251051512</v>
      </c>
      <c r="C9" s="76">
        <v>1427.8106818537096</v>
      </c>
      <c r="D9" s="76">
        <v>1794.1816900413908</v>
      </c>
      <c r="E9" s="76">
        <v>2143.3693535445232</v>
      </c>
      <c r="F9" s="76">
        <v>2516.2700010359549</v>
      </c>
      <c r="G9" s="76">
        <v>2564.528584170374</v>
      </c>
      <c r="H9" s="76">
        <v>3307.4314197552508</v>
      </c>
      <c r="I9" s="76">
        <v>3743.0490333671737</v>
      </c>
      <c r="J9" s="76">
        <v>4235.3449884048441</v>
      </c>
      <c r="K9" s="76">
        <v>4733.9370293073825</v>
      </c>
      <c r="L9" s="76">
        <v>413.84549130778436</v>
      </c>
      <c r="M9" s="76">
        <v>860.63072680750986</v>
      </c>
      <c r="N9" s="76">
        <v>1302.4378660639852</v>
      </c>
      <c r="O9" s="77" t="s">
        <v>151</v>
      </c>
    </row>
    <row r="10" spans="1:15" x14ac:dyDescent="0.35">
      <c r="A10" s="75" t="s">
        <v>152</v>
      </c>
      <c r="B10" s="70"/>
      <c r="C10" s="70"/>
      <c r="D10" s="70"/>
      <c r="E10" s="70"/>
      <c r="F10" s="70"/>
      <c r="G10" s="70"/>
      <c r="H10" s="70"/>
      <c r="I10" s="70"/>
      <c r="J10" s="70"/>
      <c r="K10" s="70"/>
      <c r="L10" s="70"/>
      <c r="M10" s="70"/>
      <c r="N10" s="70"/>
      <c r="O10" s="77" t="s">
        <v>153</v>
      </c>
    </row>
    <row r="11" spans="1:15" x14ac:dyDescent="0.35">
      <c r="A11" s="72" t="s">
        <v>154</v>
      </c>
      <c r="B11" s="73">
        <v>1260.64284192584</v>
      </c>
      <c r="C11" s="73">
        <v>1447.9064189835699</v>
      </c>
      <c r="D11" s="73">
        <v>1608.1956173568196</v>
      </c>
      <c r="E11" s="73">
        <v>1829.0671288692402</v>
      </c>
      <c r="F11" s="73">
        <v>2024.3648158517103</v>
      </c>
      <c r="G11" s="73">
        <v>2164.9528763192397</v>
      </c>
      <c r="H11" s="73">
        <v>2880.4603866873404</v>
      </c>
      <c r="I11" s="73">
        <v>3165.6665092550497</v>
      </c>
      <c r="J11" s="73">
        <v>3115.8983069412402</v>
      </c>
      <c r="K11" s="73">
        <v>3616.9441299283603</v>
      </c>
      <c r="L11" s="73">
        <v>180.10689105860001</v>
      </c>
      <c r="M11" s="73">
        <v>386.7018595458</v>
      </c>
      <c r="N11" s="73">
        <v>703.73964346710989</v>
      </c>
      <c r="O11" s="74" t="s">
        <v>155</v>
      </c>
    </row>
    <row r="12" spans="1:15" x14ac:dyDescent="0.35">
      <c r="A12" s="72" t="s">
        <v>156</v>
      </c>
      <c r="B12" s="73">
        <v>-700.11665162721999</v>
      </c>
      <c r="C12" s="73">
        <v>-726.94854806216995</v>
      </c>
      <c r="D12" s="73">
        <v>-753.67339166369993</v>
      </c>
      <c r="E12" s="73">
        <v>-777.45576737007991</v>
      </c>
      <c r="F12" s="73">
        <v>-799.24814442634022</v>
      </c>
      <c r="G12" s="73">
        <v>-906.45269773008806</v>
      </c>
      <c r="H12" s="73">
        <v>-1236.6195876659381</v>
      </c>
      <c r="I12" s="73">
        <v>-1324.9706992932481</v>
      </c>
      <c r="J12" s="73">
        <v>-1067.4356004559179</v>
      </c>
      <c r="K12" s="73">
        <v>-1225.932104851868</v>
      </c>
      <c r="L12" s="73">
        <v>-58.074677844019995</v>
      </c>
      <c r="M12" s="73">
        <v>-100.83360284893</v>
      </c>
      <c r="N12" s="73">
        <v>-166.61416858136002</v>
      </c>
      <c r="O12" s="74" t="s">
        <v>157</v>
      </c>
    </row>
    <row r="13" spans="1:15" x14ac:dyDescent="0.35">
      <c r="A13" s="72" t="s">
        <v>158</v>
      </c>
      <c r="B13" s="73">
        <v>244.48425830010549</v>
      </c>
      <c r="C13" s="73">
        <v>202.95376553715553</v>
      </c>
      <c r="D13" s="73">
        <v>280.14789433753555</v>
      </c>
      <c r="E13" s="73">
        <v>492.4473142734355</v>
      </c>
      <c r="F13" s="73">
        <v>612.16001422024999</v>
      </c>
      <c r="G13" s="73">
        <v>614.35412729719883</v>
      </c>
      <c r="H13" s="73">
        <v>826.72252697506917</v>
      </c>
      <c r="I13" s="73">
        <v>972.14888510831929</v>
      </c>
      <c r="J13" s="73">
        <v>1141.8075530309691</v>
      </c>
      <c r="K13" s="73">
        <v>1143.7202780867492</v>
      </c>
      <c r="L13" s="73">
        <v>161.01340201265</v>
      </c>
      <c r="M13" s="73">
        <v>288.68847519313999</v>
      </c>
      <c r="N13" s="73">
        <v>374.32251911712007</v>
      </c>
      <c r="O13" s="74" t="s">
        <v>159</v>
      </c>
    </row>
    <row r="14" spans="1:15" x14ac:dyDescent="0.35">
      <c r="A14" s="72" t="s">
        <v>160</v>
      </c>
      <c r="B14" s="73">
        <v>-0.66478748099999996</v>
      </c>
      <c r="C14" s="73">
        <v>-0.853637117</v>
      </c>
      <c r="D14" s="73">
        <v>-1.020800452</v>
      </c>
      <c r="E14" s="73">
        <v>0.10120942500000001</v>
      </c>
      <c r="F14" s="73">
        <v>1.7147207000000001E-2</v>
      </c>
      <c r="G14" s="73">
        <v>-8.0147345999999994E-2</v>
      </c>
      <c r="H14" s="73">
        <v>-0.238226724</v>
      </c>
      <c r="I14" s="73">
        <v>-0.174781205</v>
      </c>
      <c r="J14" s="73">
        <v>-0.109774515</v>
      </c>
      <c r="K14" s="73">
        <v>3.933614344</v>
      </c>
      <c r="L14" s="73">
        <v>7.59915E-4</v>
      </c>
      <c r="M14" s="73">
        <v>2.4099149999999999E-3</v>
      </c>
      <c r="N14" s="73">
        <v>2.6189149999999999E-3</v>
      </c>
      <c r="O14" s="74" t="s">
        <v>161</v>
      </c>
    </row>
    <row r="15" spans="1:15" x14ac:dyDescent="0.35">
      <c r="A15" s="75" t="s">
        <v>162</v>
      </c>
      <c r="B15" s="76">
        <v>804.34566111772551</v>
      </c>
      <c r="C15" s="76">
        <v>923.05799934155561</v>
      </c>
      <c r="D15" s="76">
        <v>1133.6493195786552</v>
      </c>
      <c r="E15" s="76">
        <v>1544.1598851975957</v>
      </c>
      <c r="F15" s="76">
        <v>1837.2938328526202</v>
      </c>
      <c r="G15" s="76">
        <v>1872.7741585403505</v>
      </c>
      <c r="H15" s="76">
        <v>2470.3250992724716</v>
      </c>
      <c r="I15" s="76">
        <v>2812.6699138651211</v>
      </c>
      <c r="J15" s="76">
        <v>3190.1604850012909</v>
      </c>
      <c r="K15" s="76">
        <v>3538.6659175072414</v>
      </c>
      <c r="L15" s="76">
        <v>283.04637514223003</v>
      </c>
      <c r="M15" s="76">
        <v>574.55914180501009</v>
      </c>
      <c r="N15" s="76">
        <v>911.45061291786999</v>
      </c>
      <c r="O15" s="77" t="s">
        <v>163</v>
      </c>
    </row>
    <row r="16" spans="1:15" x14ac:dyDescent="0.35">
      <c r="A16" s="75" t="s">
        <v>164</v>
      </c>
      <c r="B16" s="76">
        <v>290.54256398742564</v>
      </c>
      <c r="C16" s="76">
        <v>504.75268251215402</v>
      </c>
      <c r="D16" s="76">
        <v>660.53237046273557</v>
      </c>
      <c r="E16" s="76">
        <v>599.20946834692745</v>
      </c>
      <c r="F16" s="76">
        <v>678.97616818333472</v>
      </c>
      <c r="G16" s="76">
        <v>691.75442563002343</v>
      </c>
      <c r="H16" s="76">
        <v>837.10632048277921</v>
      </c>
      <c r="I16" s="76">
        <v>930.37911950205262</v>
      </c>
      <c r="J16" s="76">
        <v>1045.1845034035532</v>
      </c>
      <c r="K16" s="76">
        <v>1195.2711118001412</v>
      </c>
      <c r="L16" s="76">
        <v>130.79911616555432</v>
      </c>
      <c r="M16" s="76">
        <v>286.07158500249977</v>
      </c>
      <c r="N16" s="76">
        <v>390.98725314611522</v>
      </c>
      <c r="O16" s="77" t="s">
        <v>165</v>
      </c>
    </row>
    <row r="17" spans="1:15" x14ac:dyDescent="0.35">
      <c r="A17" s="75" t="s">
        <v>166</v>
      </c>
      <c r="B17" s="70"/>
      <c r="C17" s="70"/>
      <c r="D17" s="70"/>
      <c r="E17" s="70"/>
      <c r="F17" s="70"/>
      <c r="G17" s="70"/>
      <c r="H17" s="70"/>
      <c r="I17" s="70"/>
      <c r="J17" s="70"/>
      <c r="K17" s="70"/>
      <c r="L17" s="70"/>
      <c r="M17" s="70"/>
      <c r="N17" s="70"/>
      <c r="O17" s="77" t="s">
        <v>167</v>
      </c>
    </row>
    <row r="18" spans="1:15" x14ac:dyDescent="0.35">
      <c r="A18" s="72" t="s">
        <v>168</v>
      </c>
      <c r="B18" s="73">
        <v>147.1697073425531</v>
      </c>
      <c r="C18" s="73">
        <v>205.63337588372312</v>
      </c>
      <c r="D18" s="73">
        <v>262.99596158701166</v>
      </c>
      <c r="E18" s="73">
        <v>313.21947494731171</v>
      </c>
      <c r="F18" s="73">
        <v>380.25950399035992</v>
      </c>
      <c r="G18" s="73">
        <v>389.7355531132917</v>
      </c>
      <c r="H18" s="73">
        <v>519.87523084130169</v>
      </c>
      <c r="I18" s="73">
        <v>605.51297162066169</v>
      </c>
      <c r="J18" s="73">
        <v>660.44035043171152</v>
      </c>
      <c r="K18" s="73">
        <v>737.58419318509232</v>
      </c>
      <c r="L18" s="73">
        <v>63.921717116791541</v>
      </c>
      <c r="M18" s="73">
        <v>115.70490258060417</v>
      </c>
      <c r="N18" s="73">
        <v>202.70754942122997</v>
      </c>
      <c r="O18" s="74" t="s">
        <v>169</v>
      </c>
    </row>
    <row r="19" spans="1:15" x14ac:dyDescent="0.35">
      <c r="A19" s="72" t="s">
        <v>170</v>
      </c>
      <c r="B19" s="73">
        <v>2.1365854066900001</v>
      </c>
      <c r="C19" s="73">
        <v>3.3158138954100003</v>
      </c>
      <c r="D19" s="73">
        <v>5.9964165460499999</v>
      </c>
      <c r="E19" s="73">
        <v>11.19175523282</v>
      </c>
      <c r="F19" s="73">
        <v>17.520943513900001</v>
      </c>
      <c r="G19" s="73">
        <v>19.422911427070002</v>
      </c>
      <c r="H19" s="73">
        <v>24.558553824779999</v>
      </c>
      <c r="I19" s="73">
        <v>20.01153573202</v>
      </c>
      <c r="J19" s="73">
        <v>69.739325281060005</v>
      </c>
      <c r="K19" s="73">
        <v>71.617464799989989</v>
      </c>
      <c r="L19" s="73">
        <v>0.85407397961999998</v>
      </c>
      <c r="M19" s="73">
        <v>1.5390315272100001</v>
      </c>
      <c r="N19" s="73">
        <v>4.1312152370900002</v>
      </c>
      <c r="O19" s="74" t="s">
        <v>171</v>
      </c>
    </row>
    <row r="20" spans="1:15" x14ac:dyDescent="0.35">
      <c r="A20" s="72" t="s">
        <v>172</v>
      </c>
      <c r="B20" s="73">
        <v>0</v>
      </c>
      <c r="C20" s="73">
        <v>0.145697457</v>
      </c>
      <c r="D20" s="73">
        <v>0.73656893672000001</v>
      </c>
      <c r="E20" s="73">
        <v>0.20964775799999999</v>
      </c>
      <c r="F20" s="73">
        <v>1.103887558</v>
      </c>
      <c r="G20" s="73">
        <v>1.2001990709999999</v>
      </c>
      <c r="H20" s="73">
        <v>3.7228322450000002</v>
      </c>
      <c r="I20" s="73">
        <v>3.7798984579999999</v>
      </c>
      <c r="J20" s="73">
        <v>3.8242308930000002</v>
      </c>
      <c r="K20" s="73">
        <v>7.8271161410000092</v>
      </c>
      <c r="L20" s="73">
        <v>3.990665E-3</v>
      </c>
      <c r="M20" s="73">
        <v>2.9077226000000001E-2</v>
      </c>
      <c r="N20" s="73">
        <v>3.2094823000000001E-2</v>
      </c>
      <c r="O20" s="74" t="s">
        <v>173</v>
      </c>
    </row>
    <row r="21" spans="1:15" x14ac:dyDescent="0.35">
      <c r="A21" s="72" t="s">
        <v>174</v>
      </c>
      <c r="B21" s="73">
        <v>2.648129467</v>
      </c>
      <c r="C21" s="73">
        <v>2.648129467</v>
      </c>
      <c r="D21" s="73">
        <v>2.4814794670000002</v>
      </c>
      <c r="E21" s="73">
        <v>2.4814794670000002</v>
      </c>
      <c r="F21" s="73">
        <v>2.4814794670000002</v>
      </c>
      <c r="G21" s="73">
        <v>2.4814794670000002</v>
      </c>
      <c r="H21" s="73">
        <v>0</v>
      </c>
      <c r="I21" s="73">
        <v>0</v>
      </c>
      <c r="J21" s="73">
        <v>0</v>
      </c>
      <c r="K21" s="73">
        <v>0</v>
      </c>
      <c r="L21" s="73">
        <v>0</v>
      </c>
      <c r="M21" s="73">
        <v>0</v>
      </c>
      <c r="N21" s="73">
        <v>-0.130440632</v>
      </c>
      <c r="O21" s="74" t="s">
        <v>175</v>
      </c>
    </row>
    <row r="22" spans="1:15" x14ac:dyDescent="0.35">
      <c r="A22" s="72" t="s">
        <v>176</v>
      </c>
      <c r="B22" s="73">
        <v>0</v>
      </c>
      <c r="C22" s="73">
        <v>0</v>
      </c>
      <c r="D22" s="73">
        <v>0</v>
      </c>
      <c r="E22" s="73">
        <v>0</v>
      </c>
      <c r="F22" s="73">
        <v>0</v>
      </c>
      <c r="G22" s="73">
        <v>0</v>
      </c>
      <c r="H22" s="73">
        <v>0</v>
      </c>
      <c r="I22" s="73">
        <v>2.4055246229999998</v>
      </c>
      <c r="J22" s="73">
        <v>2.5454093719999999</v>
      </c>
      <c r="K22" s="73">
        <v>2.5454093719999999</v>
      </c>
      <c r="L22" s="73">
        <v>0</v>
      </c>
      <c r="M22" s="73">
        <v>0</v>
      </c>
      <c r="N22" s="73">
        <v>0</v>
      </c>
      <c r="O22" s="74" t="s">
        <v>177</v>
      </c>
    </row>
    <row r="23" spans="1:15" x14ac:dyDescent="0.35">
      <c r="A23" s="72" t="s">
        <v>178</v>
      </c>
      <c r="B23" s="73">
        <v>124.25166403690477</v>
      </c>
      <c r="C23" s="73">
        <v>167.0234387773225</v>
      </c>
      <c r="D23" s="73">
        <v>208.39617148217457</v>
      </c>
      <c r="E23" s="73">
        <v>400.25132922359774</v>
      </c>
      <c r="F23" s="73">
        <v>439.12731284700988</v>
      </c>
      <c r="G23" s="73">
        <v>443.69835413464</v>
      </c>
      <c r="H23" s="73">
        <v>508.33569984864766</v>
      </c>
      <c r="I23" s="73">
        <v>544.82948757665054</v>
      </c>
      <c r="J23" s="73">
        <v>569.94190893198538</v>
      </c>
      <c r="K23" s="73">
        <v>589.28732081298529</v>
      </c>
      <c r="L23" s="73">
        <v>125.61947763690326</v>
      </c>
      <c r="M23" s="73">
        <v>202.36095409795274</v>
      </c>
      <c r="N23" s="73">
        <v>309.16766960679001</v>
      </c>
      <c r="O23" s="74" t="s">
        <v>179</v>
      </c>
    </row>
    <row r="24" spans="1:15" x14ac:dyDescent="0.35">
      <c r="A24" s="75" t="s">
        <v>34</v>
      </c>
      <c r="B24" s="76">
        <v>276.20608625314787</v>
      </c>
      <c r="C24" s="76">
        <v>378.76645548045565</v>
      </c>
      <c r="D24" s="76">
        <v>480.60659801895622</v>
      </c>
      <c r="E24" s="76">
        <v>727.35368662872952</v>
      </c>
      <c r="F24" s="76">
        <v>840.49312737626974</v>
      </c>
      <c r="G24" s="76">
        <v>856.53849721300162</v>
      </c>
      <c r="H24" s="76">
        <v>1056.4923167597294</v>
      </c>
      <c r="I24" s="76">
        <v>1176.5394180103322</v>
      </c>
      <c r="J24" s="76">
        <v>1306.491224909757</v>
      </c>
      <c r="K24" s="76">
        <v>1408.8615043110676</v>
      </c>
      <c r="L24" s="76">
        <v>190.3992593983148</v>
      </c>
      <c r="M24" s="76">
        <v>319.63396543176691</v>
      </c>
      <c r="N24" s="76">
        <v>515.90808845611002</v>
      </c>
      <c r="O24" s="77" t="s">
        <v>180</v>
      </c>
    </row>
    <row r="25" spans="1:15" x14ac:dyDescent="0.35">
      <c r="A25" s="75" t="s">
        <v>181</v>
      </c>
      <c r="B25" s="70"/>
      <c r="C25" s="70"/>
      <c r="D25" s="70"/>
      <c r="E25" s="70"/>
      <c r="F25" s="70"/>
      <c r="G25" s="70"/>
      <c r="H25" s="70"/>
      <c r="I25" s="70"/>
      <c r="J25" s="70"/>
      <c r="K25" s="70"/>
      <c r="L25" s="70"/>
      <c r="M25" s="70"/>
      <c r="N25" s="70"/>
      <c r="O25" s="77" t="s">
        <v>182</v>
      </c>
    </row>
    <row r="26" spans="1:15" x14ac:dyDescent="0.35">
      <c r="A26" s="72" t="s">
        <v>183</v>
      </c>
      <c r="B26" s="73">
        <v>129.75518498319599</v>
      </c>
      <c r="C26" s="73">
        <v>175.08421561638912</v>
      </c>
      <c r="D26" s="73">
        <v>222.8563254752122</v>
      </c>
      <c r="E26" s="73">
        <v>255.74368275577527</v>
      </c>
      <c r="F26" s="73">
        <v>295.30482408207001</v>
      </c>
      <c r="G26" s="73">
        <v>304.04356412442695</v>
      </c>
      <c r="H26" s="73">
        <v>377.51347817544905</v>
      </c>
      <c r="I26" s="73">
        <v>418.0911473688451</v>
      </c>
      <c r="J26" s="73">
        <v>469.03277406878368</v>
      </c>
      <c r="K26" s="73">
        <v>542.83122628711055</v>
      </c>
      <c r="L26" s="73">
        <v>47.614550654690248</v>
      </c>
      <c r="M26" s="73">
        <v>97.574646081346941</v>
      </c>
      <c r="N26" s="73">
        <v>148.06081570557762</v>
      </c>
      <c r="O26" s="74" t="s">
        <v>184</v>
      </c>
    </row>
    <row r="27" spans="1:15" x14ac:dyDescent="0.35">
      <c r="A27" s="72" t="s">
        <v>185</v>
      </c>
      <c r="B27" s="73">
        <v>12.611617154338152</v>
      </c>
      <c r="C27" s="73">
        <v>15.340933555268151</v>
      </c>
      <c r="D27" s="73">
        <v>17.532565839718153</v>
      </c>
      <c r="E27" s="73">
        <v>27.177490741558152</v>
      </c>
      <c r="F27" s="73">
        <v>29.355603615009997</v>
      </c>
      <c r="G27" s="73">
        <v>30.254935894247453</v>
      </c>
      <c r="H27" s="73">
        <v>38.895620140940096</v>
      </c>
      <c r="I27" s="73">
        <v>41.221802676103572</v>
      </c>
      <c r="J27" s="73">
        <v>42.97043975567145</v>
      </c>
      <c r="K27" s="73">
        <v>49.458378447993574</v>
      </c>
      <c r="L27" s="73">
        <v>2.7589241577599997</v>
      </c>
      <c r="M27" s="73">
        <v>5.1906888246400014</v>
      </c>
      <c r="N27" s="73">
        <v>10.72294633768499</v>
      </c>
      <c r="O27" s="74" t="s">
        <v>186</v>
      </c>
    </row>
    <row r="28" spans="1:15" x14ac:dyDescent="0.35">
      <c r="A28" s="72" t="s">
        <v>187</v>
      </c>
      <c r="B28" s="73">
        <v>28.830438197123609</v>
      </c>
      <c r="C28" s="73">
        <v>39.625915519838614</v>
      </c>
      <c r="D28" s="73">
        <v>52.051372980138495</v>
      </c>
      <c r="E28" s="73">
        <v>62.462479790786546</v>
      </c>
      <c r="F28" s="73">
        <v>77.121225095039989</v>
      </c>
      <c r="G28" s="73">
        <v>80.563548136476527</v>
      </c>
      <c r="H28" s="73">
        <v>99.703119849287901</v>
      </c>
      <c r="I28" s="73">
        <v>110.75143386821378</v>
      </c>
      <c r="J28" s="73">
        <v>132.97259689245672</v>
      </c>
      <c r="K28" s="73">
        <v>170.68080427304929</v>
      </c>
      <c r="L28" s="73">
        <v>9.1181642753167313</v>
      </c>
      <c r="M28" s="73">
        <v>16.98718804884</v>
      </c>
      <c r="N28" s="73">
        <v>33.034975348479996</v>
      </c>
      <c r="O28" s="74" t="s">
        <v>188</v>
      </c>
    </row>
    <row r="29" spans="1:15" x14ac:dyDescent="0.35">
      <c r="A29" s="72" t="s">
        <v>189</v>
      </c>
      <c r="B29" s="73">
        <v>0.63246524000000004</v>
      </c>
      <c r="C29" s="73">
        <v>0.34305595500000002</v>
      </c>
      <c r="D29" s="73">
        <v>0.34305595500000002</v>
      </c>
      <c r="E29" s="73">
        <v>0.35314058999999998</v>
      </c>
      <c r="F29" s="73">
        <v>0.35314058999999998</v>
      </c>
      <c r="G29" s="73">
        <v>0.40267964699999997</v>
      </c>
      <c r="H29" s="73">
        <v>0.44041075299999999</v>
      </c>
      <c r="I29" s="73">
        <v>0.44041075299999999</v>
      </c>
      <c r="J29" s="73">
        <v>2.5449130169709999</v>
      </c>
      <c r="K29" s="73">
        <v>0.46512631100000001</v>
      </c>
      <c r="L29" s="73">
        <v>0</v>
      </c>
      <c r="M29" s="73">
        <v>0</v>
      </c>
      <c r="N29" s="73">
        <v>0</v>
      </c>
      <c r="O29" s="74" t="s">
        <v>190</v>
      </c>
    </row>
    <row r="30" spans="1:15" x14ac:dyDescent="0.35">
      <c r="A30" s="72" t="s">
        <v>191</v>
      </c>
      <c r="B30" s="73">
        <v>0</v>
      </c>
      <c r="C30" s="73">
        <v>0</v>
      </c>
      <c r="D30" s="73">
        <v>0</v>
      </c>
      <c r="E30" s="73">
        <v>0</v>
      </c>
      <c r="F30" s="73">
        <v>0</v>
      </c>
      <c r="G30" s="73">
        <v>0</v>
      </c>
      <c r="H30" s="73">
        <v>0</v>
      </c>
      <c r="I30" s="73">
        <v>0</v>
      </c>
      <c r="J30" s="73">
        <v>0</v>
      </c>
      <c r="K30" s="73">
        <v>0</v>
      </c>
      <c r="L30" s="73">
        <v>0</v>
      </c>
      <c r="M30" s="73">
        <v>0</v>
      </c>
      <c r="N30" s="73">
        <v>0</v>
      </c>
      <c r="O30" s="74" t="s">
        <v>192</v>
      </c>
    </row>
    <row r="31" spans="1:15" x14ac:dyDescent="0.35">
      <c r="A31" s="72" t="s">
        <v>193</v>
      </c>
      <c r="B31" s="73">
        <v>0</v>
      </c>
      <c r="C31" s="73">
        <v>0</v>
      </c>
      <c r="D31" s="73">
        <v>0</v>
      </c>
      <c r="E31" s="73">
        <v>0</v>
      </c>
      <c r="F31" s="73">
        <v>0</v>
      </c>
      <c r="G31" s="73">
        <v>0</v>
      </c>
      <c r="H31" s="73">
        <v>0</v>
      </c>
      <c r="I31" s="73">
        <v>0</v>
      </c>
      <c r="J31" s="73">
        <v>0</v>
      </c>
      <c r="K31" s="73">
        <v>0</v>
      </c>
      <c r="L31" s="73">
        <v>0</v>
      </c>
      <c r="M31" s="73">
        <v>0</v>
      </c>
      <c r="N31" s="73">
        <v>0</v>
      </c>
      <c r="O31" s="74" t="s">
        <v>194</v>
      </c>
    </row>
    <row r="32" spans="1:15" x14ac:dyDescent="0.35">
      <c r="A32" s="72" t="s">
        <v>195</v>
      </c>
      <c r="B32" s="73">
        <v>0.74006986399999997</v>
      </c>
      <c r="C32" s="73">
        <v>0.536440641</v>
      </c>
      <c r="D32" s="73">
        <v>0.51015074199999999</v>
      </c>
      <c r="E32" s="73">
        <v>0.59561971599999997</v>
      </c>
      <c r="F32" s="73">
        <v>0.74232234699999999</v>
      </c>
      <c r="G32" s="73">
        <v>0.70069587</v>
      </c>
      <c r="H32" s="73">
        <v>0.631634731</v>
      </c>
      <c r="I32" s="73">
        <v>2.6912949238800001</v>
      </c>
      <c r="J32" s="73">
        <v>2.6935581868000003</v>
      </c>
      <c r="K32" s="73">
        <v>4.6380011190410002</v>
      </c>
      <c r="L32" s="73">
        <v>0.58793736836999999</v>
      </c>
      <c r="M32" s="73">
        <v>0.75619774788000005</v>
      </c>
      <c r="N32" s="73">
        <v>0.58470550404999999</v>
      </c>
      <c r="O32" s="74" t="s">
        <v>196</v>
      </c>
    </row>
    <row r="33" spans="1:15" x14ac:dyDescent="0.35">
      <c r="A33" s="72" t="s">
        <v>197</v>
      </c>
      <c r="B33" s="73">
        <v>44.475974269120741</v>
      </c>
      <c r="C33" s="73">
        <v>63.246455973280753</v>
      </c>
      <c r="D33" s="73">
        <v>82.659154858925731</v>
      </c>
      <c r="E33" s="73">
        <v>100.80355080545574</v>
      </c>
      <c r="F33" s="73">
        <v>114.83466662034002</v>
      </c>
      <c r="G33" s="73">
        <v>115.26439407763492</v>
      </c>
      <c r="H33" s="73">
        <v>150.29368894652822</v>
      </c>
      <c r="I33" s="73">
        <v>173.02564042155385</v>
      </c>
      <c r="J33" s="73">
        <v>204.34973446954712</v>
      </c>
      <c r="K33" s="73">
        <v>246.75911946701714</v>
      </c>
      <c r="L33" s="73">
        <v>21.688374528960004</v>
      </c>
      <c r="M33" s="73">
        <v>43.641669015370006</v>
      </c>
      <c r="N33" s="73">
        <v>70.531263291045008</v>
      </c>
      <c r="O33" s="74" t="s">
        <v>198</v>
      </c>
    </row>
    <row r="34" spans="1:15" x14ac:dyDescent="0.35">
      <c r="A34" s="75" t="s">
        <v>35</v>
      </c>
      <c r="B34" s="76">
        <v>217.04574970777847</v>
      </c>
      <c r="C34" s="76">
        <v>294.17701726077667</v>
      </c>
      <c r="D34" s="76">
        <v>375.95262585099459</v>
      </c>
      <c r="E34" s="76">
        <v>447.1359643995757</v>
      </c>
      <c r="F34" s="76">
        <v>517.71178234946001</v>
      </c>
      <c r="G34" s="76">
        <v>531.22981774978587</v>
      </c>
      <c r="H34" s="76">
        <v>667.47795259620534</v>
      </c>
      <c r="I34" s="76">
        <v>746.22173001159626</v>
      </c>
      <c r="J34" s="76">
        <v>854.56401639022999</v>
      </c>
      <c r="K34" s="76">
        <v>1014.8326559052115</v>
      </c>
      <c r="L34" s="76">
        <v>81.767950985096974</v>
      </c>
      <c r="M34" s="76">
        <v>164.15038971807695</v>
      </c>
      <c r="N34" s="76">
        <v>262.93470618683762</v>
      </c>
      <c r="O34" s="77" t="s">
        <v>36</v>
      </c>
    </row>
    <row r="35" spans="1:15" x14ac:dyDescent="0.35">
      <c r="A35" s="75" t="s">
        <v>199</v>
      </c>
      <c r="B35" s="76">
        <v>349.70290053279507</v>
      </c>
      <c r="C35" s="76">
        <v>589.34212073183301</v>
      </c>
      <c r="D35" s="76">
        <v>765.18634263069725</v>
      </c>
      <c r="E35" s="76">
        <v>879.42719057608133</v>
      </c>
      <c r="F35" s="76">
        <v>1001.7575132101445</v>
      </c>
      <c r="G35" s="76">
        <v>1017.0631050932393</v>
      </c>
      <c r="H35" s="76">
        <v>1226.1206846463033</v>
      </c>
      <c r="I35" s="76">
        <v>1360.6968075007885</v>
      </c>
      <c r="J35" s="76">
        <v>1497.1117119230803</v>
      </c>
      <c r="K35" s="76">
        <v>1589.2999602059972</v>
      </c>
      <c r="L35" s="76">
        <v>239.43042457877218</v>
      </c>
      <c r="M35" s="76">
        <v>441.55516071618973</v>
      </c>
      <c r="N35" s="76">
        <v>643.96063541538763</v>
      </c>
      <c r="O35" s="77" t="s">
        <v>200</v>
      </c>
    </row>
    <row r="36" spans="1:15" x14ac:dyDescent="0.35">
      <c r="A36" s="75" t="s">
        <v>201</v>
      </c>
      <c r="B36" s="70"/>
      <c r="C36" s="70"/>
      <c r="D36" s="70"/>
      <c r="E36" s="70"/>
      <c r="F36" s="70"/>
      <c r="G36" s="70"/>
      <c r="H36" s="70"/>
      <c r="I36" s="70"/>
      <c r="J36" s="70"/>
      <c r="K36" s="70"/>
      <c r="L36" s="70"/>
      <c r="M36" s="70"/>
      <c r="N36" s="70"/>
      <c r="O36" s="77" t="s">
        <v>202</v>
      </c>
    </row>
    <row r="37" spans="1:15" x14ac:dyDescent="0.35">
      <c r="A37" s="72" t="s">
        <v>37</v>
      </c>
      <c r="B37" s="73">
        <v>3.2116124366063299</v>
      </c>
      <c r="C37" s="73">
        <v>3.4784256914513301</v>
      </c>
      <c r="D37" s="73">
        <v>3.5319883430513301</v>
      </c>
      <c r="E37" s="73">
        <v>4.3079456328413297</v>
      </c>
      <c r="F37" s="73">
        <v>5.4879992939499997</v>
      </c>
      <c r="G37" s="73">
        <v>6.4108957365413302</v>
      </c>
      <c r="H37" s="73">
        <v>7.2917530840063307</v>
      </c>
      <c r="I37" s="73">
        <v>8.3672622852603293</v>
      </c>
      <c r="J37" s="73">
        <v>9.7521109849013285</v>
      </c>
      <c r="K37" s="73">
        <v>13.201395401057749</v>
      </c>
      <c r="L37" s="73">
        <v>1.17173296366</v>
      </c>
      <c r="M37" s="73">
        <v>1.621409210867</v>
      </c>
      <c r="N37" s="73">
        <v>6.035657229101</v>
      </c>
      <c r="O37" s="74" t="s">
        <v>203</v>
      </c>
    </row>
    <row r="38" spans="1:15" x14ac:dyDescent="0.35">
      <c r="A38" s="72" t="s">
        <v>38</v>
      </c>
      <c r="B38" s="73">
        <v>130.76812202126999</v>
      </c>
      <c r="C38" s="73">
        <v>180.92970765672749</v>
      </c>
      <c r="D38" s="73">
        <v>246.40442905058001</v>
      </c>
      <c r="E38" s="73">
        <v>305.80016356937</v>
      </c>
      <c r="F38" s="73">
        <v>366.84920674757001</v>
      </c>
      <c r="G38" s="73">
        <v>367.09069898657003</v>
      </c>
      <c r="H38" s="73">
        <v>486.77527046856</v>
      </c>
      <c r="I38" s="73">
        <v>553.94036811811998</v>
      </c>
      <c r="J38" s="73">
        <v>638.34911987282999</v>
      </c>
      <c r="K38" s="73">
        <v>671.40183463679</v>
      </c>
      <c r="L38" s="73">
        <v>108.94518839746999</v>
      </c>
      <c r="M38" s="73">
        <v>182.36597426865004</v>
      </c>
      <c r="N38" s="73">
        <v>258.77191601658996</v>
      </c>
      <c r="O38" s="74" t="s">
        <v>39</v>
      </c>
    </row>
    <row r="39" spans="1:15" x14ac:dyDescent="0.35">
      <c r="A39" s="75" t="s">
        <v>204</v>
      </c>
      <c r="B39" s="76">
        <v>-127.55650958466366</v>
      </c>
      <c r="C39" s="76">
        <v>-177.44128196527618</v>
      </c>
      <c r="D39" s="76">
        <v>-242.87244070752868</v>
      </c>
      <c r="E39" s="76">
        <v>-301.49221793652868</v>
      </c>
      <c r="F39" s="76">
        <v>-361.36120745362001</v>
      </c>
      <c r="G39" s="76">
        <v>-360.67980325002867</v>
      </c>
      <c r="H39" s="76">
        <v>-479.48351738455369</v>
      </c>
      <c r="I39" s="76">
        <v>-545.5731058328596</v>
      </c>
      <c r="J39" s="76">
        <v>-628.59700888792861</v>
      </c>
      <c r="K39" s="76">
        <v>-658.20043923573223</v>
      </c>
      <c r="L39" s="76">
        <v>-107.77345543380999</v>
      </c>
      <c r="M39" s="76">
        <v>-180.74456505778303</v>
      </c>
      <c r="N39" s="76">
        <v>-252.73625878748896</v>
      </c>
      <c r="O39" s="77" t="s">
        <v>205</v>
      </c>
    </row>
    <row r="40" spans="1:15" x14ac:dyDescent="0.35">
      <c r="A40" s="75" t="s">
        <v>206</v>
      </c>
      <c r="B40" s="76">
        <v>222.1463909481314</v>
      </c>
      <c r="C40" s="76">
        <v>411.90083876655677</v>
      </c>
      <c r="D40" s="76">
        <v>522.3139019231686</v>
      </c>
      <c r="E40" s="76">
        <v>577.9349726395526</v>
      </c>
      <c r="F40" s="76">
        <v>640.3963057565245</v>
      </c>
      <c r="G40" s="76">
        <v>656.38330184321057</v>
      </c>
      <c r="H40" s="76">
        <v>746.6371672617496</v>
      </c>
      <c r="I40" s="76">
        <v>815.12370166792891</v>
      </c>
      <c r="J40" s="76">
        <v>868.51470303515168</v>
      </c>
      <c r="K40" s="76">
        <v>931.09952097026496</v>
      </c>
      <c r="L40" s="76">
        <v>131.6569691449622</v>
      </c>
      <c r="M40" s="76">
        <v>260.81059565840667</v>
      </c>
      <c r="N40" s="76">
        <v>391.22437662789866</v>
      </c>
      <c r="O40" s="77" t="s">
        <v>207</v>
      </c>
    </row>
    <row r="41" spans="1:15" x14ac:dyDescent="0.35">
      <c r="A41" s="75" t="s">
        <v>208</v>
      </c>
      <c r="B41" s="76"/>
      <c r="C41" s="76"/>
      <c r="D41" s="76"/>
      <c r="E41" s="76"/>
      <c r="F41" s="76"/>
      <c r="G41" s="76"/>
      <c r="H41" s="76"/>
      <c r="I41" s="76"/>
      <c r="J41" s="76"/>
      <c r="K41" s="76"/>
      <c r="L41" s="76"/>
      <c r="M41" s="76"/>
      <c r="N41" s="76"/>
      <c r="O41" s="77" t="s">
        <v>209</v>
      </c>
    </row>
    <row r="42" spans="1:15" x14ac:dyDescent="0.35">
      <c r="A42" s="72" t="s">
        <v>40</v>
      </c>
      <c r="B42" s="73">
        <v>72.773888711989997</v>
      </c>
      <c r="C42" s="73">
        <v>103.57292568554999</v>
      </c>
      <c r="D42" s="73">
        <v>134.69236630602001</v>
      </c>
      <c r="E42" s="73">
        <v>149.36680170597</v>
      </c>
      <c r="F42" s="73">
        <v>176.32232691245002</v>
      </c>
      <c r="G42" s="73">
        <v>176.70121802845</v>
      </c>
      <c r="H42" s="73">
        <v>229.737906732585</v>
      </c>
      <c r="I42" s="73">
        <v>273.37715474066999</v>
      </c>
      <c r="J42" s="73">
        <v>314.54533665400498</v>
      </c>
      <c r="K42" s="73">
        <v>322.93702058657993</v>
      </c>
      <c r="L42" s="73">
        <v>31.423418072130001</v>
      </c>
      <c r="M42" s="73">
        <v>57.525475125909999</v>
      </c>
      <c r="N42" s="73">
        <v>84.012753736639993</v>
      </c>
      <c r="O42" s="74" t="s">
        <v>252</v>
      </c>
    </row>
    <row r="43" spans="1:15" x14ac:dyDescent="0.35">
      <c r="A43" s="72" t="s">
        <v>210</v>
      </c>
      <c r="B43" s="73">
        <v>9.6091250010000004E-2</v>
      </c>
      <c r="C43" s="73">
        <v>0.12960888668000001</v>
      </c>
      <c r="D43" s="73">
        <v>0.16163930334999999</v>
      </c>
      <c r="E43" s="73">
        <v>0.33250788801999998</v>
      </c>
      <c r="F43" s="73">
        <v>0.38384529869</v>
      </c>
      <c r="G43" s="73">
        <v>0.43240229136000002</v>
      </c>
      <c r="H43" s="73">
        <v>0.47806174302999999</v>
      </c>
      <c r="I43" s="73">
        <v>0.51974295370000001</v>
      </c>
      <c r="J43" s="73">
        <v>0.59077105903999994</v>
      </c>
      <c r="K43" s="73">
        <v>0.75114256603999996</v>
      </c>
      <c r="L43" s="73">
        <v>3.2376706249999998E-2</v>
      </c>
      <c r="M43" s="73">
        <v>6.4753412499999996E-2</v>
      </c>
      <c r="N43" s="73">
        <v>0.12070554075000001</v>
      </c>
      <c r="O43" s="74" t="s">
        <v>41</v>
      </c>
    </row>
    <row r="44" spans="1:15" x14ac:dyDescent="0.35">
      <c r="A44" s="78" t="s">
        <v>211</v>
      </c>
      <c r="B44" s="73">
        <v>9.6091250010000004E-2</v>
      </c>
      <c r="C44" s="73">
        <v>0.12960888668000001</v>
      </c>
      <c r="D44" s="73">
        <v>0.16163930334999999</v>
      </c>
      <c r="E44" s="73">
        <v>0.33250788801999998</v>
      </c>
      <c r="F44" s="73">
        <v>0.38384529869</v>
      </c>
      <c r="G44" s="73">
        <v>0.43240229136000002</v>
      </c>
      <c r="H44" s="73">
        <v>0.47806174302999999</v>
      </c>
      <c r="I44" s="73">
        <v>0.51974295370000001</v>
      </c>
      <c r="J44" s="73">
        <v>0.59077105903999994</v>
      </c>
      <c r="K44" s="73">
        <v>0.76399122704</v>
      </c>
      <c r="L44" s="73">
        <v>3.2376706249999998E-2</v>
      </c>
      <c r="M44" s="73">
        <v>6.4753412499999996E-2</v>
      </c>
      <c r="N44" s="73">
        <v>0.12070554075000001</v>
      </c>
      <c r="O44" s="79" t="s">
        <v>212</v>
      </c>
    </row>
    <row r="45" spans="1:15" x14ac:dyDescent="0.35">
      <c r="A45" s="78" t="s">
        <v>213</v>
      </c>
      <c r="B45" s="73">
        <v>0</v>
      </c>
      <c r="C45" s="73">
        <v>0</v>
      </c>
      <c r="D45" s="73">
        <v>0</v>
      </c>
      <c r="E45" s="73">
        <v>0</v>
      </c>
      <c r="F45" s="73">
        <v>0</v>
      </c>
      <c r="G45" s="73">
        <v>0</v>
      </c>
      <c r="H45" s="73">
        <v>0</v>
      </c>
      <c r="I45" s="73">
        <v>0</v>
      </c>
      <c r="J45" s="73">
        <v>0</v>
      </c>
      <c r="K45" s="73">
        <v>-1.2848661000000001E-2</v>
      </c>
      <c r="L45" s="73">
        <v>0</v>
      </c>
      <c r="M45" s="73">
        <v>0</v>
      </c>
      <c r="N45" s="73">
        <v>0</v>
      </c>
      <c r="O45" s="79" t="s">
        <v>214</v>
      </c>
    </row>
    <row r="46" spans="1:15" x14ac:dyDescent="0.35">
      <c r="A46" s="75" t="s">
        <v>215</v>
      </c>
      <c r="B46" s="76">
        <v>149.2764109861314</v>
      </c>
      <c r="C46" s="76">
        <v>308.19830419432679</v>
      </c>
      <c r="D46" s="76">
        <v>387.45989631379859</v>
      </c>
      <c r="E46" s="76">
        <v>428.2356630455626</v>
      </c>
      <c r="F46" s="76">
        <v>463.69013354638497</v>
      </c>
      <c r="G46" s="76">
        <v>479.24968152340085</v>
      </c>
      <c r="H46" s="76">
        <v>516.4211987861346</v>
      </c>
      <c r="I46" s="76">
        <v>541.22680397355884</v>
      </c>
      <c r="J46" s="76">
        <v>553.37859532210678</v>
      </c>
      <c r="K46" s="76">
        <v>607.41135781764501</v>
      </c>
      <c r="L46" s="76">
        <v>100.20117436658219</v>
      </c>
      <c r="M46" s="76">
        <v>203.22036711999667</v>
      </c>
      <c r="N46" s="76">
        <v>307.09091735050868</v>
      </c>
      <c r="O46" s="77" t="s">
        <v>216</v>
      </c>
    </row>
    <row r="47" spans="1:15" x14ac:dyDescent="0.35">
      <c r="A47" s="75" t="s">
        <v>217</v>
      </c>
      <c r="B47" s="76">
        <v>-128.87698662880001</v>
      </c>
      <c r="C47" s="76">
        <v>-106.8901433475</v>
      </c>
      <c r="D47" s="76">
        <v>-109.66461589923</v>
      </c>
      <c r="E47" s="76">
        <v>-132.87411431507999</v>
      </c>
      <c r="F47" s="76">
        <v>-107.04889554736</v>
      </c>
      <c r="G47" s="76">
        <v>-106.14503532872</v>
      </c>
      <c r="H47" s="76">
        <v>-84.675233447560004</v>
      </c>
      <c r="I47" s="76">
        <v>-28.977773384110002</v>
      </c>
      <c r="J47" s="76">
        <v>-70.122367905840008</v>
      </c>
      <c r="K47" s="76">
        <v>-73.726087462479995</v>
      </c>
      <c r="L47" s="76">
        <v>-28.20820014876</v>
      </c>
      <c r="M47" s="76">
        <v>-19.961668357140002</v>
      </c>
      <c r="N47" s="76">
        <v>-62.040522305339998</v>
      </c>
      <c r="O47" s="77" t="s">
        <v>218</v>
      </c>
    </row>
    <row r="48" spans="1:15" x14ac:dyDescent="0.35">
      <c r="A48" s="80" t="s">
        <v>219</v>
      </c>
      <c r="B48" s="81">
        <v>20.399424357331384</v>
      </c>
      <c r="C48" s="81">
        <v>201.30816084682681</v>
      </c>
      <c r="D48" s="81">
        <v>277.79528041456859</v>
      </c>
      <c r="E48" s="81">
        <v>295.36154873048258</v>
      </c>
      <c r="F48" s="81">
        <v>356.64123799902495</v>
      </c>
      <c r="G48" s="81">
        <v>373.10464619468087</v>
      </c>
      <c r="H48" s="81">
        <v>431.74596533857459</v>
      </c>
      <c r="I48" s="81">
        <v>512.24903058944881</v>
      </c>
      <c r="J48" s="81">
        <v>483.25622741626677</v>
      </c>
      <c r="K48" s="81">
        <v>533.68527035516502</v>
      </c>
      <c r="L48" s="81">
        <v>71.992974217822194</v>
      </c>
      <c r="M48" s="81">
        <v>183.25869876285665</v>
      </c>
      <c r="N48" s="81">
        <v>245.05039504516867</v>
      </c>
      <c r="O48" s="82" t="s">
        <v>220</v>
      </c>
    </row>
    <row r="49" spans="1:15" x14ac:dyDescent="0.35">
      <c r="A49" s="121"/>
      <c r="B49" s="122"/>
      <c r="C49" s="122"/>
      <c r="D49" s="122"/>
      <c r="E49" s="122"/>
      <c r="F49" s="122"/>
      <c r="G49" s="122"/>
      <c r="H49" s="122"/>
      <c r="I49" s="122"/>
      <c r="J49" s="122"/>
      <c r="K49" s="122"/>
      <c r="L49" s="122"/>
      <c r="M49" s="122"/>
      <c r="N49" s="122"/>
      <c r="O49" s="123"/>
    </row>
    <row r="51" spans="1:15" x14ac:dyDescent="0.35">
      <c r="A51" s="83"/>
    </row>
    <row r="53" spans="1:15" x14ac:dyDescent="0.35">
      <c r="A53" s="84"/>
    </row>
    <row r="54" spans="1:15" x14ac:dyDescent="0.35">
      <c r="A54" s="85"/>
    </row>
  </sheetData>
  <mergeCells count="3">
    <mergeCell ref="A1:O1"/>
    <mergeCell ref="A2:O2"/>
    <mergeCell ref="A49:O49"/>
  </mergeCells>
  <pageMargins left="0.39370078740157483" right="0.39370078740157483" top="0.39370078740157483" bottom="0.3937007874015748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5"/>
  <sheetViews>
    <sheetView showGridLines="0" view="pageBreakPreview" zoomScaleNormal="100" zoomScaleSheetLayoutView="100" workbookViewId="0">
      <pane xSplit="1" ySplit="3" topLeftCell="B4" activePane="bottomRight" state="frozen"/>
      <selection activeCell="N5" sqref="N5"/>
      <selection pane="topRight" activeCell="N5" sqref="N5"/>
      <selection pane="bottomLeft" activeCell="N5" sqref="N5"/>
      <selection pane="bottomRight" sqref="A1:O1"/>
    </sheetView>
  </sheetViews>
  <sheetFormatPr defaultColWidth="9.1328125" defaultRowHeight="10.5" x14ac:dyDescent="0.35"/>
  <cols>
    <col min="1" max="1" width="20.19921875" style="65" bestFit="1" customWidth="1"/>
    <col min="2" max="14" width="5.86328125" style="65" customWidth="1"/>
    <col min="15" max="15" width="14.796875" style="65" customWidth="1"/>
    <col min="16" max="16384" width="9.1328125" style="65"/>
  </cols>
  <sheetData>
    <row r="1" spans="1:15" ht="12.75" x14ac:dyDescent="0.35">
      <c r="A1" s="108" t="s">
        <v>304</v>
      </c>
      <c r="B1" s="109"/>
      <c r="C1" s="109"/>
      <c r="D1" s="109"/>
      <c r="E1" s="109"/>
      <c r="F1" s="109"/>
      <c r="G1" s="109"/>
      <c r="H1" s="109"/>
      <c r="I1" s="109"/>
      <c r="J1" s="109"/>
      <c r="K1" s="109"/>
      <c r="L1" s="109"/>
      <c r="M1" s="109"/>
      <c r="N1" s="109"/>
      <c r="O1" s="110"/>
    </row>
    <row r="2" spans="1:15" ht="12.75" x14ac:dyDescent="0.35">
      <c r="A2" s="111" t="s">
        <v>305</v>
      </c>
      <c r="B2" s="112"/>
      <c r="C2" s="124"/>
      <c r="D2" s="124"/>
      <c r="E2" s="124"/>
      <c r="F2" s="124"/>
      <c r="G2" s="124"/>
      <c r="H2" s="124"/>
      <c r="I2" s="124"/>
      <c r="J2" s="124"/>
      <c r="K2" s="124"/>
      <c r="L2" s="124"/>
      <c r="M2" s="124"/>
      <c r="N2" s="124"/>
      <c r="O2" s="113"/>
    </row>
    <row r="3" spans="1:15" x14ac:dyDescent="0.35">
      <c r="A3" s="66" t="s">
        <v>0</v>
      </c>
      <c r="B3" s="86">
        <v>44256</v>
      </c>
      <c r="C3" s="86">
        <v>44287</v>
      </c>
      <c r="D3" s="86">
        <v>44317</v>
      </c>
      <c r="E3" s="86">
        <v>44348</v>
      </c>
      <c r="F3" s="86">
        <v>44378</v>
      </c>
      <c r="G3" s="86">
        <v>44409</v>
      </c>
      <c r="H3" s="86">
        <v>44440</v>
      </c>
      <c r="I3" s="86">
        <v>44470</v>
      </c>
      <c r="J3" s="86">
        <v>44501</v>
      </c>
      <c r="K3" s="86">
        <v>44531</v>
      </c>
      <c r="L3" s="86">
        <v>44562</v>
      </c>
      <c r="M3" s="86">
        <v>44593</v>
      </c>
      <c r="N3" s="86">
        <v>44621</v>
      </c>
      <c r="O3" s="68" t="s">
        <v>8</v>
      </c>
    </row>
    <row r="4" spans="1:15" x14ac:dyDescent="0.35">
      <c r="A4" s="58" t="s">
        <v>11</v>
      </c>
      <c r="B4" s="87">
        <v>7713.0167515909998</v>
      </c>
      <c r="C4" s="87">
        <v>7932.7255665909997</v>
      </c>
      <c r="D4" s="87">
        <v>8552.8910565459992</v>
      </c>
      <c r="E4" s="87">
        <v>10015.819056546001</v>
      </c>
      <c r="F4" s="87">
        <v>9343.9546710459999</v>
      </c>
      <c r="G4" s="87">
        <v>9323.898721046</v>
      </c>
      <c r="H4" s="87">
        <v>7753.1394460459996</v>
      </c>
      <c r="I4" s="87">
        <v>6824.9470640460004</v>
      </c>
      <c r="J4" s="87">
        <v>6781.1191573790002</v>
      </c>
      <c r="K4" s="87">
        <v>7599.31</v>
      </c>
      <c r="L4" s="87">
        <v>7571.6784555530003</v>
      </c>
      <c r="M4" s="87">
        <v>7750.2978237039997</v>
      </c>
      <c r="N4" s="87">
        <v>7823.0326181480004</v>
      </c>
      <c r="O4" s="88" t="s">
        <v>12</v>
      </c>
    </row>
    <row r="5" spans="1:15" x14ac:dyDescent="0.35">
      <c r="A5" s="89" t="s">
        <v>13</v>
      </c>
      <c r="B5" s="87">
        <v>223.03327849999999</v>
      </c>
      <c r="C5" s="87">
        <v>220.17654250000001</v>
      </c>
      <c r="D5" s="87">
        <v>210.69534100000001</v>
      </c>
      <c r="E5" s="87">
        <v>193.158389</v>
      </c>
      <c r="F5" s="87">
        <v>195.32616899999999</v>
      </c>
      <c r="G5" s="87">
        <v>198.48527000000001</v>
      </c>
      <c r="H5" s="87">
        <v>217.32305149999999</v>
      </c>
      <c r="I5" s="87">
        <v>225.9014755</v>
      </c>
      <c r="J5" s="87">
        <v>217.30303499999999</v>
      </c>
      <c r="K5" s="87">
        <v>213.18</v>
      </c>
      <c r="L5" s="87">
        <v>215.17120349999999</v>
      </c>
      <c r="M5" s="87">
        <v>220.42112449999999</v>
      </c>
      <c r="N5" s="87">
        <v>224.32547460000001</v>
      </c>
      <c r="O5" s="90" t="s">
        <v>14</v>
      </c>
    </row>
    <row r="6" spans="1:15" x14ac:dyDescent="0.35">
      <c r="A6" s="61" t="s">
        <v>15</v>
      </c>
      <c r="B6" s="91">
        <v>2012.0294999477539</v>
      </c>
      <c r="C6" s="91">
        <v>2056.1242271862257</v>
      </c>
      <c r="D6" s="91">
        <v>2023.3275114567987</v>
      </c>
      <c r="E6" s="91">
        <v>2696.5257411584885</v>
      </c>
      <c r="F6" s="91">
        <v>3977.8175157094884</v>
      </c>
      <c r="G6" s="91">
        <v>4005.021860952877</v>
      </c>
      <c r="H6" s="91">
        <v>5694.4832074982542</v>
      </c>
      <c r="I6" s="91">
        <v>7087.39845800289</v>
      </c>
      <c r="J6" s="91">
        <v>6868.1243986582103</v>
      </c>
      <c r="K6" s="91">
        <v>6882.99</v>
      </c>
      <c r="L6" s="91">
        <v>7094.413941219389</v>
      </c>
      <c r="M6" s="91">
        <v>7139.3545920802117</v>
      </c>
      <c r="N6" s="91">
        <v>7232.6132173527321</v>
      </c>
      <c r="O6" s="90" t="s">
        <v>16</v>
      </c>
    </row>
    <row r="7" spans="1:15" x14ac:dyDescent="0.35">
      <c r="A7" s="89" t="s">
        <v>17</v>
      </c>
      <c r="B7" s="91">
        <v>1072.4112391220001</v>
      </c>
      <c r="C7" s="91">
        <v>1083.0275599435602</v>
      </c>
      <c r="D7" s="91">
        <v>1133.159764431</v>
      </c>
      <c r="E7" s="91">
        <v>1084.962154179</v>
      </c>
      <c r="F7" s="91">
        <v>1051.1365862580001</v>
      </c>
      <c r="G7" s="91">
        <v>1051.2363418939999</v>
      </c>
      <c r="H7" s="91">
        <v>1124.1318228089999</v>
      </c>
      <c r="I7" s="91">
        <v>1152.288017697</v>
      </c>
      <c r="J7" s="91">
        <v>1107.703089136</v>
      </c>
      <c r="K7" s="91">
        <v>1085.8</v>
      </c>
      <c r="L7" s="91">
        <v>1086.0641998592121</v>
      </c>
      <c r="M7" s="91">
        <v>1056.76668934899</v>
      </c>
      <c r="N7" s="91">
        <v>1119.8359644778857</v>
      </c>
      <c r="O7" s="90" t="s">
        <v>18</v>
      </c>
    </row>
    <row r="8" spans="1:15" x14ac:dyDescent="0.35">
      <c r="A8" s="89" t="s">
        <v>19</v>
      </c>
      <c r="B8" s="87">
        <v>1721.8076091119897</v>
      </c>
      <c r="C8" s="87">
        <v>1708.0840879665352</v>
      </c>
      <c r="D8" s="87">
        <v>1681.5352105357397</v>
      </c>
      <c r="E8" s="87">
        <v>1685.1686968956901</v>
      </c>
      <c r="F8" s="87">
        <v>2032.5618575615704</v>
      </c>
      <c r="G8" s="87">
        <v>2043.2236180277405</v>
      </c>
      <c r="H8" s="87">
        <v>2029.1918771465905</v>
      </c>
      <c r="I8" s="87">
        <v>1681.29352724358</v>
      </c>
      <c r="J8" s="87">
        <v>2034.0447482677198</v>
      </c>
      <c r="K8" s="87">
        <v>1993.7</v>
      </c>
      <c r="L8" s="87">
        <v>1944.3054415965014</v>
      </c>
      <c r="M8" s="87">
        <v>1788.1394219848701</v>
      </c>
      <c r="N8" s="87">
        <v>1811.7751829089443</v>
      </c>
      <c r="O8" s="90" t="s">
        <v>20</v>
      </c>
    </row>
    <row r="9" spans="1:15" x14ac:dyDescent="0.35">
      <c r="A9" s="89" t="s">
        <v>21</v>
      </c>
      <c r="B9" s="87">
        <v>549.98749999999995</v>
      </c>
      <c r="C9" s="87">
        <v>549.98749999999995</v>
      </c>
      <c r="D9" s="87">
        <v>549.98749999999995</v>
      </c>
      <c r="E9" s="87">
        <v>549.98749999999995</v>
      </c>
      <c r="F9" s="87">
        <v>549.98749999999995</v>
      </c>
      <c r="G9" s="87">
        <v>549.98749999999995</v>
      </c>
      <c r="H9" s="87">
        <v>710.07069219200002</v>
      </c>
      <c r="I9" s="87">
        <v>710.07069219200002</v>
      </c>
      <c r="J9" s="87">
        <v>710.07069219198047</v>
      </c>
      <c r="K9" s="87">
        <v>713.07</v>
      </c>
      <c r="L9" s="87">
        <v>713.07050000000004</v>
      </c>
      <c r="M9" s="87">
        <v>713.07050000000004</v>
      </c>
      <c r="N9" s="87">
        <v>713.27</v>
      </c>
      <c r="O9" s="90" t="s">
        <v>22</v>
      </c>
    </row>
    <row r="10" spans="1:15" x14ac:dyDescent="0.35">
      <c r="A10" s="61" t="s">
        <v>23</v>
      </c>
      <c r="B10" s="91">
        <v>41.048151812760004</v>
      </c>
      <c r="C10" s="91">
        <v>39.698075879610002</v>
      </c>
      <c r="D10" s="91">
        <v>39.640518503499997</v>
      </c>
      <c r="E10" s="91">
        <v>36.558328845830005</v>
      </c>
      <c r="F10" s="91">
        <v>35.509952739779997</v>
      </c>
      <c r="G10" s="91">
        <v>35.509952739779997</v>
      </c>
      <c r="H10" s="91">
        <v>27.337255491269996</v>
      </c>
      <c r="I10" s="91">
        <v>26.912664938479999</v>
      </c>
      <c r="J10" s="91">
        <v>26.898822787740002</v>
      </c>
      <c r="K10" s="91">
        <v>23.76</v>
      </c>
      <c r="L10" s="91">
        <v>23.32214554272937</v>
      </c>
      <c r="M10" s="91">
        <v>23.266908408040003</v>
      </c>
      <c r="N10" s="91">
        <v>20.121355354980317</v>
      </c>
      <c r="O10" s="90" t="s">
        <v>24</v>
      </c>
    </row>
    <row r="11" spans="1:15" x14ac:dyDescent="0.35">
      <c r="A11" s="89" t="s">
        <v>25</v>
      </c>
      <c r="B11" s="91">
        <v>2.472</v>
      </c>
      <c r="C11" s="91">
        <v>2.472</v>
      </c>
      <c r="D11" s="91">
        <v>2.4950999999999999</v>
      </c>
      <c r="E11" s="91">
        <v>2.4950999999999999</v>
      </c>
      <c r="F11" s="91">
        <v>2.4950999999999999</v>
      </c>
      <c r="G11" s="91">
        <v>8.5462882980000003</v>
      </c>
      <c r="H11" s="91">
        <v>2.4950999999999999</v>
      </c>
      <c r="I11" s="91">
        <v>2.4950999999999999</v>
      </c>
      <c r="J11" s="91">
        <v>2.4950999999999999</v>
      </c>
      <c r="K11" s="91">
        <v>2.5</v>
      </c>
      <c r="L11" s="91">
        <v>2.4950999999999999</v>
      </c>
      <c r="M11" s="91">
        <v>2.4449999999999998</v>
      </c>
      <c r="N11" s="91">
        <v>2.4950999999999999</v>
      </c>
      <c r="O11" s="90" t="s">
        <v>26</v>
      </c>
    </row>
    <row r="12" spans="1:15" x14ac:dyDescent="0.35">
      <c r="A12" s="63" t="s">
        <v>9</v>
      </c>
      <c r="B12" s="81">
        <v>13335.806030085503</v>
      </c>
      <c r="C12" s="81">
        <v>13592.295560066932</v>
      </c>
      <c r="D12" s="81">
        <v>14193.73200247304</v>
      </c>
      <c r="E12" s="81">
        <v>16264.674966625007</v>
      </c>
      <c r="F12" s="103">
        <v>17188.789352314838</v>
      </c>
      <c r="G12" s="103">
        <v>17215.909552958397</v>
      </c>
      <c r="H12" s="103">
        <v>17558.172452683113</v>
      </c>
      <c r="I12" s="103">
        <v>17711.306999619948</v>
      </c>
      <c r="J12" s="103">
        <v>17747.759043420647</v>
      </c>
      <c r="K12" s="103">
        <v>18514.310000000001</v>
      </c>
      <c r="L12" s="103">
        <v>18650.520987270833</v>
      </c>
      <c r="M12" s="103">
        <v>18693.762060026111</v>
      </c>
      <c r="N12" s="103">
        <v>18947.468912842542</v>
      </c>
      <c r="O12" s="92" t="s">
        <v>10</v>
      </c>
    </row>
    <row r="13" spans="1:15" x14ac:dyDescent="0.35">
      <c r="A13" s="125"/>
      <c r="B13" s="126"/>
      <c r="C13" s="126"/>
      <c r="D13" s="126"/>
      <c r="E13" s="126"/>
      <c r="F13" s="126"/>
      <c r="G13" s="126"/>
      <c r="H13" s="126"/>
      <c r="I13" s="126"/>
      <c r="J13" s="126"/>
      <c r="K13" s="126"/>
      <c r="L13" s="126"/>
      <c r="M13" s="126"/>
      <c r="N13" s="126"/>
      <c r="O13" s="127"/>
    </row>
    <row r="15" spans="1:15" x14ac:dyDescent="0.35">
      <c r="A15" s="83"/>
    </row>
  </sheetData>
  <mergeCells count="3">
    <mergeCell ref="A1:O1"/>
    <mergeCell ref="A2:O2"/>
    <mergeCell ref="A13:O13"/>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D4E19882-2688-4D7C-B0B2-84991BF3FD24}"/>
</file>

<file path=customXml/itemProps3.xml><?xml version="1.0" encoding="utf-8"?>
<ds:datastoreItem xmlns:ds="http://schemas.openxmlformats.org/officeDocument/2006/customXml" ds:itemID="{6D49FFA3-A6F1-448B-9DFB-31AA02A325D7}">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'1.5'!_Toc449593937</vt:lpstr>
      <vt:lpstr>'1.5'!_Toc449593938</vt:lpstr>
      <vt:lpstr>'1.3'!_Toc449593989</vt:lpstr>
      <vt:lpstr>'1.3'!_Toc449593990</vt:lpstr>
      <vt:lpstr>'1.4'!_Toc449593991</vt:lpstr>
      <vt:lpstr>'1.4'!_Toc449593992</vt:lpstr>
      <vt:lpstr>'1.6'!_Toc449593995</vt:lpstr>
      <vt:lpstr>'1.6'!_Toc449593996</vt:lpstr>
      <vt:lpstr>'1.1'!Print_Area</vt:lpstr>
      <vt:lpstr>'1.2'!Print_Area</vt:lpstr>
      <vt:lpstr>'1.3'!Print_Area</vt:lpstr>
      <vt:lpstr>'1.4'!Print_Area</vt:lpstr>
      <vt:lpstr>'1.5'!Print_Area</vt:lpstr>
      <vt:lpstr>Isi!Print_Area</vt:lpstr>
      <vt:lpstr>Istilah!Print_Area</vt:lpstr>
      <vt:lpstr>'1.3'!Print_Titles</vt:lpstr>
      <vt:lpstr>'1.4'!Print_Titles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2020-03-19T06:42:02Z</cp:lastPrinted>
  <dcterms:created xsi:type="dcterms:W3CDTF">2016-11-16T09:16:47Z</dcterms:created>
  <dcterms:modified xsi:type="dcterms:W3CDTF">2022-04-28T10:18:26Z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