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jkttip-fsiknb01\DSIN\5. Bagian LKM\Laporan Kuartalan\5. Laporan Kuartalan 2020\K2 2020\03. LAPORAN YG DIUPLOAD K2 2020\"/>
    </mc:Choice>
  </mc:AlternateContent>
  <xr:revisionPtr revIDLastSave="0" documentId="13_ncr:1_{DEF33A53-F67D-4C4B-87A2-0705AFAEE6E2}" xr6:coauthVersionLast="45" xr6:coauthVersionMax="45" xr10:uidLastSave="{00000000-0000-0000-0000-000000000000}"/>
  <bookViews>
    <workbookView xWindow="-120" yWindow="-120" windowWidth="20730" windowHeight="11160" activeTab="4"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Province'!$A$3:$F$20</definedName>
    <definedName name="_xlnm._FilterDatabase" localSheetId="4" hidden="1">'Number Entities By Province'!$A$3:$E$25</definedName>
    <definedName name="premi_okto14" localSheetId="21">#REF!</definedName>
    <definedName name="premi_okto14">#REF!</definedName>
    <definedName name="_xlnm.Print_Area" localSheetId="21">Abbreviation!$A$1:$F$19</definedName>
    <definedName name="_xlnm.Print_Area" localSheetId="5">'Assets By Province'!$A$1:$E$25</definedName>
    <definedName name="_xlnm.Print_Area" localSheetId="11">'BS - MFI Limit Comp Conv'!$A$1:$F$35</definedName>
    <definedName name="_xlnm.Print_Area" localSheetId="14">'BS- MFI Cooperative Sharia'!$A$1:$F$49</definedName>
    <definedName name="_xlnm.Print_Area" localSheetId="8">'BS-MFI Cooperative Conv'!$A$1:$F$31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Province'!$A$1:$E$25</definedName>
    <definedName name="_xlnm.Print_Area" localSheetId="16">'Sum by Prov- MFI Coop Sharia'!$A$1:$J$51</definedName>
    <definedName name="_xlnm.Print_Area" localSheetId="19">'Sum by Prov- MFI Limit Sharia'!$A$1:$J$16</definedName>
    <definedName name="_xlnm.Print_Area" localSheetId="10">'Sum by Prov. MFI Coop Conv'!$A$1:$J$29</definedName>
    <definedName name="_xlnm.Print_Area" localSheetId="13">'Sum by Prov-MFI Limit Comp Conv'!$A$1:$J$27</definedName>
    <definedName name="_xlnm.Print_Area" localSheetId="6">Summary!$A$1:$E$13</definedName>
    <definedName name="_xlnm.Print_Area" localSheetId="7">'Summary by Province'!$A$1:$J$56</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81029"/>
</workbook>
</file>

<file path=xl/calcChain.xml><?xml version="1.0" encoding="utf-8"?>
<calcChain xmlns="http://schemas.openxmlformats.org/spreadsheetml/2006/main">
  <c r="I55" i="28" l="1"/>
  <c r="H55" i="28"/>
  <c r="G55" i="28"/>
  <c r="F55" i="28"/>
  <c r="E55" i="28"/>
  <c r="D55" i="28"/>
  <c r="C55" i="28"/>
  <c r="B55" i="28"/>
  <c r="C25" i="26"/>
  <c r="H23" i="37" l="1"/>
  <c r="H12" i="35"/>
  <c r="I14" i="43"/>
  <c r="H14" i="43"/>
  <c r="G14" i="43"/>
  <c r="F14" i="43"/>
  <c r="E14" i="43"/>
  <c r="D14" i="43"/>
  <c r="C14" i="43"/>
  <c r="B14" i="43"/>
  <c r="I26" i="36"/>
  <c r="H26" i="36"/>
  <c r="G26" i="36"/>
  <c r="F26" i="36"/>
  <c r="E26" i="36"/>
  <c r="D26" i="36"/>
  <c r="C26" i="36"/>
  <c r="B26" i="36"/>
  <c r="I28" i="35"/>
  <c r="H28" i="35"/>
  <c r="G28" i="35"/>
  <c r="F28" i="35"/>
  <c r="E28" i="35"/>
  <c r="D28" i="35"/>
  <c r="C28" i="35"/>
  <c r="B28" i="35"/>
  <c r="C25" i="25"/>
  <c r="C25" i="28" l="1"/>
  <c r="I23" i="37" l="1"/>
  <c r="G23" i="37"/>
  <c r="F23" i="37"/>
  <c r="E23" i="37"/>
  <c r="D23" i="37"/>
  <c r="C23" i="37"/>
  <c r="B23" i="37"/>
  <c r="I12" i="35"/>
  <c r="G12" i="35"/>
  <c r="F12" i="35"/>
  <c r="E12" i="35"/>
  <c r="D12" i="35"/>
  <c r="B12" i="35"/>
  <c r="I25" i="28"/>
  <c r="G25" i="28"/>
  <c r="F25" i="28"/>
  <c r="E25" i="28"/>
  <c r="D25" i="28"/>
  <c r="B25" i="28"/>
  <c r="B25" i="25"/>
  <c r="B25" i="26" l="1"/>
  <c r="I10" i="36" l="1"/>
  <c r="H10" i="36"/>
  <c r="G10" i="36"/>
  <c r="F10" i="36"/>
  <c r="E10" i="36"/>
  <c r="D10" i="36"/>
  <c r="B10" i="36"/>
  <c r="I5" i="43" l="1"/>
  <c r="H5" i="43"/>
  <c r="G5" i="43"/>
  <c r="F5" i="43"/>
  <c r="E5" i="43"/>
  <c r="D5" i="43"/>
  <c r="C5" i="43"/>
  <c r="B5" i="43"/>
  <c r="B7" i="24" l="1"/>
  <c r="B4" i="24"/>
  <c r="C7" i="24" l="1"/>
  <c r="C4" i="24"/>
  <c r="C10" i="24" l="1"/>
  <c r="B10" i="24" l="1"/>
  <c r="D7" i="24" l="1"/>
  <c r="D4" i="24"/>
  <c r="D10" i="24" l="1"/>
</calcChain>
</file>

<file path=xl/sharedStrings.xml><?xml version="1.0" encoding="utf-8"?>
<sst xmlns="http://schemas.openxmlformats.org/spreadsheetml/2006/main" count="1150" uniqueCount="423">
  <si>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</si>
  <si>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</si>
  <si>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</si>
  <si>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</si>
  <si>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</si>
  <si>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</si>
  <si>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</si>
  <si>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</si>
  <si>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</si>
  <si>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</si>
  <si>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</si>
  <si>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</si>
  <si>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</si>
  <si>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</si>
  <si>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</si>
  <si>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</si>
  <si>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</si>
  <si>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</si>
  <si>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</si>
  <si>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</si>
  <si>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</si>
  <si>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</si>
  <si>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</si>
  <si>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</si>
  <si>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</si>
  <si>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</si>
  <si>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</si>
  <si>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</si>
  <si>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</si>
  <si>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</si>
  <si>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</si>
  <si>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</si>
  <si>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</si>
  <si>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</si>
  <si>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</si>
  <si>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</si>
  <si>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</si>
  <si>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</si>
  <si>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</si>
  <si>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</si>
  <si>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</si>
  <si>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</si>
  <si>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</si>
  <si>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</si>
  <si>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</si>
  <si>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</si>
  <si>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</si>
  <si>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</si>
  <si>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</si>
  <si>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</si>
  <si>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</si>
  <si>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</si>
  <si>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</si>
  <si>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</si>
  <si>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</si>
  <si>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</si>
  <si>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</si>
  <si>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</si>
  <si>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</si>
  <si>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</si>
  <si>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</si>
  <si>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</si>
  <si>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</si>
  <si>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</si>
  <si>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</si>
  <si>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</si>
  <si>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</si>
  <si>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</si>
  <si>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</si>
  <si>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</si>
  <si>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</si>
  <si>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</si>
  <si>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</si>
  <si>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</si>
  <si>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</si>
  <si>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</si>
  <si>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</si>
  <si>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</si>
  <si>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</si>
  <si>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</si>
  <si>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</si>
  <si>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</si>
  <si>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</si>
  <si>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</si>
  <si>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</si>
  <si>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</si>
  <si>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</si>
  <si>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</si>
  <si>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</si>
  <si>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</si>
  <si>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</si>
  <si>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</si>
  <si>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</si>
  <si>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</si>
  <si>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</si>
  <si>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</si>
  <si>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</si>
  <si>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</si>
  <si>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</si>
  <si>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</si>
  <si>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</si>
  <si>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</si>
  <si>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</si>
  <si>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</si>
  <si>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</si>
  <si>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</si>
  <si>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</si>
  <si>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</si>
  <si>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</si>
  <si>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</si>
  <si>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</si>
  <si>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</si>
  <si>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</si>
  <si>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</si>
  <si>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</si>
  <si>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</si>
  <si>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</si>
  <si>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</si>
  <si>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</si>
  <si>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</si>
  <si>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</si>
  <si>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</si>
  <si>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</si>
  <si>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</si>
  <si>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</si>
  <si>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</si>
  <si>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</si>
  <si>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</si>
  <si>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</si>
  <si>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</si>
  <si>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</si>
  <si>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</si>
  <si>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</si>
  <si>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</si>
  <si>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</si>
  <si>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</si>
  <si>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</si>
  <si>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</si>
  <si>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</si>
  <si>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</si>
  <si>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</si>
  <si>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</si>
  <si>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</si>
  <si>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</si>
  <si>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</si>
  <si>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</si>
  <si>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</si>
  <si>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</si>
  <si>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</si>
  <si>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</si>
  <si>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</si>
  <si>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</si>
  <si>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</si>
  <si>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</si>
  <si>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</si>
  <si>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</si>
  <si>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</si>
  <si>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</si>
  <si>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</si>
  <si>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</si>
  <si>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</si>
  <si>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</si>
  <si>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</si>
  <si>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</si>
  <si>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</si>
  <si>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</si>
  <si>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</si>
  <si>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</si>
  <si>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</si>
  <si>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</si>
  <si>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</si>
  <si>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</si>
  <si>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</si>
  <si>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</si>
  <si>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</si>
  <si>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</si>
  <si>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</si>
  <si>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</si>
  <si>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</si>
  <si>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</si>
  <si>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</si>
  <si>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</si>
  <si>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</si>
  <si>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</si>
  <si>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</si>
  <si>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</si>
  <si>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</si>
  <si>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</si>
  <si>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</si>
  <si>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</si>
  <si>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</si>
  <si>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</si>
  <si>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</si>
  <si>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</si>
  <si>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</si>
  <si>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</si>
  <si>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</si>
  <si>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</si>
  <si>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</si>
  <si>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</si>
  <si>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</si>
  <si>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</si>
  <si>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</si>
  <si>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</si>
  <si>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</si>
  <si>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</si>
  <si>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</si>
  <si>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</si>
  <si>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</si>
  <si>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</si>
  <si>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</si>
  <si>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</si>
  <si>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</si>
  <si>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</si>
  <si>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</si>
  <si>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</si>
  <si>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</si>
  <si>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</si>
  <si>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</si>
  <si>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</si>
  <si>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</si>
  <si>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</si>
  <si>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</si>
  <si>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</si>
  <si>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</si>
  <si>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</si>
  <si>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</si>
  <si>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</si>
  <si>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</si>
  <si>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</si>
  <si>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</si>
  <si>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</si>
  <si>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</si>
  <si>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</si>
  <si>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</si>
  <si>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</si>
  <si>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</si>
  <si>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</si>
  <si>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</si>
  <si>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</si>
  <si>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</si>
  <si>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</si>
  <si>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</si>
  <si>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</si>
  <si>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</si>
  <si>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</si>
  <si>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</si>
  <si>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</si>
  <si>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</si>
  <si>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</si>
  <si>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</si>
  <si>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</si>
  <si>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</si>
  <si>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</si>
  <si>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</si>
  <si>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</si>
  <si>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</si>
  <si>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</si>
  <si>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</si>
  <si>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</si>
  <si>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</si>
  <si>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</si>
  <si>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</si>
  <si>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</si>
  <si>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</si>
  <si>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</si>
  <si>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</si>
  <si>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</si>
  <si>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</si>
  <si>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</si>
  <si>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</si>
  <si>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</si>
  <si>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</si>
  <si>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</si>
  <si>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</si>
  <si>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</si>
  <si>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</si>
  <si>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</si>
  <si>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</si>
  <si>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</si>
  <si>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</si>
  <si>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</si>
  <si>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</si>
  <si>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</si>
  <si>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</si>
  <si>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</si>
  <si>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13. Laporan Kinerja Keuangan Kuartalan LKM Koperasi Syariah (Miliar Rupiah)</t>
  </si>
  <si>
    <t>Table 13. Sharia Cooperative MFIs Quarterly Financial Performance (Billion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</si>
  <si>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</si>
  <si>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</si>
  <si>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</si>
  <si>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</si>
  <si>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</si>
  <si>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</si>
  <si>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</si>
  <si>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</si>
  <si>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</si>
  <si>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</si>
  <si>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</si>
  <si>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</si>
  <si>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</si>
  <si>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</si>
  <si>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</si>
  <si>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</si>
  <si>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</si>
  <si>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</si>
  <si>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</si>
  <si>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</si>
  <si>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</si>
  <si>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</si>
  <si>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</si>
  <si>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</si>
  <si>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</si>
  <si>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</si>
  <si>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</si>
  <si>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</si>
  <si>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</si>
  <si>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</si>
  <si>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</si>
  <si>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</si>
  <si>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</si>
  <si>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</si>
  <si>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</si>
  <si>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</si>
  <si>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</si>
  <si>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</si>
  <si>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</si>
  <si>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</si>
  <si>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</si>
  <si>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</si>
  <si>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</si>
  <si>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</si>
  <si>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</si>
  <si>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</si>
  <si>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</si>
  <si>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</si>
  <si>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</si>
  <si>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</si>
  <si>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</si>
  <si>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</si>
  <si>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</si>
  <si>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</si>
  <si>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</si>
  <si>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</si>
  <si>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</si>
  <si>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</si>
  <si>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</si>
  <si>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</si>
  <si>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</si>
  <si>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</si>
  <si>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</si>
  <si>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</si>
  <si>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</si>
  <si>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</si>
  <si>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</si>
  <si>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</si>
  <si>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</si>
  <si>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</si>
  <si>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</si>
  <si>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</si>
  <si>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</si>
  <si>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</si>
  <si>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</si>
  <si>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</si>
  <si>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</si>
  <si>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</si>
  <si>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</si>
  <si>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</si>
  <si>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</si>
  <si>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</si>
  <si>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</si>
  <si>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</si>
  <si>
    <t>Jambi</t>
  </si>
  <si>
    <t>Kalimantan Timur</t>
  </si>
  <si>
    <t>Papua</t>
  </si>
  <si>
    <t>East Kalimantan</t>
  </si>
  <si>
    <t>Tabel 15. Laporan Posisi Keuangan Kuartalan LKM PT Syariah (Miliar Rupiah)</t>
  </si>
  <si>
    <t>Table 15. Sharia Limit MFIs Quarterly Financial Position (Billion Rupiah)</t>
  </si>
  <si>
    <t>Tabel 16. Laporan Kinerja Keuangan Kuartalan LKM Koperasi Syariah (Miliar Rupiah)</t>
  </si>
  <si>
    <t>Table 16. Sharia Cooperative MFIs Quarterly Financial Performance (Billion Rupiah)</t>
  </si>
  <si>
    <t>Maluku</t>
  </si>
  <si>
    <t>Riau</t>
  </si>
  <si>
    <t xml:space="preserve">Jawa Tengah </t>
  </si>
  <si>
    <t xml:space="preserve">Lampung </t>
  </si>
  <si>
    <t>NTB</t>
  </si>
  <si>
    <t>Sumatera Selatan</t>
  </si>
  <si>
    <t>South Sumatera</t>
  </si>
  <si>
    <t>Kalimantan Selatan</t>
  </si>
  <si>
    <t>South Kalimantan</t>
  </si>
  <si>
    <t>Pinjaman Yang Diberikan (bruto)</t>
  </si>
  <si>
    <t>Pinjaman Yang Diberikan (Bruto)</t>
  </si>
  <si>
    <r>
      <t xml:space="preserve">Kuartal I
</t>
    </r>
    <r>
      <rPr>
        <b/>
        <i/>
        <sz val="12"/>
        <rFont val="Cambria"/>
        <family val="1"/>
        <scheme val="major"/>
      </rPr>
      <t>Quarter I</t>
    </r>
    <r>
      <rPr>
        <b/>
        <sz val="12"/>
        <rFont val="Cambria"/>
        <family val="1"/>
        <scheme val="major"/>
      </rPr>
      <t xml:space="preserve">
2020</t>
    </r>
  </si>
  <si>
    <r>
      <t xml:space="preserve">Kuartal II
</t>
    </r>
    <r>
      <rPr>
        <b/>
        <i/>
        <sz val="12"/>
        <rFont val="Cambria"/>
        <family val="1"/>
        <scheme val="major"/>
      </rPr>
      <t>Quarter II</t>
    </r>
    <r>
      <rPr>
        <b/>
        <sz val="12"/>
        <rFont val="Cambria"/>
        <family val="1"/>
        <scheme val="major"/>
      </rPr>
      <t xml:space="preserve">
2020</t>
    </r>
  </si>
  <si>
    <r>
      <t xml:space="preserve">Kuartal III
</t>
    </r>
    <r>
      <rPr>
        <b/>
        <i/>
        <sz val="12"/>
        <rFont val="Cambria"/>
        <family val="1"/>
        <scheme val="major"/>
      </rPr>
      <t>Quarter III</t>
    </r>
    <r>
      <rPr>
        <b/>
        <sz val="12"/>
        <rFont val="Cambria"/>
        <family val="1"/>
        <scheme val="major"/>
      </rPr>
      <t xml:space="preserve">
2020</t>
    </r>
  </si>
  <si>
    <t>Tabel 5.1. Ikhtisar Data Keuangan LKM Berdasarkan Provinsi (Miliar Rupiah) Kuartal I 2020</t>
  </si>
  <si>
    <t>Table 5.1. MFIs Financial Data Summary by Province (Billion Rupiah) Quarter I 2020</t>
  </si>
  <si>
    <t>Tabel 8.1. Ikhtisar Data Keuangan Kuartalan LKM Koperasi Konvensional Berdasarkan Provinsi (Miliar Rupiah) Kuartal I 2020</t>
  </si>
  <si>
    <t>Table 8.1. Conventional Cooperative MFIs Financial Data Summary by Province (Billion Rupiah) Quarter I 2020</t>
  </si>
  <si>
    <t>Tabel 11.1. Ikhtisar Data Keuangan Kuartalan LKM PT Konvensional Berdasarkan Provinsi (Miliar Rupiah) Kuartal I 2020</t>
  </si>
  <si>
    <t>Table 11.1. Conventional Limited Company MFIs Financial Data Summary by Province (Billion Rupiah) Quarter I 2020</t>
  </si>
  <si>
    <t>Tabel 14.1. Ikhtisar Data Keuangan Kuartalan LKM Koperasi Syariah Berdasarkan Provinsi (Miliar Rupiah) Kuartal I 2020</t>
  </si>
  <si>
    <t>Table 14.1. Sharia Cooperative MFI Financial Data Summary by Province (Billion Rupiah) Quarter I 2020</t>
  </si>
  <si>
    <t>Tabel 12. Laporan Posisi Keuangan Kuartalan LKM Koperasi Syariah (Miliar Rupiah)</t>
  </si>
  <si>
    <t>Tabel 17.1. Ikhtisar Data Keuangan Kuartalan LKM PT Syariah Berdasarkan Provinsi (Miliar Rupiah) Kuartal I 2020</t>
  </si>
  <si>
    <t>Table 17.1. Sharia Limit MFI Financial Data Summary by Province (Billion Rupiah) Quarter I 2020</t>
  </si>
  <si>
    <t>Laporan Kuartalan II</t>
  </si>
  <si>
    <t>Quarterly Report II</t>
  </si>
  <si>
    <t>Gedung Wisma Mulia 2 Lantai 18</t>
  </si>
  <si>
    <t>Wisma Mulia 2 Building 18th Floor</t>
  </si>
  <si>
    <t>Pinjaman Yang Diterima*</t>
  </si>
  <si>
    <t>*Pinjaman yang diterima pada Kuarter I 2020 di revisi</t>
  </si>
  <si>
    <t>Tabel 5.1. Ikhtisar Data Keuangan LKM Berdasarkan Provinsi (Miliar Rupiah) Kuartal II 2020</t>
  </si>
  <si>
    <t>Table 5.1. MFIs Financial Data Summary by Province (Billion Rupiah) Quarter II 2020</t>
  </si>
  <si>
    <t>Notes:</t>
  </si>
  <si>
    <t>*Revisi pada Pinjaman Yang Diterima</t>
  </si>
  <si>
    <t>Tabel 8.1. Ikhtisar Data Keuangan Kuartalan LKM Koperasi Konvensional Berdasarkan Provinsi (Miliar Rupiah) Kuartal II 2020</t>
  </si>
  <si>
    <t>Table 8.1. Conventional Cooperative MFIs Financial Data Summary by Province (Billion Rupiah) Quarter II 2020</t>
  </si>
  <si>
    <t>Tabel 11.1. Ikhtisar Data Keuangan Kuartalan LKM PT Konvensional Berdasarkan Provinsi (Miliar Rupiah) Kuartal II 2020</t>
  </si>
  <si>
    <t>Table 11.1. Conventional Limited Company MFIs Financial Data Summary by Province (Billion Rupiah) Quarter II 2020</t>
  </si>
  <si>
    <t>Tabel 14.1. Ikhtisar Data Keuangan Kuartalan LKM Koperasi Syariah Berdasarkan Provinsi (Miliar Rupiah) Kuartal II 2020</t>
  </si>
  <si>
    <t>Table 14.1. Sharia Cooperative MFI Financial Data Summary by Province (Billion Rupiah) Quarter II 2020</t>
  </si>
  <si>
    <t>Tabel 17.1. Ikhtisar Data Keuangan Kuartalan LKM PT Syariah Berdasarkan Provinsi (Miliar Rupiah) Kuartal II 2020</t>
  </si>
  <si>
    <t>Table 17.1. Sharia Limit MFI Financial Data Summary by Province (Billion Rupiah) Quarter 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</si>
</sst>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s>
  <fonts count="94">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sz val="11"/>
      <color theme="1"/>
      <name val="Cambria"/>
      <family val="2"/>
      <scheme val="maj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305">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79"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0"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0"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0"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0"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0"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0"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75" fillId="0" borderId="0" xfId="0" applyFont="1" applyAlignment="1">
      <alignment vertical="center"/>
    </xf>
    <xf numFmtId="0" fontId="3" fillId="0" borderId="1" xfId="0" applyFont="1" applyFill="1" applyBorder="1" applyAlignment="1">
      <alignment vertical="center"/>
    </xf>
    <xf numFmtId="41" fontId="3" fillId="0" borderId="21" xfId="1"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0" fontId="53" fillId="0" borderId="0" xfId="0" applyFont="1" applyAlignment="1">
      <alignment vertical="center"/>
    </xf>
    <xf numFmtId="2" fontId="3" fillId="0" borderId="1" xfId="0" applyNumberFormat="1" applyFont="1" applyFill="1" applyBorder="1" applyAlignment="1">
      <alignment vertical="center"/>
    </xf>
    <xf numFmtId="43" fontId="59" fillId="0" borderId="0" xfId="840" applyFont="1" applyAlignment="1">
      <alignment vertical="center"/>
    </xf>
    <xf numFmtId="0" fontId="58" fillId="0" borderId="0" xfId="0" applyFont="1" applyAlignment="1">
      <alignment vertical="center"/>
    </xf>
    <xf numFmtId="0" fontId="54" fillId="9" borderId="1" xfId="0" applyFont="1" applyFill="1" applyBorder="1" applyAlignment="1">
      <alignment vertical="center"/>
    </xf>
    <xf numFmtId="43"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1" fontId="59" fillId="0" borderId="0" xfId="1" applyNumberFormat="1" applyFont="1" applyAlignment="1">
      <alignment vertical="center"/>
    </xf>
    <xf numFmtId="43" fontId="59" fillId="0" borderId="0" xfId="840"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0"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0"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0"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79"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0"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43" fontId="7" fillId="0" borderId="0" xfId="3" applyNumberFormat="1" applyFont="1" applyFill="1" applyBorder="1" applyAlignment="1">
      <alignment vertical="center"/>
    </xf>
    <xf numFmtId="180" fontId="59" fillId="0" borderId="0" xfId="1" applyNumberFormat="1" applyFont="1" applyAlignment="1">
      <alignment vertical="center"/>
    </xf>
    <xf numFmtId="43" fontId="49" fillId="0" borderId="0" xfId="3" applyNumberFormat="1" applyFont="1" applyFill="1" applyBorder="1" applyAlignment="1">
      <alignment vertical="center" readingOrder="1"/>
    </xf>
    <xf numFmtId="43" fontId="48" fillId="0" borderId="0" xfId="3" applyNumberFormat="1" applyFont="1" applyFill="1" applyBorder="1" applyAlignment="1">
      <alignment vertical="center" readingOrder="1"/>
    </xf>
    <xf numFmtId="180"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0" fontId="60" fillId="0" borderId="1" xfId="1" applyNumberFormat="1" applyFont="1" applyBorder="1" applyAlignment="1">
      <alignment vertical="center"/>
    </xf>
    <xf numFmtId="0" fontId="49" fillId="0" borderId="0" xfId="0" applyFont="1" applyFill="1" applyAlignment="1">
      <alignment vertical="center"/>
    </xf>
    <xf numFmtId="0" fontId="92" fillId="0" borderId="0" xfId="0" applyFont="1" applyAlignment="1">
      <alignment vertical="center" readingOrder="1"/>
    </xf>
    <xf numFmtId="10" fontId="92" fillId="0" borderId="0" xfId="838" applyNumberFormat="1" applyFont="1" applyAlignment="1">
      <alignment vertical="center" readingOrder="1"/>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2" fillId="0" borderId="0" xfId="0" applyFont="1" applyAlignment="1">
      <alignment vertical="center"/>
    </xf>
    <xf numFmtId="0" fontId="0" fillId="0" borderId="0" xfId="0" applyAlignment="1">
      <alignment horizontal="left"/>
    </xf>
    <xf numFmtId="0" fontId="0" fillId="0" borderId="0" xfId="0" applyNumberFormat="1"/>
    <xf numFmtId="43" fontId="64" fillId="0" borderId="1" xfId="840" applyFont="1" applyFill="1" applyBorder="1" applyAlignment="1">
      <alignment vertical="center"/>
    </xf>
    <xf numFmtId="41" fontId="49" fillId="0" borderId="0" xfId="1" applyFont="1" applyFill="1" applyBorder="1" applyAlignment="1">
      <alignment vertical="center"/>
    </xf>
    <xf numFmtId="180"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43" fontId="3" fillId="0" borderId="0" xfId="0" applyNumberFormat="1" applyFont="1" applyAlignment="1">
      <alignment vertical="center"/>
    </xf>
    <xf numFmtId="43" fontId="3" fillId="0" borderId="1" xfId="840" applyFont="1" applyBorder="1"/>
    <xf numFmtId="0" fontId="91" fillId="0" borderId="0" xfId="0" applyFont="1" applyAlignment="1">
      <alignment vertical="center"/>
    </xf>
    <xf numFmtId="43" fontId="54" fillId="0" borderId="1" xfId="840" applyFont="1" applyBorder="1" applyAlignment="1">
      <alignment vertical="center"/>
    </xf>
    <xf numFmtId="2" fontId="60" fillId="0" borderId="1" xfId="0" applyNumberFormat="1" applyFont="1" applyBorder="1" applyAlignment="1"/>
    <xf numFmtId="43" fontId="0" fillId="0" borderId="0" xfId="0" applyNumberFormat="1" applyAlignment="1">
      <alignment horizontal="left"/>
    </xf>
    <xf numFmtId="0" fontId="3" fillId="0" borderId="1" xfId="0" applyFont="1" applyBorder="1" applyAlignment="1">
      <alignment vertical="center"/>
    </xf>
    <xf numFmtId="43" fontId="54" fillId="0" borderId="1" xfId="840" applyFont="1" applyFill="1" applyBorder="1" applyAlignment="1">
      <alignment horizontal="right" vertical="center"/>
    </xf>
    <xf numFmtId="43" fontId="3" fillId="0" borderId="1" xfId="840" applyFont="1" applyBorder="1" applyAlignment="1">
      <alignmen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3" fontId="3" fillId="0" borderId="1" xfId="840" applyFont="1" applyFill="1" applyBorder="1" applyAlignment="1">
      <alignment horizontal="right"/>
    </xf>
    <xf numFmtId="41" fontId="54" fillId="0" borderId="0" xfId="1" applyFont="1" applyFill="1" applyBorder="1" applyAlignment="1">
      <alignment horizontal="right" vertical="center" readingOrder="1"/>
    </xf>
    <xf numFmtId="10" fontId="54" fillId="0" borderId="0" xfId="838" applyNumberFormat="1" applyFont="1" applyAlignment="1">
      <alignment vertical="center"/>
    </xf>
    <xf numFmtId="0" fontId="54" fillId="0" borderId="0" xfId="3" applyFont="1" applyFill="1" applyBorder="1" applyAlignment="1">
      <alignment horizontal="right" vertical="center"/>
    </xf>
    <xf numFmtId="43" fontId="64" fillId="0" borderId="1" xfId="840" applyFont="1" applyFill="1" applyBorder="1" applyAlignment="1">
      <alignment horizontal="right"/>
    </xf>
    <xf numFmtId="43" fontId="3" fillId="0" borderId="1" xfId="840" applyFont="1" applyBorder="1" applyAlignment="1">
      <alignment horizontal="right" vertical="center"/>
    </xf>
    <xf numFmtId="43" fontId="54" fillId="0" borderId="0" xfId="838" applyNumberFormat="1" applyFont="1" applyAlignment="1">
      <alignment vertical="center"/>
    </xf>
    <xf numFmtId="0" fontId="93" fillId="0" borderId="0" xfId="0" applyFont="1" applyAlignment="1">
      <alignment horizontal="left"/>
    </xf>
    <xf numFmtId="0" fontId="93" fillId="0" borderId="0" xfId="0" applyFont="1"/>
    <xf numFmtId="43" fontId="0" fillId="0" borderId="0" xfId="840" applyFont="1" applyAlignment="1">
      <alignment horizontal="left"/>
    </xf>
    <xf numFmtId="43" fontId="3" fillId="0" borderId="0" xfId="840" applyFont="1" applyAlignment="1">
      <alignment vertical="center"/>
    </xf>
    <xf numFmtId="180" fontId="60" fillId="0" borderId="0" xfId="1" applyNumberFormat="1" applyFont="1" applyBorder="1" applyAlignment="1">
      <alignment vertical="center"/>
    </xf>
    <xf numFmtId="0" fontId="61" fillId="0" borderId="0" xfId="0" applyFont="1" applyBorder="1" applyAlignment="1">
      <alignment horizontal="left" vertical="center" wrapText="1"/>
    </xf>
    <xf numFmtId="43" fontId="54" fillId="0" borderId="0" xfId="840" applyFont="1" applyAlignment="1">
      <alignment vertical="center"/>
    </xf>
    <xf numFmtId="43" fontId="79" fillId="0" borderId="0" xfId="840" applyFont="1" applyAlignment="1">
      <alignment vertical="center"/>
    </xf>
    <xf numFmtId="43" fontId="3" fillId="0" borderId="0" xfId="0" applyNumberFormat="1" applyFont="1"/>
    <xf numFmtId="0" fontId="0" fillId="10" borderId="0" xfId="0" applyNumberFormat="1" applyFill="1"/>
    <xf numFmtId="180" fontId="59" fillId="10" borderId="0" xfId="1" applyNumberFormat="1" applyFont="1" applyFill="1" applyAlignment="1">
      <alignment vertical="center"/>
    </xf>
    <xf numFmtId="0" fontId="59" fillId="10" borderId="0" xfId="0" applyFont="1" applyFill="1" applyAlignment="1">
      <alignment vertical="center"/>
    </xf>
    <xf numFmtId="43" fontId="0" fillId="0" borderId="0" xfId="0" applyNumberFormat="1"/>
    <xf numFmtId="43" fontId="60" fillId="0" borderId="1" xfId="0" applyNumberFormat="1" applyFont="1" applyBorder="1" applyAlignment="1">
      <alignment vertical="center"/>
    </xf>
    <xf numFmtId="43" fontId="0" fillId="0" borderId="1" xfId="535" applyFont="1" applyFill="1" applyBorder="1"/>
    <xf numFmtId="43" fontId="7" fillId="0" borderId="0" xfId="840" applyFont="1" applyFill="1" applyBorder="1" applyAlignment="1">
      <alignment vertical="center"/>
    </xf>
    <xf numFmtId="43" fontId="52" fillId="0" borderId="0" xfId="840" applyFont="1" applyFill="1" applyBorder="1" applyAlignment="1">
      <alignment vertical="center"/>
    </xf>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view="pageBreakPreview" topLeftCell="A13" zoomScaleNormal="90" zoomScaleSheetLayoutView="100" workbookViewId="0">
      <selection activeCell="E15" sqref="E15"/>
    </sheetView>
  </sheetViews>
  <sheetFormatPr defaultRowHeight="25.5"/>
  <cols>
    <col min="1" max="1" width="3.28515625" style="193"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405</v>
      </c>
      <c r="D11" s="37"/>
      <c r="E11" s="37"/>
      <c r="F11" s="37"/>
    </row>
    <row r="12" spans="1:6" ht="47.25" customHeight="1">
      <c r="A12" s="24"/>
      <c r="C12" s="92" t="s">
        <v>135</v>
      </c>
      <c r="D12" s="37"/>
      <c r="E12" s="37"/>
      <c r="F12" s="37"/>
    </row>
    <row r="13" spans="1:6" ht="47.25" customHeight="1">
      <c r="A13" s="24"/>
      <c r="C13" s="92" t="s">
        <v>406</v>
      </c>
      <c r="D13" s="37"/>
      <c r="E13" s="37"/>
      <c r="F13" s="37"/>
    </row>
    <row r="14" spans="1:6">
      <c r="A14" s="24"/>
      <c r="C14" s="91"/>
      <c r="D14" s="37"/>
      <c r="E14" s="37"/>
      <c r="F14" s="37"/>
    </row>
    <row r="15" spans="1:6">
      <c r="A15" s="24"/>
      <c r="C15" s="93">
        <v>2020</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view="pageBreakPreview" zoomScaleNormal="90" zoomScaleSheetLayoutView="100" workbookViewId="0">
      <selection activeCell="F3" sqref="F3"/>
    </sheetView>
  </sheetViews>
  <sheetFormatPr defaultRowHeight="12.75"/>
  <cols>
    <col min="1" max="1" width="5.7109375" style="130" customWidth="1"/>
    <col min="2" max="2" width="54.140625" style="8" customWidth="1"/>
    <col min="3" max="3" width="12.5703125" style="133"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83" t="s">
        <v>279</v>
      </c>
      <c r="B1" s="284"/>
      <c r="C1" s="284"/>
      <c r="D1" s="284"/>
      <c r="E1" s="284"/>
      <c r="F1" s="285"/>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0.25">
      <c r="A2" s="286" t="s">
        <v>280</v>
      </c>
      <c r="B2" s="287"/>
      <c r="C2" s="287"/>
      <c r="D2" s="287"/>
      <c r="E2" s="287"/>
      <c r="F2" s="288"/>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199" customFormat="1" ht="47.25" customHeight="1">
      <c r="A3" s="40" t="s">
        <v>0</v>
      </c>
      <c r="B3" s="40" t="s">
        <v>6</v>
      </c>
      <c r="C3" s="40" t="s">
        <v>391</v>
      </c>
      <c r="D3" s="40" t="s">
        <v>392</v>
      </c>
      <c r="E3" s="40" t="s">
        <v>393</v>
      </c>
      <c r="F3" s="41" t="s">
        <v>130</v>
      </c>
    </row>
    <row r="4" spans="1:37" ht="15.75">
      <c r="A4" s="110">
        <v>1</v>
      </c>
      <c r="B4" s="138" t="s">
        <v>161</v>
      </c>
      <c r="C4" s="119"/>
      <c r="D4" s="238"/>
      <c r="E4" s="112"/>
      <c r="F4" s="136" t="s">
        <v>327</v>
      </c>
      <c r="H4" s="128"/>
    </row>
    <row r="5" spans="1:37" ht="15.75">
      <c r="A5" s="110">
        <v>2</v>
      </c>
      <c r="B5" s="111" t="s">
        <v>162</v>
      </c>
      <c r="C5" s="112">
        <v>8.5707057384999992</v>
      </c>
      <c r="D5" s="112">
        <v>12.434342005</v>
      </c>
      <c r="E5" s="112"/>
      <c r="F5" s="137" t="s">
        <v>227</v>
      </c>
      <c r="H5" s="128"/>
    </row>
    <row r="6" spans="1:37" ht="15.75">
      <c r="A6" s="110">
        <v>3</v>
      </c>
      <c r="B6" s="111" t="s">
        <v>163</v>
      </c>
      <c r="C6" s="112">
        <v>1.05110816741</v>
      </c>
      <c r="D6" s="112">
        <v>1.3085246134799999</v>
      </c>
      <c r="E6" s="112"/>
      <c r="F6" s="137" t="s">
        <v>228</v>
      </c>
      <c r="H6" s="128"/>
    </row>
    <row r="7" spans="1:37" ht="15.75">
      <c r="A7" s="110">
        <v>4</v>
      </c>
      <c r="B7" s="138" t="s">
        <v>164</v>
      </c>
      <c r="C7" s="119">
        <v>9.621813905909999</v>
      </c>
      <c r="D7" s="119">
        <v>13.742866618479999</v>
      </c>
      <c r="E7" s="112"/>
      <c r="F7" s="136" t="s">
        <v>229</v>
      </c>
    </row>
    <row r="8" spans="1:37" ht="15.75">
      <c r="A8" s="110">
        <v>5</v>
      </c>
      <c r="B8" s="118" t="s">
        <v>165</v>
      </c>
      <c r="C8" s="139">
        <v>0</v>
      </c>
      <c r="D8" s="139">
        <v>0</v>
      </c>
      <c r="E8" s="112"/>
      <c r="F8" s="136" t="s">
        <v>328</v>
      </c>
    </row>
    <row r="9" spans="1:37" ht="15.75">
      <c r="A9" s="110">
        <v>6</v>
      </c>
      <c r="B9" s="111" t="s">
        <v>166</v>
      </c>
      <c r="C9" s="112">
        <v>1.6738277918821145</v>
      </c>
      <c r="D9" s="112">
        <v>2.2363547510121147</v>
      </c>
      <c r="E9" s="112"/>
      <c r="F9" s="137" t="s">
        <v>222</v>
      </c>
    </row>
    <row r="10" spans="1:37" ht="15.75">
      <c r="A10" s="110">
        <v>7</v>
      </c>
      <c r="B10" s="111" t="s">
        <v>167</v>
      </c>
      <c r="C10" s="112">
        <v>2.346398948</v>
      </c>
      <c r="D10" s="112">
        <v>3.5659517470000002</v>
      </c>
      <c r="E10" s="112"/>
      <c r="F10" s="137" t="s">
        <v>238</v>
      </c>
    </row>
    <row r="11" spans="1:37" ht="15.75">
      <c r="A11" s="110">
        <v>8</v>
      </c>
      <c r="B11" s="111" t="s">
        <v>168</v>
      </c>
      <c r="C11" s="112">
        <v>0.24200400033333333</v>
      </c>
      <c r="D11" s="112">
        <v>0.36685664800000001</v>
      </c>
      <c r="E11" s="112"/>
      <c r="F11" s="137" t="s">
        <v>236</v>
      </c>
    </row>
    <row r="12" spans="1:37" ht="15.75">
      <c r="A12" s="110">
        <v>9</v>
      </c>
      <c r="B12" s="111" t="s">
        <v>169</v>
      </c>
      <c r="C12" s="112">
        <v>3.4521562050000001</v>
      </c>
      <c r="D12" s="112">
        <v>5.1483616799999998</v>
      </c>
      <c r="E12" s="112"/>
      <c r="F12" s="137" t="s">
        <v>237</v>
      </c>
    </row>
    <row r="13" spans="1:37" ht="15.75">
      <c r="A13" s="110">
        <v>10</v>
      </c>
      <c r="B13" s="111" t="s">
        <v>170</v>
      </c>
      <c r="C13" s="112">
        <v>1.9249904381125</v>
      </c>
      <c r="D13" s="112">
        <v>2.1994331873499999</v>
      </c>
      <c r="E13" s="112"/>
      <c r="F13" s="137" t="s">
        <v>223</v>
      </c>
    </row>
    <row r="14" spans="1:37" ht="15.75">
      <c r="A14" s="110">
        <v>11</v>
      </c>
      <c r="B14" s="138" t="s">
        <v>171</v>
      </c>
      <c r="C14" s="119">
        <v>9.639377383327945</v>
      </c>
      <c r="D14" s="119">
        <v>13.516958013362116</v>
      </c>
      <c r="E14" s="112"/>
      <c r="F14" s="136" t="s">
        <v>224</v>
      </c>
    </row>
    <row r="15" spans="1:37" ht="15.75">
      <c r="A15" s="110">
        <v>12</v>
      </c>
      <c r="B15" s="118" t="s">
        <v>172</v>
      </c>
      <c r="C15" s="119">
        <v>-1.7563477417947591E-2</v>
      </c>
      <c r="D15" s="119">
        <v>0.22590860511788369</v>
      </c>
      <c r="E15" s="112"/>
      <c r="F15" s="136" t="s">
        <v>329</v>
      </c>
    </row>
    <row r="16" spans="1:37" ht="15.75">
      <c r="A16" s="117">
        <v>13</v>
      </c>
      <c r="B16" s="111" t="s">
        <v>260</v>
      </c>
      <c r="C16" s="112">
        <v>1.8299543000000001E-2</v>
      </c>
      <c r="D16" s="112">
        <v>3.213506E-2</v>
      </c>
      <c r="E16" s="112"/>
      <c r="F16" s="137" t="s">
        <v>330</v>
      </c>
    </row>
    <row r="17" spans="1:6" ht="15.75">
      <c r="A17" s="110">
        <v>14</v>
      </c>
      <c r="B17" s="111" t="s">
        <v>261</v>
      </c>
      <c r="C17" s="112">
        <v>9.2969288999999997E-2</v>
      </c>
      <c r="D17" s="112">
        <v>0.11997147599999999</v>
      </c>
      <c r="E17" s="112"/>
      <c r="F17" s="137" t="s">
        <v>331</v>
      </c>
    </row>
    <row r="18" spans="1:6" ht="15.75">
      <c r="A18" s="110">
        <v>15</v>
      </c>
      <c r="B18" s="118" t="s">
        <v>175</v>
      </c>
      <c r="C18" s="119">
        <v>-9.2233223417947596E-2</v>
      </c>
      <c r="D18" s="119">
        <v>0.13807218911788369</v>
      </c>
      <c r="E18" s="112"/>
      <c r="F18" s="136" t="s">
        <v>332</v>
      </c>
    </row>
    <row r="19" spans="1:6" ht="15.75">
      <c r="A19" s="110">
        <v>16</v>
      </c>
      <c r="B19" s="111" t="s">
        <v>262</v>
      </c>
      <c r="C19" s="112">
        <v>4.3253559874999997E-3</v>
      </c>
      <c r="D19" s="112">
        <v>7.7173279999999999E-3</v>
      </c>
      <c r="E19" s="112"/>
      <c r="F19" s="137" t="s">
        <v>333</v>
      </c>
    </row>
    <row r="20" spans="1:6" ht="15.75">
      <c r="A20" s="110">
        <v>17</v>
      </c>
      <c r="B20" s="118" t="s">
        <v>177</v>
      </c>
      <c r="C20" s="119">
        <v>-9.6558579405447542E-2</v>
      </c>
      <c r="D20" s="119">
        <v>0.13035486111788369</v>
      </c>
      <c r="E20" s="112"/>
      <c r="F20" s="136" t="s">
        <v>334</v>
      </c>
    </row>
    <row r="21" spans="1:6">
      <c r="C21" s="131"/>
      <c r="D21" s="140"/>
      <c r="F21" s="132"/>
    </row>
    <row r="22" spans="1:6">
      <c r="A22" s="141"/>
      <c r="C22" s="131"/>
    </row>
    <row r="23" spans="1:6">
      <c r="B23" s="142"/>
      <c r="C23" s="143"/>
    </row>
    <row r="24" spans="1:6">
      <c r="C24" s="131"/>
    </row>
    <row r="25" spans="1:6">
      <c r="C25" s="131"/>
    </row>
    <row r="26" spans="1:6">
      <c r="C26" s="131"/>
    </row>
    <row r="27" spans="1:6">
      <c r="C27" s="131"/>
    </row>
    <row r="28" spans="1:6">
      <c r="C28" s="131"/>
    </row>
    <row r="29" spans="1:6">
      <c r="C29" s="131"/>
    </row>
    <row r="30" spans="1:6">
      <c r="C30" s="131"/>
    </row>
    <row r="31" spans="1:6">
      <c r="C31" s="131"/>
    </row>
    <row r="32" spans="1:6">
      <c r="C32" s="131"/>
    </row>
    <row r="33" spans="3:3">
      <c r="C33" s="131"/>
    </row>
    <row r="34" spans="3:3">
      <c r="C34" s="131"/>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M28"/>
  <sheetViews>
    <sheetView showGridLines="0" view="pageBreakPreview" topLeftCell="A16" zoomScaleNormal="90" zoomScaleSheetLayoutView="100" workbookViewId="0">
      <selection activeCell="A18" sqref="A18:J18"/>
    </sheetView>
  </sheetViews>
  <sheetFormatPr defaultRowHeight="12.75"/>
  <cols>
    <col min="1" max="1" width="21.140625" style="141" customWidth="1"/>
    <col min="2" max="6" width="15.85546875" style="141" customWidth="1"/>
    <col min="7" max="7" width="21.140625" style="141" customWidth="1"/>
    <col min="8" max="9" width="15.85546875" style="141" customWidth="1"/>
    <col min="10" max="10" width="29.7109375" style="141" customWidth="1"/>
    <col min="11" max="11" width="20.5703125" style="225" bestFit="1" customWidth="1"/>
    <col min="12" max="12" width="30" style="225" bestFit="1" customWidth="1"/>
    <col min="13" max="16384" width="9.140625" style="225"/>
  </cols>
  <sheetData>
    <row r="1" spans="1:13" s="144" customFormat="1" ht="20.25">
      <c r="A1" s="283" t="s">
        <v>396</v>
      </c>
      <c r="B1" s="284"/>
      <c r="C1" s="284"/>
      <c r="D1" s="284"/>
      <c r="E1" s="284"/>
      <c r="F1" s="284"/>
      <c r="G1" s="284"/>
      <c r="H1" s="284"/>
      <c r="I1" s="284"/>
      <c r="J1" s="285"/>
    </row>
    <row r="2" spans="1:13" s="144" customFormat="1" ht="20.25">
      <c r="A2" s="289" t="s">
        <v>397</v>
      </c>
      <c r="B2" s="290"/>
      <c r="C2" s="290"/>
      <c r="D2" s="290"/>
      <c r="E2" s="290"/>
      <c r="F2" s="290"/>
      <c r="G2" s="290"/>
      <c r="H2" s="290"/>
      <c r="I2" s="290"/>
      <c r="J2" s="291"/>
    </row>
    <row r="3" spans="1:13" s="201" customFormat="1" ht="47.25" customHeight="1">
      <c r="A3" s="40" t="s">
        <v>129</v>
      </c>
      <c r="B3" s="200" t="s">
        <v>17</v>
      </c>
      <c r="C3" s="200" t="s">
        <v>18</v>
      </c>
      <c r="D3" s="200" t="s">
        <v>4</v>
      </c>
      <c r="E3" s="200" t="s">
        <v>70</v>
      </c>
      <c r="F3" s="200" t="s">
        <v>19</v>
      </c>
      <c r="G3" s="200" t="s">
        <v>389</v>
      </c>
      <c r="H3" s="200" t="s">
        <v>409</v>
      </c>
      <c r="I3" s="200" t="s">
        <v>349</v>
      </c>
      <c r="J3" s="41" t="s">
        <v>130</v>
      </c>
      <c r="K3" s="144"/>
      <c r="L3" s="144"/>
      <c r="M3" s="144"/>
    </row>
    <row r="4" spans="1:13" s="222" customFormat="1" ht="20.25">
      <c r="A4" s="228" t="s">
        <v>154</v>
      </c>
      <c r="B4" s="244">
        <v>3.0812228739999998</v>
      </c>
      <c r="C4" s="244">
        <v>1.586E-3</v>
      </c>
      <c r="D4" s="244">
        <v>3.0796368740000002</v>
      </c>
      <c r="E4" s="244">
        <v>0</v>
      </c>
      <c r="F4" s="244">
        <v>2.0048200000000001E-4</v>
      </c>
      <c r="G4" s="244">
        <v>1.115510902</v>
      </c>
      <c r="H4" s="244"/>
      <c r="I4" s="244">
        <v>1.586E-3</v>
      </c>
      <c r="J4" s="229" t="s">
        <v>154</v>
      </c>
      <c r="K4" s="144"/>
      <c r="L4" s="144"/>
      <c r="M4" s="144"/>
    </row>
    <row r="5" spans="1:13" s="222" customFormat="1" ht="20.25">
      <c r="A5" s="228" t="s">
        <v>151</v>
      </c>
      <c r="B5" s="244">
        <v>4.25142957</v>
      </c>
      <c r="C5" s="244">
        <v>1.5</v>
      </c>
      <c r="D5" s="244">
        <v>2.75142957</v>
      </c>
      <c r="E5" s="244">
        <v>0</v>
      </c>
      <c r="F5" s="244">
        <v>0</v>
      </c>
      <c r="G5" s="244">
        <v>3.3623370000000001</v>
      </c>
      <c r="H5" s="244"/>
      <c r="I5" s="244">
        <v>0</v>
      </c>
      <c r="J5" s="229" t="s">
        <v>158</v>
      </c>
      <c r="K5" s="144"/>
      <c r="L5" s="144"/>
      <c r="M5" s="144"/>
    </row>
    <row r="6" spans="1:13" s="222" customFormat="1" ht="20.25">
      <c r="A6" s="228" t="s">
        <v>150</v>
      </c>
      <c r="B6" s="244">
        <v>59.090124007542784</v>
      </c>
      <c r="C6" s="244">
        <v>35.821656996174113</v>
      </c>
      <c r="D6" s="244">
        <v>23.268467011368664</v>
      </c>
      <c r="E6" s="244">
        <v>0</v>
      </c>
      <c r="F6" s="244">
        <v>9.312127736399999</v>
      </c>
      <c r="G6" s="244">
        <v>46.081264363999999</v>
      </c>
      <c r="H6" s="244"/>
      <c r="I6" s="244">
        <v>31.939574714009112</v>
      </c>
      <c r="J6" s="229" t="s">
        <v>157</v>
      </c>
      <c r="K6" s="144"/>
      <c r="L6" s="144"/>
      <c r="M6" s="144"/>
    </row>
    <row r="7" spans="1:13" s="222" customFormat="1" ht="20.25">
      <c r="A7" s="228" t="s">
        <v>250</v>
      </c>
      <c r="B7" s="244">
        <v>1.7704217461666667</v>
      </c>
      <c r="C7" s="244">
        <v>1.041474145</v>
      </c>
      <c r="D7" s="244">
        <v>0.72894760116666679</v>
      </c>
      <c r="E7" s="244">
        <v>0</v>
      </c>
      <c r="F7" s="244">
        <v>4.7041987E-2</v>
      </c>
      <c r="G7" s="244">
        <v>1.65718422</v>
      </c>
      <c r="H7" s="244">
        <v>2.7888587870000001</v>
      </c>
      <c r="I7" s="244">
        <v>0.88647414499999999</v>
      </c>
      <c r="J7" s="229" t="s">
        <v>253</v>
      </c>
      <c r="K7" s="144"/>
      <c r="L7" s="144"/>
      <c r="M7" s="144"/>
    </row>
    <row r="8" spans="1:13" s="222" customFormat="1" ht="20.25">
      <c r="A8" s="228" t="s">
        <v>155</v>
      </c>
      <c r="B8" s="244">
        <v>19.883629486</v>
      </c>
      <c r="C8" s="244">
        <v>16.158914262</v>
      </c>
      <c r="D8" s="244">
        <v>3.7247152240000001</v>
      </c>
      <c r="E8" s="244">
        <v>0</v>
      </c>
      <c r="F8" s="244">
        <v>0.877925022</v>
      </c>
      <c r="G8" s="244">
        <v>16.369283680999999</v>
      </c>
      <c r="H8" s="244">
        <v>0.155</v>
      </c>
      <c r="I8" s="244">
        <v>6.1975998450000001</v>
      </c>
      <c r="J8" s="229" t="s">
        <v>155</v>
      </c>
      <c r="K8" s="144"/>
      <c r="L8" s="144"/>
      <c r="M8" s="144"/>
    </row>
    <row r="9" spans="1:13" s="222" customFormat="1" ht="20.25">
      <c r="A9" s="228" t="s">
        <v>256</v>
      </c>
      <c r="B9" s="244">
        <v>0.18390127000000001</v>
      </c>
      <c r="C9" s="244">
        <v>4.8402000000000001E-2</v>
      </c>
      <c r="D9" s="244">
        <v>0.13549927</v>
      </c>
      <c r="E9" s="244">
        <v>0</v>
      </c>
      <c r="F9" s="244">
        <v>3.141947E-3</v>
      </c>
      <c r="G9" s="244">
        <v>9.2999999999999999E-2</v>
      </c>
      <c r="H9" s="244">
        <v>8.4366723520000004</v>
      </c>
      <c r="I9" s="244">
        <v>4.8402000000000001E-2</v>
      </c>
      <c r="J9" s="229" t="s">
        <v>258</v>
      </c>
      <c r="K9" s="144"/>
      <c r="L9" s="144"/>
      <c r="M9" s="144"/>
    </row>
    <row r="10" spans="1:13" s="222" customFormat="1" ht="20.25">
      <c r="A10" s="228" t="s">
        <v>249</v>
      </c>
      <c r="B10" s="244">
        <v>1.5162518051199998</v>
      </c>
      <c r="C10" s="244">
        <v>0.520316291923</v>
      </c>
      <c r="D10" s="244">
        <v>0.99593551319700002</v>
      </c>
      <c r="E10" s="244">
        <v>0</v>
      </c>
      <c r="F10" s="244">
        <v>1.09568312E-3</v>
      </c>
      <c r="G10" s="244">
        <v>1.215308447</v>
      </c>
      <c r="H10" s="244">
        <v>0</v>
      </c>
      <c r="I10" s="244">
        <v>0.50749175824300008</v>
      </c>
      <c r="J10" s="229" t="s">
        <v>254</v>
      </c>
      <c r="K10" s="144"/>
      <c r="L10" s="144"/>
      <c r="M10" s="144"/>
    </row>
    <row r="11" spans="1:13" s="222" customFormat="1" ht="20.25">
      <c r="A11" s="228" t="s">
        <v>257</v>
      </c>
      <c r="B11" s="244">
        <v>2.4690496048599995</v>
      </c>
      <c r="C11" s="244">
        <v>0.11369539385999999</v>
      </c>
      <c r="D11" s="244">
        <v>2.3553542109999999</v>
      </c>
      <c r="E11" s="244">
        <v>0</v>
      </c>
      <c r="F11" s="244">
        <v>0.18598585719999999</v>
      </c>
      <c r="G11" s="244">
        <v>2.0083914209999998</v>
      </c>
      <c r="H11" s="244">
        <v>0</v>
      </c>
      <c r="I11" s="244">
        <v>1.696119074E-2</v>
      </c>
      <c r="J11" s="229" t="s">
        <v>259</v>
      </c>
      <c r="K11" s="144"/>
      <c r="L11" s="144"/>
      <c r="M11" s="144"/>
    </row>
    <row r="12" spans="1:13" s="222" customFormat="1" ht="20.25">
      <c r="A12" s="223" t="s">
        <v>145</v>
      </c>
      <c r="B12" s="230">
        <f>SUM(B4:B11)</f>
        <v>92.246030363689471</v>
      </c>
      <c r="C12" s="230">
        <v>55.206045088957104</v>
      </c>
      <c r="D12" s="230">
        <f t="shared" ref="D12:I12" si="0">SUM(D4:D11)</f>
        <v>37.039985274732324</v>
      </c>
      <c r="E12" s="230">
        <f t="shared" si="0"/>
        <v>0</v>
      </c>
      <c r="F12" s="230">
        <f t="shared" si="0"/>
        <v>10.42751871472</v>
      </c>
      <c r="G12" s="230">
        <f t="shared" si="0"/>
        <v>71.90228003499999</v>
      </c>
      <c r="H12" s="230">
        <f t="shared" si="0"/>
        <v>11.380531139</v>
      </c>
      <c r="I12" s="230">
        <f t="shared" si="0"/>
        <v>39.598089652992108</v>
      </c>
      <c r="J12" s="231" t="s">
        <v>145</v>
      </c>
      <c r="K12" s="144"/>
      <c r="L12" s="144"/>
      <c r="M12" s="144"/>
    </row>
    <row r="13" spans="1:13" ht="20.25">
      <c r="A13" s="241" t="s">
        <v>413</v>
      </c>
      <c r="K13" s="144"/>
      <c r="L13" s="144"/>
      <c r="M13" s="144"/>
    </row>
    <row r="14" spans="1:13" ht="20.25">
      <c r="A14" s="241" t="s">
        <v>414</v>
      </c>
      <c r="K14" s="144"/>
      <c r="L14" s="144"/>
      <c r="M14" s="144"/>
    </row>
    <row r="15" spans="1:13" ht="20.25">
      <c r="A15" s="241"/>
      <c r="K15" s="144"/>
      <c r="L15" s="144"/>
      <c r="M15" s="144"/>
    </row>
    <row r="16" spans="1:13" ht="20.25">
      <c r="A16" s="241"/>
      <c r="K16" s="144"/>
      <c r="L16" s="144"/>
      <c r="M16" s="144"/>
    </row>
    <row r="17" spans="1:10" s="144" customFormat="1" ht="20.25">
      <c r="A17" s="283" t="s">
        <v>415</v>
      </c>
      <c r="B17" s="284"/>
      <c r="C17" s="284"/>
      <c r="D17" s="284"/>
      <c r="E17" s="284"/>
      <c r="F17" s="284"/>
      <c r="G17" s="284"/>
      <c r="H17" s="284"/>
      <c r="I17" s="284"/>
      <c r="J17" s="285"/>
    </row>
    <row r="18" spans="1:10" s="144" customFormat="1" ht="20.25">
      <c r="A18" s="289" t="s">
        <v>416</v>
      </c>
      <c r="B18" s="290"/>
      <c r="C18" s="290"/>
      <c r="D18" s="290"/>
      <c r="E18" s="290"/>
      <c r="F18" s="290"/>
      <c r="G18" s="290"/>
      <c r="H18" s="290"/>
      <c r="I18" s="290"/>
      <c r="J18" s="291"/>
    </row>
    <row r="19" spans="1:10" s="201" customFormat="1" ht="47.25" customHeight="1">
      <c r="A19" s="40" t="s">
        <v>129</v>
      </c>
      <c r="B19" s="200" t="s">
        <v>17</v>
      </c>
      <c r="C19" s="200" t="s">
        <v>18</v>
      </c>
      <c r="D19" s="200" t="s">
        <v>4</v>
      </c>
      <c r="E19" s="200" t="s">
        <v>70</v>
      </c>
      <c r="F19" s="200" t="s">
        <v>19</v>
      </c>
      <c r="G19" s="200" t="s">
        <v>389</v>
      </c>
      <c r="H19" s="200" t="s">
        <v>21</v>
      </c>
      <c r="I19" s="200" t="s">
        <v>349</v>
      </c>
      <c r="J19" s="41" t="s">
        <v>130</v>
      </c>
    </row>
    <row r="20" spans="1:10" ht="15.75">
      <c r="A20" s="228" t="s">
        <v>154</v>
      </c>
      <c r="B20" s="244">
        <v>3.0604339189999998</v>
      </c>
      <c r="C20" s="244">
        <v>1.5491999999999999E-3</v>
      </c>
      <c r="D20" s="244">
        <v>3.0588847189999999</v>
      </c>
      <c r="E20" s="244">
        <v>0</v>
      </c>
      <c r="F20" s="244">
        <v>1.8096200000000001E-4</v>
      </c>
      <c r="G20" s="244">
        <v>0.989493242</v>
      </c>
      <c r="H20" s="244">
        <v>0</v>
      </c>
      <c r="I20" s="244">
        <v>1.5491999999999999E-3</v>
      </c>
      <c r="J20" s="229" t="s">
        <v>154</v>
      </c>
    </row>
    <row r="21" spans="1:10" ht="15.75">
      <c r="A21" s="228" t="s">
        <v>151</v>
      </c>
      <c r="B21" s="244">
        <v>4.25142957</v>
      </c>
      <c r="C21" s="244">
        <v>1.5</v>
      </c>
      <c r="D21" s="244">
        <v>2.75142957</v>
      </c>
      <c r="E21" s="244">
        <v>0</v>
      </c>
      <c r="F21" s="244">
        <v>0</v>
      </c>
      <c r="G21" s="244">
        <v>3.3623370000000001</v>
      </c>
      <c r="H21" s="244">
        <v>0</v>
      </c>
      <c r="I21" s="244">
        <v>0</v>
      </c>
      <c r="J21" s="229" t="s">
        <v>158</v>
      </c>
    </row>
    <row r="22" spans="1:10" ht="15.75">
      <c r="A22" s="228" t="s">
        <v>150</v>
      </c>
      <c r="B22" s="244">
        <v>64.531891596531665</v>
      </c>
      <c r="C22" s="244">
        <v>40.196395804174117</v>
      </c>
      <c r="D22" s="244">
        <v>24.335495792357552</v>
      </c>
      <c r="E22" s="244">
        <v>0</v>
      </c>
      <c r="F22" s="244">
        <v>11.101699288000001</v>
      </c>
      <c r="G22" s="244">
        <v>49.705122584001998</v>
      </c>
      <c r="H22" s="244">
        <v>2.8891038290000002</v>
      </c>
      <c r="I22" s="244">
        <v>35.935145955009112</v>
      </c>
      <c r="J22" s="229" t="s">
        <v>157</v>
      </c>
    </row>
    <row r="23" spans="1:10" ht="15.75">
      <c r="A23" s="228" t="s">
        <v>250</v>
      </c>
      <c r="B23" s="244">
        <v>1.8688872299999999</v>
      </c>
      <c r="C23" s="244">
        <v>1.0181010340000001</v>
      </c>
      <c r="D23" s="244">
        <v>0.85078619600000005</v>
      </c>
      <c r="E23" s="244">
        <v>0</v>
      </c>
      <c r="F23" s="244">
        <v>3.2993587999999997E-2</v>
      </c>
      <c r="G23" s="244">
        <v>1.7323378970000001</v>
      </c>
      <c r="H23" s="244">
        <v>0.155</v>
      </c>
      <c r="I23" s="244">
        <v>0.86310103400000004</v>
      </c>
      <c r="J23" s="229" t="s">
        <v>253</v>
      </c>
    </row>
    <row r="24" spans="1:10" ht="15.75">
      <c r="A24" s="228" t="s">
        <v>155</v>
      </c>
      <c r="B24" s="244">
        <v>20.035280381</v>
      </c>
      <c r="C24" s="244">
        <v>16.468836587999998</v>
      </c>
      <c r="D24" s="244">
        <v>3.5664437929999999</v>
      </c>
      <c r="E24" s="244">
        <v>0</v>
      </c>
      <c r="F24" s="244">
        <v>0.95804733799999997</v>
      </c>
      <c r="G24" s="244">
        <v>17.205376081000001</v>
      </c>
      <c r="H24" s="244">
        <v>8.3718743520000007</v>
      </c>
      <c r="I24" s="244">
        <v>6.7888497279999998</v>
      </c>
      <c r="J24" s="229" t="s">
        <v>155</v>
      </c>
    </row>
    <row r="25" spans="1:10" ht="15.75">
      <c r="A25" s="228" t="s">
        <v>256</v>
      </c>
      <c r="B25" s="244">
        <v>0.18390127000000001</v>
      </c>
      <c r="C25" s="244">
        <v>4.8402000000000001E-2</v>
      </c>
      <c r="D25" s="244">
        <v>0.13549927</v>
      </c>
      <c r="E25" s="244">
        <v>0</v>
      </c>
      <c r="F25" s="244">
        <v>3.141947E-3</v>
      </c>
      <c r="G25" s="244">
        <v>9.2999999999999999E-2</v>
      </c>
      <c r="H25" s="244">
        <v>0</v>
      </c>
      <c r="I25" s="244">
        <v>4.8402000000000001E-2</v>
      </c>
      <c r="J25" s="229" t="s">
        <v>258</v>
      </c>
    </row>
    <row r="26" spans="1:10" ht="15.75">
      <c r="A26" s="228" t="s">
        <v>249</v>
      </c>
      <c r="B26" s="244">
        <v>1.49675884284</v>
      </c>
      <c r="C26" s="244">
        <v>0.49362992445300002</v>
      </c>
      <c r="D26" s="244">
        <v>1.003128918387</v>
      </c>
      <c r="E26" s="244">
        <v>0</v>
      </c>
      <c r="F26" s="244">
        <v>7.20678984E-3</v>
      </c>
      <c r="G26" s="244">
        <v>1.1833164</v>
      </c>
      <c r="H26" s="244">
        <v>0</v>
      </c>
      <c r="I26" s="244">
        <v>0.48470739077300001</v>
      </c>
      <c r="J26" s="229" t="s">
        <v>254</v>
      </c>
    </row>
    <row r="27" spans="1:10" ht="15.75">
      <c r="A27" s="228" t="s">
        <v>257</v>
      </c>
      <c r="B27" s="244">
        <v>2.53193541</v>
      </c>
      <c r="C27" s="244">
        <v>2.5315718000000001E-2</v>
      </c>
      <c r="D27" s="244">
        <v>2.5066196920000001</v>
      </c>
      <c r="E27" s="244">
        <v>0</v>
      </c>
      <c r="F27" s="244">
        <v>5.2461760000000003E-2</v>
      </c>
      <c r="G27" s="244">
        <v>2.2473744500000001</v>
      </c>
      <c r="H27" s="244">
        <v>0</v>
      </c>
      <c r="I27" s="244">
        <v>2.2186892999999999E-2</v>
      </c>
      <c r="J27" s="229" t="s">
        <v>259</v>
      </c>
    </row>
    <row r="28" spans="1:10" ht="15.75">
      <c r="A28" s="223" t="s">
        <v>145</v>
      </c>
      <c r="B28" s="230">
        <f t="shared" ref="B28:I28" si="1">SUM(B20:B27)</f>
        <v>97.960518219371679</v>
      </c>
      <c r="C28" s="230">
        <f t="shared" si="1"/>
        <v>59.752230268627123</v>
      </c>
      <c r="D28" s="230">
        <f t="shared" si="1"/>
        <v>38.208287950744548</v>
      </c>
      <c r="E28" s="230">
        <f t="shared" si="1"/>
        <v>0</v>
      </c>
      <c r="F28" s="230">
        <f t="shared" si="1"/>
        <v>12.15573167284</v>
      </c>
      <c r="G28" s="230">
        <f t="shared" si="1"/>
        <v>76.518357654001989</v>
      </c>
      <c r="H28" s="230">
        <f t="shared" si="1"/>
        <v>11.415978181</v>
      </c>
      <c r="I28" s="230">
        <f t="shared" si="1"/>
        <v>44.143942200782121</v>
      </c>
      <c r="J28" s="231" t="s">
        <v>145</v>
      </c>
    </row>
  </sheetData>
  <mergeCells count="4">
    <mergeCell ref="A1:J1"/>
    <mergeCell ref="A2:J2"/>
    <mergeCell ref="A17:J17"/>
    <mergeCell ref="A18:J18"/>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H52"/>
  <sheetViews>
    <sheetView showGridLines="0" view="pageBreakPreview" zoomScaleNormal="90" zoomScaleSheetLayoutView="100" workbookViewId="0">
      <selection activeCell="B3" sqref="B3"/>
    </sheetView>
  </sheetViews>
  <sheetFormatPr defaultRowHeight="12.75"/>
  <cols>
    <col min="1" max="1" width="9.140625" style="106" customWidth="1"/>
    <col min="2" max="2" width="37.85546875" style="106" bestFit="1" customWidth="1"/>
    <col min="3" max="5" width="14.42578125" style="106" customWidth="1"/>
    <col min="6" max="6" width="34.7109375" style="106" customWidth="1"/>
    <col min="7" max="31" width="26.140625" style="106" customWidth="1"/>
    <col min="32" max="32" width="0" style="106" hidden="1" customWidth="1"/>
    <col min="33" max="33" width="21.5703125" style="106" customWidth="1"/>
    <col min="34" max="16384" width="9.140625" style="106"/>
  </cols>
  <sheetData>
    <row r="1" spans="1:8" s="104" customFormat="1" ht="20.25" customHeight="1">
      <c r="A1" s="283" t="s">
        <v>281</v>
      </c>
      <c r="B1" s="284"/>
      <c r="C1" s="284"/>
      <c r="D1" s="284"/>
      <c r="E1" s="284"/>
      <c r="F1" s="285"/>
    </row>
    <row r="2" spans="1:8" s="104" customFormat="1" ht="20.25" customHeight="1">
      <c r="A2" s="282" t="s">
        <v>282</v>
      </c>
      <c r="B2" s="282"/>
      <c r="C2" s="282"/>
      <c r="D2" s="282"/>
      <c r="E2" s="282"/>
      <c r="F2" s="282"/>
    </row>
    <row r="3" spans="1:8" s="202" customFormat="1" ht="47.25">
      <c r="A3" s="40" t="s">
        <v>283</v>
      </c>
      <c r="B3" s="40" t="s">
        <v>6</v>
      </c>
      <c r="C3" s="40" t="s">
        <v>391</v>
      </c>
      <c r="D3" s="40" t="s">
        <v>392</v>
      </c>
      <c r="E3" s="40" t="s">
        <v>393</v>
      </c>
      <c r="F3" s="41" t="s">
        <v>130</v>
      </c>
    </row>
    <row r="4" spans="1:8" ht="15.75">
      <c r="A4" s="172">
        <v>1</v>
      </c>
      <c r="B4" s="173" t="s">
        <v>22</v>
      </c>
      <c r="C4" s="174">
        <v>10.555839215773803</v>
      </c>
      <c r="D4" s="174">
        <v>14.899751116999999</v>
      </c>
      <c r="E4" s="174"/>
      <c r="F4" s="175" t="s">
        <v>47</v>
      </c>
      <c r="H4" s="205"/>
    </row>
    <row r="5" spans="1:8" ht="15.75">
      <c r="A5" s="172">
        <v>2</v>
      </c>
      <c r="B5" s="173" t="s">
        <v>23</v>
      </c>
      <c r="C5" s="174">
        <v>67.473873866999995</v>
      </c>
      <c r="D5" s="174">
        <v>71.845516202510012</v>
      </c>
      <c r="E5" s="174"/>
      <c r="F5" s="175" t="s">
        <v>103</v>
      </c>
    </row>
    <row r="6" spans="1:8" ht="15.75">
      <c r="A6" s="172">
        <v>3</v>
      </c>
      <c r="B6" s="173" t="s">
        <v>24</v>
      </c>
      <c r="C6" s="174">
        <v>59.773917433000001</v>
      </c>
      <c r="D6" s="174">
        <v>66.535416202510007</v>
      </c>
      <c r="E6" s="174"/>
      <c r="F6" s="175" t="s">
        <v>112</v>
      </c>
    </row>
    <row r="7" spans="1:8" ht="15.75">
      <c r="A7" s="172">
        <v>4</v>
      </c>
      <c r="B7" s="173" t="s">
        <v>25</v>
      </c>
      <c r="C7" s="176">
        <v>7.6999564339999997</v>
      </c>
      <c r="D7" s="174">
        <v>5.3101000000000003</v>
      </c>
      <c r="E7" s="174"/>
      <c r="F7" s="175" t="s">
        <v>117</v>
      </c>
    </row>
    <row r="8" spans="1:8" ht="15.75">
      <c r="A8" s="172">
        <v>5</v>
      </c>
      <c r="B8" s="173" t="s">
        <v>26</v>
      </c>
      <c r="C8" s="176">
        <v>0</v>
      </c>
      <c r="D8" s="174">
        <v>0</v>
      </c>
      <c r="E8" s="174"/>
      <c r="F8" s="175" t="s">
        <v>126</v>
      </c>
    </row>
    <row r="9" spans="1:8" ht="15.75">
      <c r="A9" s="172">
        <v>6</v>
      </c>
      <c r="B9" s="173" t="s">
        <v>27</v>
      </c>
      <c r="C9" s="174">
        <v>369.9021286995</v>
      </c>
      <c r="D9" s="174">
        <v>391.38008136806502</v>
      </c>
      <c r="E9" s="174"/>
      <c r="F9" s="175" t="s">
        <v>104</v>
      </c>
    </row>
    <row r="10" spans="1:8" ht="15.75">
      <c r="A10" s="172">
        <v>7</v>
      </c>
      <c r="B10" s="173" t="s">
        <v>28</v>
      </c>
      <c r="C10" s="174">
        <v>408.90438840399997</v>
      </c>
      <c r="D10" s="174">
        <v>447.17069088599999</v>
      </c>
      <c r="E10" s="174"/>
      <c r="F10" s="175" t="s">
        <v>109</v>
      </c>
    </row>
    <row r="11" spans="1:8" ht="15.75">
      <c r="A11" s="172">
        <v>8</v>
      </c>
      <c r="B11" s="173" t="s">
        <v>29</v>
      </c>
      <c r="C11" s="176">
        <v>0</v>
      </c>
      <c r="D11" s="174">
        <v>0.13500000000000001</v>
      </c>
      <c r="E11" s="174"/>
      <c r="F11" s="175" t="s">
        <v>118</v>
      </c>
    </row>
    <row r="12" spans="1:8" ht="15.75">
      <c r="A12" s="172">
        <v>9</v>
      </c>
      <c r="B12" s="173" t="s">
        <v>30</v>
      </c>
      <c r="C12" s="174">
        <v>-39.002259704499998</v>
      </c>
      <c r="D12" s="174">
        <v>-55.925609517934994</v>
      </c>
      <c r="E12" s="174"/>
      <c r="F12" s="175" t="s">
        <v>48</v>
      </c>
    </row>
    <row r="13" spans="1:8" ht="15.75">
      <c r="A13" s="172">
        <v>10</v>
      </c>
      <c r="B13" s="173" t="s">
        <v>31</v>
      </c>
      <c r="C13" s="174">
        <v>54.105669761999998</v>
      </c>
      <c r="D13" s="174">
        <v>58.407541641000002</v>
      </c>
      <c r="E13" s="174"/>
      <c r="F13" s="175" t="s">
        <v>49</v>
      </c>
    </row>
    <row r="14" spans="1:8" ht="15.75">
      <c r="A14" s="172">
        <v>11</v>
      </c>
      <c r="B14" s="173" t="s">
        <v>32</v>
      </c>
      <c r="C14" s="174">
        <v>-20.014159719314446</v>
      </c>
      <c r="D14" s="174">
        <v>-21.976776390879998</v>
      </c>
      <c r="E14" s="174"/>
      <c r="F14" s="175" t="s">
        <v>50</v>
      </c>
    </row>
    <row r="15" spans="1:8" ht="15.75">
      <c r="A15" s="172">
        <v>12</v>
      </c>
      <c r="B15" s="173" t="s">
        <v>33</v>
      </c>
      <c r="C15" s="174">
        <v>37.898458392000002</v>
      </c>
      <c r="D15" s="174">
        <v>32.719606870759996</v>
      </c>
      <c r="E15" s="174"/>
      <c r="F15" s="175" t="s">
        <v>51</v>
      </c>
    </row>
    <row r="16" spans="1:8" s="105" customFormat="1" ht="15.75">
      <c r="A16" s="177">
        <v>13</v>
      </c>
      <c r="B16" s="178" t="s">
        <v>34</v>
      </c>
      <c r="C16" s="179">
        <v>519.92181021695933</v>
      </c>
      <c r="D16" s="179">
        <v>547.27572080845505</v>
      </c>
      <c r="E16" s="174"/>
      <c r="F16" s="180" t="s">
        <v>7</v>
      </c>
    </row>
    <row r="17" spans="1:7" ht="15.75">
      <c r="A17" s="172">
        <v>14</v>
      </c>
      <c r="B17" s="173" t="s">
        <v>35</v>
      </c>
      <c r="C17" s="174">
        <v>5.5005088879999997</v>
      </c>
      <c r="D17" s="174">
        <v>4.7430267009999998</v>
      </c>
      <c r="E17" s="174"/>
      <c r="F17" s="175" t="s">
        <v>52</v>
      </c>
    </row>
    <row r="18" spans="1:7" ht="15.75">
      <c r="A18" s="172">
        <v>15</v>
      </c>
      <c r="B18" s="173" t="s">
        <v>36</v>
      </c>
      <c r="C18" s="176">
        <v>254.54626722210946</v>
      </c>
      <c r="D18" s="174">
        <v>268.44123359365</v>
      </c>
      <c r="E18" s="174"/>
      <c r="F18" s="175" t="s">
        <v>111</v>
      </c>
    </row>
    <row r="19" spans="1:7" ht="15.75">
      <c r="A19" s="172">
        <v>16</v>
      </c>
      <c r="B19" s="173" t="s">
        <v>37</v>
      </c>
      <c r="C19" s="174">
        <v>166.16777766910946</v>
      </c>
      <c r="D19" s="174">
        <v>177.33556145764999</v>
      </c>
      <c r="E19" s="174"/>
      <c r="F19" s="175" t="s">
        <v>112</v>
      </c>
    </row>
    <row r="20" spans="1:7" ht="15.75">
      <c r="A20" s="172">
        <v>17</v>
      </c>
      <c r="B20" s="173" t="s">
        <v>38</v>
      </c>
      <c r="C20" s="174">
        <v>88.378489552999994</v>
      </c>
      <c r="D20" s="174">
        <v>91.105672135999995</v>
      </c>
      <c r="E20" s="174"/>
      <c r="F20" s="175" t="s">
        <v>113</v>
      </c>
    </row>
    <row r="21" spans="1:7" ht="15.75">
      <c r="A21" s="172">
        <v>18</v>
      </c>
      <c r="B21" s="173" t="s">
        <v>21</v>
      </c>
      <c r="C21" s="174">
        <v>10.072903062</v>
      </c>
      <c r="D21" s="174">
        <v>10.295624570999999</v>
      </c>
      <c r="E21" s="174"/>
      <c r="F21" s="175" t="s">
        <v>105</v>
      </c>
    </row>
    <row r="22" spans="1:7" ht="15.75">
      <c r="A22" s="172">
        <v>19</v>
      </c>
      <c r="B22" s="173" t="s">
        <v>39</v>
      </c>
      <c r="C22" s="174">
        <v>21.463240697510003</v>
      </c>
      <c r="D22" s="174">
        <v>11.5987131718</v>
      </c>
      <c r="E22" s="174"/>
      <c r="F22" s="175" t="s">
        <v>88</v>
      </c>
    </row>
    <row r="23" spans="1:7" s="105" customFormat="1" ht="15.75">
      <c r="A23" s="177">
        <v>20</v>
      </c>
      <c r="B23" s="178" t="s">
        <v>5</v>
      </c>
      <c r="C23" s="179">
        <v>291.58291986961939</v>
      </c>
      <c r="D23" s="179">
        <v>295.07859803745004</v>
      </c>
      <c r="E23" s="174"/>
      <c r="F23" s="180" t="s">
        <v>8</v>
      </c>
      <c r="G23" s="206"/>
    </row>
    <row r="24" spans="1:7" ht="15.75">
      <c r="A24" s="172">
        <v>21</v>
      </c>
      <c r="B24" s="173" t="s">
        <v>40</v>
      </c>
      <c r="C24" s="174">
        <v>216.280944938</v>
      </c>
      <c r="D24" s="174">
        <v>250.146820671</v>
      </c>
      <c r="E24" s="174"/>
      <c r="F24" s="175" t="s">
        <v>53</v>
      </c>
    </row>
    <row r="25" spans="1:7" ht="15.75">
      <c r="A25" s="172">
        <v>22</v>
      </c>
      <c r="B25" s="173" t="s">
        <v>57</v>
      </c>
      <c r="C25" s="174">
        <v>215.41247252900001</v>
      </c>
      <c r="D25" s="174">
        <v>249.32136109300001</v>
      </c>
      <c r="E25" s="174"/>
      <c r="F25" s="175" t="s">
        <v>119</v>
      </c>
    </row>
    <row r="26" spans="1:7" ht="15.75">
      <c r="A26" s="172">
        <v>23</v>
      </c>
      <c r="B26" s="173" t="s">
        <v>178</v>
      </c>
      <c r="C26" s="174">
        <v>0.868472409</v>
      </c>
      <c r="D26" s="174">
        <v>0.82545957800000003</v>
      </c>
      <c r="E26" s="174"/>
      <c r="F26" s="175" t="s">
        <v>120</v>
      </c>
    </row>
    <row r="27" spans="1:7" ht="15.75">
      <c r="A27" s="172">
        <v>24</v>
      </c>
      <c r="B27" s="173" t="s">
        <v>43</v>
      </c>
      <c r="C27" s="174">
        <v>0</v>
      </c>
      <c r="D27" s="174">
        <v>0</v>
      </c>
      <c r="E27" s="174"/>
      <c r="F27" s="175" t="s">
        <v>54</v>
      </c>
    </row>
    <row r="28" spans="1:7" ht="15.75">
      <c r="A28" s="172">
        <v>25</v>
      </c>
      <c r="B28" s="173" t="s">
        <v>44</v>
      </c>
      <c r="C28" s="174">
        <v>16.533208930498134</v>
      </c>
      <c r="D28" s="174">
        <v>18.297186604438206</v>
      </c>
      <c r="E28" s="174"/>
      <c r="F28" s="175" t="s">
        <v>55</v>
      </c>
    </row>
    <row r="29" spans="1:7" ht="15.75">
      <c r="A29" s="172">
        <v>26</v>
      </c>
      <c r="B29" s="173" t="s">
        <v>58</v>
      </c>
      <c r="C29" s="174">
        <v>13.087328883712704</v>
      </c>
      <c r="D29" s="174">
        <v>14.737818410652777</v>
      </c>
      <c r="E29" s="174"/>
      <c r="F29" s="175" t="s">
        <v>121</v>
      </c>
    </row>
    <row r="30" spans="1:7" ht="15.75">
      <c r="A30" s="172">
        <v>27</v>
      </c>
      <c r="B30" s="173" t="s">
        <v>59</v>
      </c>
      <c r="C30" s="174">
        <v>3.4458800467854296</v>
      </c>
      <c r="D30" s="174">
        <v>3.5593681937854296</v>
      </c>
      <c r="E30" s="174"/>
      <c r="F30" s="175" t="s">
        <v>122</v>
      </c>
    </row>
    <row r="31" spans="1:7" ht="15.75">
      <c r="A31" s="172">
        <v>28</v>
      </c>
      <c r="B31" s="173" t="s">
        <v>60</v>
      </c>
      <c r="C31" s="174">
        <v>-4.4752635211582072</v>
      </c>
      <c r="D31" s="174">
        <v>-16.246884504433208</v>
      </c>
      <c r="E31" s="174"/>
      <c r="F31" s="175" t="s">
        <v>123</v>
      </c>
    </row>
    <row r="32" spans="1:7" ht="31.5">
      <c r="A32" s="172">
        <v>29</v>
      </c>
      <c r="B32" s="173" t="s">
        <v>61</v>
      </c>
      <c r="C32" s="174">
        <v>-5.9854656908482076</v>
      </c>
      <c r="D32" s="174">
        <v>-7.5002266810082077</v>
      </c>
      <c r="E32" s="174"/>
      <c r="F32" s="175" t="s">
        <v>124</v>
      </c>
    </row>
    <row r="33" spans="1:7" ht="15.75">
      <c r="A33" s="172">
        <v>30</v>
      </c>
      <c r="B33" s="173" t="s">
        <v>62</v>
      </c>
      <c r="C33" s="174">
        <v>1.5102021696900001</v>
      </c>
      <c r="D33" s="174">
        <v>-8.7466578234250001</v>
      </c>
      <c r="E33" s="174"/>
      <c r="F33" s="175" t="s">
        <v>125</v>
      </c>
    </row>
    <row r="34" spans="1:7" s="105" customFormat="1" ht="15.75">
      <c r="A34" s="177">
        <v>31</v>
      </c>
      <c r="B34" s="178" t="s">
        <v>11</v>
      </c>
      <c r="C34" s="179">
        <v>228.33889034733994</v>
      </c>
      <c r="D34" s="179">
        <v>252.19712277100501</v>
      </c>
      <c r="E34" s="174"/>
      <c r="F34" s="180" t="s">
        <v>9</v>
      </c>
      <c r="G34" s="206"/>
    </row>
    <row r="35" spans="1:7" s="105" customFormat="1" ht="15.75">
      <c r="A35" s="177">
        <v>32</v>
      </c>
      <c r="B35" s="178" t="s">
        <v>46</v>
      </c>
      <c r="C35" s="179">
        <v>519.92181021695933</v>
      </c>
      <c r="D35" s="179">
        <v>547.27572080845505</v>
      </c>
      <c r="E35" s="174"/>
      <c r="F35" s="180" t="s">
        <v>10</v>
      </c>
      <c r="G35" s="206"/>
    </row>
    <row r="36" spans="1:7">
      <c r="A36" s="107"/>
      <c r="C36" s="108"/>
    </row>
    <row r="37" spans="1:7" ht="15">
      <c r="A37" s="107"/>
      <c r="B37" s="226"/>
      <c r="C37" s="227"/>
    </row>
    <row r="38" spans="1:7" ht="20.25" customHeight="1">
      <c r="A38" s="107"/>
      <c r="B38" s="226"/>
      <c r="C38" s="227"/>
    </row>
    <row r="39" spans="1:7" ht="20.25" customHeight="1">
      <c r="A39" s="107"/>
      <c r="C39" s="108"/>
    </row>
    <row r="40" spans="1:7">
      <c r="A40" s="107"/>
      <c r="C40" s="108"/>
    </row>
    <row r="41" spans="1:7">
      <c r="A41" s="107"/>
      <c r="C41" s="108"/>
    </row>
    <row r="42" spans="1:7">
      <c r="A42" s="107"/>
      <c r="C42" s="108"/>
    </row>
    <row r="43" spans="1:7">
      <c r="A43" s="107"/>
      <c r="C43" s="108"/>
    </row>
    <row r="44" spans="1:7">
      <c r="A44" s="107"/>
      <c r="C44" s="108"/>
    </row>
    <row r="45" spans="1:7">
      <c r="A45" s="107"/>
      <c r="C45" s="108"/>
    </row>
    <row r="46" spans="1:7">
      <c r="A46" s="107"/>
      <c r="C46" s="108"/>
    </row>
    <row r="47" spans="1:7">
      <c r="A47" s="107"/>
      <c r="C47" s="108"/>
    </row>
    <row r="48" spans="1:7">
      <c r="A48" s="107"/>
      <c r="C48" s="108"/>
    </row>
    <row r="49" spans="1:3">
      <c r="A49" s="107"/>
      <c r="C49" s="108"/>
    </row>
    <row r="50" spans="1:3">
      <c r="A50" s="107"/>
      <c r="C50" s="108"/>
    </row>
    <row r="51" spans="1:3">
      <c r="A51" s="107"/>
      <c r="C51" s="108"/>
    </row>
    <row r="52" spans="1:3">
      <c r="A52" s="107"/>
      <c r="C52" s="108"/>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G37"/>
  <sheetViews>
    <sheetView showGridLines="0" view="pageBreakPreview" zoomScaleNormal="90" zoomScaleSheetLayoutView="100" workbookViewId="0">
      <selection activeCell="E5" sqref="E5"/>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81" customFormat="1" ht="20.25" customHeight="1">
      <c r="A1" s="283" t="s">
        <v>284</v>
      </c>
      <c r="B1" s="284"/>
      <c r="C1" s="284"/>
      <c r="D1" s="284"/>
      <c r="E1" s="284"/>
      <c r="F1" s="285"/>
    </row>
    <row r="2" spans="1:7" s="181" customFormat="1" ht="20.25" customHeight="1">
      <c r="A2" s="286" t="s">
        <v>285</v>
      </c>
      <c r="B2" s="287"/>
      <c r="C2" s="287"/>
      <c r="D2" s="287"/>
      <c r="E2" s="287"/>
      <c r="F2" s="288"/>
    </row>
    <row r="3" spans="1:7" s="197" customFormat="1" ht="47.25">
      <c r="A3" s="40" t="s">
        <v>283</v>
      </c>
      <c r="B3" s="40" t="s">
        <v>6</v>
      </c>
      <c r="C3" s="40" t="s">
        <v>391</v>
      </c>
      <c r="D3" s="40" t="s">
        <v>392</v>
      </c>
      <c r="E3" s="40" t="s">
        <v>393</v>
      </c>
      <c r="F3" s="41" t="s">
        <v>130</v>
      </c>
    </row>
    <row r="4" spans="1:7" ht="15.75">
      <c r="A4" s="110">
        <v>1</v>
      </c>
      <c r="B4" s="118" t="s">
        <v>161</v>
      </c>
      <c r="C4" s="119"/>
      <c r="D4" s="112"/>
      <c r="E4" s="112"/>
      <c r="F4" s="136" t="s">
        <v>327</v>
      </c>
    </row>
    <row r="5" spans="1:7" ht="15.75">
      <c r="A5" s="110">
        <v>2</v>
      </c>
      <c r="B5" s="111" t="s">
        <v>162</v>
      </c>
      <c r="C5" s="112">
        <v>33.420426321000001</v>
      </c>
      <c r="D5" s="112">
        <v>74.964156202489988</v>
      </c>
      <c r="E5" s="112"/>
      <c r="F5" s="137" t="s">
        <v>227</v>
      </c>
    </row>
    <row r="6" spans="1:7" ht="15.75">
      <c r="A6" s="110">
        <v>3</v>
      </c>
      <c r="B6" s="111" t="s">
        <v>163</v>
      </c>
      <c r="C6" s="112">
        <v>5.161613451</v>
      </c>
      <c r="D6" s="112">
        <v>12.956980986</v>
      </c>
      <c r="E6" s="112"/>
      <c r="F6" s="137" t="s">
        <v>228</v>
      </c>
    </row>
    <row r="7" spans="1:7" ht="15.75">
      <c r="A7" s="110">
        <v>4</v>
      </c>
      <c r="B7" s="138" t="s">
        <v>164</v>
      </c>
      <c r="C7" s="139">
        <v>38.582039772000002</v>
      </c>
      <c r="D7" s="119">
        <v>87.921137188489993</v>
      </c>
      <c r="E7" s="112"/>
      <c r="F7" s="136" t="s">
        <v>229</v>
      </c>
      <c r="G7" s="128"/>
    </row>
    <row r="8" spans="1:7" ht="15.75">
      <c r="A8" s="110">
        <v>5</v>
      </c>
      <c r="B8" s="118" t="s">
        <v>165</v>
      </c>
      <c r="C8" s="139">
        <v>0</v>
      </c>
      <c r="D8" s="112">
        <v>0</v>
      </c>
      <c r="E8" s="112"/>
      <c r="F8" s="136" t="s">
        <v>328</v>
      </c>
      <c r="G8" s="128"/>
    </row>
    <row r="9" spans="1:7" ht="15.75">
      <c r="A9" s="110">
        <v>6</v>
      </c>
      <c r="B9" s="111" t="s">
        <v>166</v>
      </c>
      <c r="C9" s="112">
        <v>6.2657740159799999</v>
      </c>
      <c r="D9" s="112">
        <v>12.275621037460001</v>
      </c>
      <c r="E9" s="112"/>
      <c r="F9" s="137" t="s">
        <v>222</v>
      </c>
      <c r="G9" s="128"/>
    </row>
    <row r="10" spans="1:7" ht="15.75">
      <c r="A10" s="110">
        <v>7</v>
      </c>
      <c r="B10" s="111" t="s">
        <v>167</v>
      </c>
      <c r="C10" s="112">
        <v>6.0443882359999996</v>
      </c>
      <c r="D10" s="112">
        <v>23.293955281435</v>
      </c>
      <c r="E10" s="112"/>
      <c r="F10" s="137" t="s">
        <v>238</v>
      </c>
      <c r="G10" s="128"/>
    </row>
    <row r="11" spans="1:7" ht="15.75">
      <c r="A11" s="110">
        <v>8</v>
      </c>
      <c r="B11" s="111" t="s">
        <v>168</v>
      </c>
      <c r="C11" s="115">
        <v>0.93939261221222226</v>
      </c>
      <c r="D11" s="112">
        <v>1.8141789350799999</v>
      </c>
      <c r="E11" s="112"/>
      <c r="F11" s="137" t="s">
        <v>236</v>
      </c>
    </row>
    <row r="12" spans="1:7" ht="15.75">
      <c r="A12" s="110">
        <v>9</v>
      </c>
      <c r="B12" s="111" t="s">
        <v>169</v>
      </c>
      <c r="C12" s="112">
        <v>17.490933785999999</v>
      </c>
      <c r="D12" s="112">
        <v>43.535871823000001</v>
      </c>
      <c r="E12" s="112"/>
      <c r="F12" s="137" t="s">
        <v>237</v>
      </c>
    </row>
    <row r="13" spans="1:7" ht="15.75">
      <c r="A13" s="110">
        <v>10</v>
      </c>
      <c r="B13" s="111" t="s">
        <v>170</v>
      </c>
      <c r="C13" s="112">
        <v>6.8493168221199996</v>
      </c>
      <c r="D13" s="112">
        <v>16.946232961469999</v>
      </c>
      <c r="E13" s="112"/>
      <c r="F13" s="137" t="s">
        <v>223</v>
      </c>
    </row>
    <row r="14" spans="1:7" ht="15.75">
      <c r="A14" s="110">
        <v>11</v>
      </c>
      <c r="B14" s="138" t="s">
        <v>171</v>
      </c>
      <c r="C14" s="119">
        <v>37.589805472312214</v>
      </c>
      <c r="D14" s="119">
        <v>97.865860038445007</v>
      </c>
      <c r="E14" s="112"/>
      <c r="F14" s="136" t="s">
        <v>224</v>
      </c>
    </row>
    <row r="15" spans="1:7" ht="15.75">
      <c r="A15" s="110">
        <v>12</v>
      </c>
      <c r="B15" s="118" t="s">
        <v>179</v>
      </c>
      <c r="C15" s="119">
        <v>0.99223429968777788</v>
      </c>
      <c r="D15" s="119">
        <v>-9.9447228499550171</v>
      </c>
      <c r="E15" s="112"/>
      <c r="F15" s="136" t="s">
        <v>329</v>
      </c>
    </row>
    <row r="16" spans="1:7" ht="15.75">
      <c r="A16" s="110">
        <v>13</v>
      </c>
      <c r="B16" s="111" t="s">
        <v>260</v>
      </c>
      <c r="C16" s="112">
        <v>2.468396297</v>
      </c>
      <c r="D16" s="112">
        <v>6.3846860029999997</v>
      </c>
      <c r="E16" s="112"/>
      <c r="F16" s="137" t="s">
        <v>330</v>
      </c>
    </row>
    <row r="17" spans="1:6" ht="15.75">
      <c r="A17" s="110">
        <v>14</v>
      </c>
      <c r="B17" s="111" t="s">
        <v>261</v>
      </c>
      <c r="C17" s="112">
        <v>1.694669457</v>
      </c>
      <c r="D17" s="112">
        <v>4.6063769399999996</v>
      </c>
      <c r="E17" s="112"/>
      <c r="F17" s="137" t="s">
        <v>331</v>
      </c>
    </row>
    <row r="18" spans="1:6" ht="15.75">
      <c r="A18" s="110">
        <v>15</v>
      </c>
      <c r="B18" s="118" t="s">
        <v>180</v>
      </c>
      <c r="C18" s="139">
        <v>1.7659611396877777</v>
      </c>
      <c r="D18" s="119">
        <v>-8.1664137869550171</v>
      </c>
      <c r="E18" s="112"/>
      <c r="F18" s="136" t="s">
        <v>332</v>
      </c>
    </row>
    <row r="19" spans="1:6" ht="15.75">
      <c r="A19" s="110">
        <v>16</v>
      </c>
      <c r="B19" s="111" t="s">
        <v>262</v>
      </c>
      <c r="C19" s="112">
        <v>0.25575896999999997</v>
      </c>
      <c r="D19" s="112">
        <v>0.58024403647</v>
      </c>
      <c r="E19" s="112"/>
      <c r="F19" s="137" t="s">
        <v>333</v>
      </c>
    </row>
    <row r="20" spans="1:6" ht="15.75">
      <c r="A20" s="110">
        <v>17</v>
      </c>
      <c r="B20" s="118" t="s">
        <v>181</v>
      </c>
      <c r="C20" s="119">
        <v>1.5102021696877777</v>
      </c>
      <c r="D20" s="119">
        <v>-8.7466578234250161</v>
      </c>
      <c r="E20" s="112"/>
      <c r="F20" s="136" t="s">
        <v>334</v>
      </c>
    </row>
    <row r="21" spans="1:6">
      <c r="A21" s="130"/>
      <c r="C21" s="182"/>
    </row>
    <row r="22" spans="1:6">
      <c r="A22" s="130"/>
      <c r="C22" s="182"/>
    </row>
    <row r="23" spans="1:6">
      <c r="A23" s="130"/>
      <c r="C23" s="182"/>
    </row>
    <row r="24" spans="1:6">
      <c r="A24" s="130"/>
      <c r="C24" s="182"/>
    </row>
    <row r="25" spans="1:6">
      <c r="A25" s="130"/>
      <c r="C25" s="182"/>
    </row>
    <row r="26" spans="1:6">
      <c r="A26" s="130"/>
      <c r="C26" s="182"/>
    </row>
    <row r="27" spans="1:6">
      <c r="A27" s="130"/>
      <c r="C27" s="182"/>
    </row>
    <row r="28" spans="1:6">
      <c r="A28" s="130"/>
      <c r="C28" s="182"/>
    </row>
    <row r="29" spans="1:6">
      <c r="A29" s="130"/>
      <c r="C29" s="182"/>
    </row>
    <row r="30" spans="1:6">
      <c r="A30" s="130"/>
      <c r="C30" s="182"/>
    </row>
    <row r="31" spans="1:6">
      <c r="A31" s="130"/>
      <c r="C31" s="182"/>
    </row>
    <row r="32" spans="1:6">
      <c r="A32" s="130"/>
      <c r="C32" s="182"/>
    </row>
    <row r="33" spans="1:3">
      <c r="A33" s="130"/>
      <c r="C33" s="182"/>
    </row>
    <row r="34" spans="1:3">
      <c r="A34" s="130"/>
      <c r="C34" s="182"/>
    </row>
    <row r="35" spans="1:3">
      <c r="A35" s="130"/>
      <c r="C35" s="182"/>
    </row>
    <row r="36" spans="1:3">
      <c r="A36" s="130"/>
      <c r="C36" s="182"/>
    </row>
    <row r="37" spans="1:3">
      <c r="A37" s="130"/>
      <c r="C37" s="182"/>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N32"/>
  <sheetViews>
    <sheetView showGridLines="0" view="pageBreakPreview" topLeftCell="A13" zoomScaleNormal="90" zoomScaleSheetLayoutView="100" workbookViewId="0">
      <selection activeCell="C14" sqref="C14"/>
    </sheetView>
  </sheetViews>
  <sheetFormatPr defaultRowHeight="12.75"/>
  <cols>
    <col min="1" max="1" width="22.5703125" style="141" bestFit="1" customWidth="1"/>
    <col min="2" max="9" width="17.5703125" style="141" customWidth="1"/>
    <col min="10" max="10" width="21.42578125" style="141" bestFit="1" customWidth="1"/>
    <col min="11" max="12" width="9.140625" style="225"/>
    <col min="13" max="13" width="30" style="225" bestFit="1" customWidth="1"/>
    <col min="14" max="16384" width="9.140625" style="225"/>
  </cols>
  <sheetData>
    <row r="1" spans="1:14" s="144" customFormat="1" ht="22.5" customHeight="1">
      <c r="A1" s="283" t="s">
        <v>398</v>
      </c>
      <c r="B1" s="284"/>
      <c r="C1" s="284"/>
      <c r="D1" s="284"/>
      <c r="E1" s="284"/>
      <c r="F1" s="284"/>
      <c r="G1" s="284"/>
      <c r="H1" s="284"/>
      <c r="I1" s="284"/>
      <c r="J1" s="285"/>
    </row>
    <row r="2" spans="1:14" s="144" customFormat="1" ht="22.5" customHeight="1">
      <c r="A2" s="286" t="s">
        <v>399</v>
      </c>
      <c r="B2" s="287"/>
      <c r="C2" s="287"/>
      <c r="D2" s="287"/>
      <c r="E2" s="287"/>
      <c r="F2" s="287"/>
      <c r="G2" s="287"/>
      <c r="H2" s="287"/>
      <c r="I2" s="287"/>
      <c r="J2" s="288"/>
    </row>
    <row r="3" spans="1:14" s="201" customFormat="1" ht="49.5" customHeight="1">
      <c r="A3" s="40" t="s">
        <v>129</v>
      </c>
      <c r="B3" s="200" t="s">
        <v>17</v>
      </c>
      <c r="C3" s="200" t="s">
        <v>18</v>
      </c>
      <c r="D3" s="200" t="s">
        <v>4</v>
      </c>
      <c r="E3" s="200" t="s">
        <v>70</v>
      </c>
      <c r="F3" s="200" t="s">
        <v>19</v>
      </c>
      <c r="G3" s="200" t="s">
        <v>389</v>
      </c>
      <c r="H3" s="200" t="s">
        <v>21</v>
      </c>
      <c r="I3" s="200" t="s">
        <v>349</v>
      </c>
      <c r="J3" s="41" t="s">
        <v>130</v>
      </c>
    </row>
    <row r="4" spans="1:14" s="222" customFormat="1" ht="15.75">
      <c r="A4" s="220" t="s">
        <v>153</v>
      </c>
      <c r="B4" s="251">
        <v>57.070562484</v>
      </c>
      <c r="C4" s="251">
        <v>24.400059441</v>
      </c>
      <c r="D4" s="251">
        <v>32.670503042999997</v>
      </c>
      <c r="E4" s="251">
        <v>0</v>
      </c>
      <c r="F4" s="251">
        <v>6.2379650050000004</v>
      </c>
      <c r="G4" s="251">
        <v>47.401180304999997</v>
      </c>
      <c r="H4" s="251">
        <v>4.6806581229999997</v>
      </c>
      <c r="I4" s="251">
        <v>16.691959829999998</v>
      </c>
      <c r="J4" s="221" t="s">
        <v>153</v>
      </c>
      <c r="L4" s="201"/>
      <c r="M4" s="201"/>
      <c r="N4" s="201"/>
    </row>
    <row r="5" spans="1:14" s="222" customFormat="1" ht="31.5">
      <c r="A5" s="220" t="s">
        <v>316</v>
      </c>
      <c r="B5" s="251">
        <v>2.1518340600000001</v>
      </c>
      <c r="C5" s="251">
        <v>1.5583067530000001</v>
      </c>
      <c r="D5" s="251">
        <v>0.593527307</v>
      </c>
      <c r="E5" s="251">
        <v>0</v>
      </c>
      <c r="F5" s="251">
        <v>0.29290339999999998</v>
      </c>
      <c r="G5" s="251">
        <v>1.5493688999999999</v>
      </c>
      <c r="H5" s="251">
        <v>0</v>
      </c>
      <c r="I5" s="251">
        <v>1.5305399689999999</v>
      </c>
      <c r="J5" s="221" t="s">
        <v>317</v>
      </c>
      <c r="L5" s="201"/>
      <c r="M5" s="201"/>
      <c r="N5" s="201"/>
    </row>
    <row r="6" spans="1:14" s="222" customFormat="1" ht="15.75">
      <c r="A6" s="220" t="s">
        <v>151</v>
      </c>
      <c r="B6" s="251">
        <v>247.515570846</v>
      </c>
      <c r="C6" s="251">
        <v>161.02679107672</v>
      </c>
      <c r="D6" s="251">
        <v>86.488779769280001</v>
      </c>
      <c r="E6" s="251">
        <v>0</v>
      </c>
      <c r="F6" s="251">
        <v>11.816405046</v>
      </c>
      <c r="G6" s="251">
        <v>216.88755470800001</v>
      </c>
      <c r="H6" s="251">
        <v>5.3084938590000004</v>
      </c>
      <c r="I6" s="251">
        <v>147.06849879421003</v>
      </c>
      <c r="J6" s="221" t="s">
        <v>158</v>
      </c>
      <c r="L6" s="201"/>
      <c r="M6" s="201"/>
      <c r="N6" s="201"/>
    </row>
    <row r="7" spans="1:14" s="222" customFormat="1" ht="15.75">
      <c r="A7" s="220" t="s">
        <v>382</v>
      </c>
      <c r="B7" s="251">
        <v>144.452613673</v>
      </c>
      <c r="C7" s="251">
        <v>89.198836924999995</v>
      </c>
      <c r="D7" s="251">
        <v>55.253776748</v>
      </c>
      <c r="E7" s="251">
        <v>0</v>
      </c>
      <c r="F7" s="251">
        <v>31.748085110000002</v>
      </c>
      <c r="G7" s="251">
        <v>90.924797720000001</v>
      </c>
      <c r="H7" s="251">
        <v>3.2751080000000002E-2</v>
      </c>
      <c r="I7" s="251">
        <v>77.421451595999997</v>
      </c>
      <c r="J7" s="221" t="s">
        <v>157</v>
      </c>
      <c r="L7" s="201"/>
      <c r="M7" s="201"/>
      <c r="N7" s="201"/>
    </row>
    <row r="8" spans="1:14" s="222" customFormat="1" ht="15.75">
      <c r="A8" s="220" t="s">
        <v>152</v>
      </c>
      <c r="B8" s="251">
        <v>67.718022392999998</v>
      </c>
      <c r="C8" s="251">
        <v>15.057662636</v>
      </c>
      <c r="D8" s="251">
        <v>52.660359757000002</v>
      </c>
      <c r="E8" s="251">
        <v>0</v>
      </c>
      <c r="F8" s="251">
        <v>17.278127689000002</v>
      </c>
      <c r="G8" s="251">
        <v>51.324706221</v>
      </c>
      <c r="H8" s="251">
        <v>5.0999999999999997E-2</v>
      </c>
      <c r="I8" s="251">
        <v>11.547454638</v>
      </c>
      <c r="J8" s="221" t="s">
        <v>159</v>
      </c>
      <c r="L8" s="201"/>
      <c r="M8" s="201"/>
      <c r="N8" s="201"/>
    </row>
    <row r="9" spans="1:14" s="222" customFormat="1" ht="15.75">
      <c r="A9" s="220" t="s">
        <v>384</v>
      </c>
      <c r="B9" s="251">
        <v>1.0132067609593596</v>
      </c>
      <c r="C9" s="251">
        <v>0.34126303789943208</v>
      </c>
      <c r="D9" s="251">
        <v>0.67194372305992744</v>
      </c>
      <c r="E9" s="251">
        <v>0</v>
      </c>
      <c r="F9" s="251">
        <v>0.100387617</v>
      </c>
      <c r="G9" s="251">
        <v>0.81678055000000005</v>
      </c>
      <c r="H9" s="251">
        <v>0</v>
      </c>
      <c r="I9" s="251">
        <v>0.28636239489943205</v>
      </c>
      <c r="J9" s="221" t="s">
        <v>371</v>
      </c>
      <c r="L9" s="201"/>
      <c r="M9" s="201"/>
      <c r="N9" s="201"/>
    </row>
    <row r="10" spans="1:14" s="222" customFormat="1" ht="15.75">
      <c r="A10" s="223" t="s">
        <v>145</v>
      </c>
      <c r="B10" s="224">
        <f>SUM(B4:B9)</f>
        <v>519.92181021695933</v>
      </c>
      <c r="C10" s="224">
        <v>291.58291986961939</v>
      </c>
      <c r="D10" s="224">
        <f t="shared" ref="D10:I10" si="0">SUM(D4:D9)</f>
        <v>228.33889034733994</v>
      </c>
      <c r="E10" s="224">
        <f t="shared" si="0"/>
        <v>0</v>
      </c>
      <c r="F10" s="224">
        <f t="shared" si="0"/>
        <v>67.473873866999995</v>
      </c>
      <c r="G10" s="224">
        <f t="shared" si="0"/>
        <v>408.90438840399997</v>
      </c>
      <c r="H10" s="224">
        <f t="shared" si="0"/>
        <v>10.072903062</v>
      </c>
      <c r="I10" s="224">
        <f t="shared" si="0"/>
        <v>254.54626722210946</v>
      </c>
      <c r="J10" s="218" t="s">
        <v>145</v>
      </c>
      <c r="L10" s="201"/>
      <c r="M10" s="201"/>
      <c r="N10" s="201"/>
    </row>
    <row r="11" spans="1:14" s="222" customFormat="1" ht="15.75">
      <c r="A11" s="241" t="s">
        <v>413</v>
      </c>
      <c r="B11" s="265"/>
      <c r="C11" s="265"/>
      <c r="D11" s="265"/>
      <c r="E11" s="265"/>
      <c r="F11" s="265"/>
      <c r="G11" s="265"/>
      <c r="H11" s="265"/>
      <c r="I11" s="265"/>
      <c r="J11" s="266"/>
      <c r="L11" s="201"/>
      <c r="M11" s="201"/>
      <c r="N11" s="201"/>
    </row>
    <row r="12" spans="1:14" s="222" customFormat="1" ht="15.75">
      <c r="A12" s="241" t="s">
        <v>414</v>
      </c>
      <c r="B12" s="265"/>
      <c r="C12" s="265"/>
      <c r="D12" s="265"/>
      <c r="E12" s="265"/>
      <c r="F12" s="265"/>
      <c r="G12" s="265"/>
      <c r="H12" s="265"/>
      <c r="I12" s="265"/>
      <c r="J12" s="266"/>
    </row>
    <row r="13" spans="1:14" s="222" customFormat="1" ht="15.75">
      <c r="A13" s="241"/>
      <c r="B13" s="265"/>
      <c r="C13" s="265"/>
      <c r="D13" s="265"/>
      <c r="E13" s="265"/>
      <c r="F13" s="265"/>
      <c r="G13" s="265"/>
      <c r="H13" s="265"/>
      <c r="I13" s="265"/>
      <c r="J13" s="266"/>
    </row>
    <row r="14" spans="1:14" s="222" customFormat="1" ht="15.75">
      <c r="A14" s="241"/>
      <c r="B14" s="265"/>
      <c r="C14" s="265"/>
      <c r="D14" s="265"/>
      <c r="E14" s="265"/>
      <c r="F14" s="265"/>
      <c r="G14" s="265"/>
      <c r="H14" s="265"/>
      <c r="I14" s="265"/>
      <c r="J14" s="266"/>
    </row>
    <row r="15" spans="1:14" s="222" customFormat="1" ht="15.75">
      <c r="A15" s="241"/>
      <c r="B15" s="265"/>
      <c r="C15" s="265"/>
      <c r="D15" s="265"/>
      <c r="E15" s="265"/>
      <c r="F15" s="265"/>
      <c r="G15" s="265"/>
      <c r="H15" s="265"/>
      <c r="I15" s="265"/>
      <c r="J15" s="266"/>
    </row>
    <row r="17" spans="1:12" s="144" customFormat="1" ht="22.5" customHeight="1">
      <c r="A17" s="283" t="s">
        <v>417</v>
      </c>
      <c r="B17" s="284"/>
      <c r="C17" s="284"/>
      <c r="D17" s="284"/>
      <c r="E17" s="284"/>
      <c r="F17" s="284"/>
      <c r="G17" s="284"/>
      <c r="H17" s="284"/>
      <c r="I17" s="284"/>
      <c r="J17" s="285"/>
    </row>
    <row r="18" spans="1:12" s="144" customFormat="1" ht="22.5" customHeight="1">
      <c r="A18" s="286" t="s">
        <v>418</v>
      </c>
      <c r="B18" s="287"/>
      <c r="C18" s="287"/>
      <c r="D18" s="287"/>
      <c r="E18" s="287"/>
      <c r="F18" s="287"/>
      <c r="G18" s="287"/>
      <c r="H18" s="287"/>
      <c r="I18" s="287"/>
      <c r="J18" s="288"/>
    </row>
    <row r="19" spans="1:12" s="201" customFormat="1" ht="49.5" customHeight="1">
      <c r="A19" s="40" t="s">
        <v>129</v>
      </c>
      <c r="B19" s="200" t="s">
        <v>17</v>
      </c>
      <c r="C19" s="200" t="s">
        <v>18</v>
      </c>
      <c r="D19" s="200" t="s">
        <v>4</v>
      </c>
      <c r="E19" s="200" t="s">
        <v>70</v>
      </c>
      <c r="F19" s="200" t="s">
        <v>19</v>
      </c>
      <c r="G19" s="200" t="s">
        <v>389</v>
      </c>
      <c r="H19" s="200" t="s">
        <v>21</v>
      </c>
      <c r="I19" s="200" t="s">
        <v>349</v>
      </c>
      <c r="J19" s="41" t="s">
        <v>130</v>
      </c>
    </row>
    <row r="20" spans="1:12" ht="15.75">
      <c r="A20" s="220" t="s">
        <v>153</v>
      </c>
      <c r="B20" s="251">
        <v>56.004168497030001</v>
      </c>
      <c r="C20" s="251">
        <v>21.683957320000001</v>
      </c>
      <c r="D20" s="251">
        <v>34.320211177029996</v>
      </c>
      <c r="E20" s="251">
        <v>0</v>
      </c>
      <c r="F20" s="251">
        <v>1.6199158300000001</v>
      </c>
      <c r="G20" s="251">
        <v>49.260794066000003</v>
      </c>
      <c r="H20" s="251">
        <v>3.994647552</v>
      </c>
      <c r="I20" s="251">
        <v>16.124674637999998</v>
      </c>
      <c r="J20" s="221" t="s">
        <v>153</v>
      </c>
      <c r="K20" s="141"/>
      <c r="L20" s="141"/>
    </row>
    <row r="21" spans="1:12" ht="31.5">
      <c r="A21" s="220" t="s">
        <v>316</v>
      </c>
      <c r="B21" s="251">
        <v>5.0019836470000003</v>
      </c>
      <c r="C21" s="251">
        <v>3.0502301680000001</v>
      </c>
      <c r="D21" s="251">
        <v>1.951753479</v>
      </c>
      <c r="E21" s="251">
        <v>0</v>
      </c>
      <c r="F21" s="251">
        <v>1.5088287869999999</v>
      </c>
      <c r="G21" s="251">
        <v>3.39960095</v>
      </c>
      <c r="H21" s="251">
        <v>0</v>
      </c>
      <c r="I21" s="251">
        <v>2.9739221489999998</v>
      </c>
      <c r="J21" s="221" t="s">
        <v>317</v>
      </c>
      <c r="K21" s="141"/>
      <c r="L21" s="141"/>
    </row>
    <row r="22" spans="1:12" ht="15.75">
      <c r="A22" s="220" t="s">
        <v>151</v>
      </c>
      <c r="B22" s="251">
        <v>238.41090920985999</v>
      </c>
      <c r="C22" s="251">
        <v>158.71408431795001</v>
      </c>
      <c r="D22" s="251">
        <v>79.696824891909998</v>
      </c>
      <c r="E22" s="251">
        <v>0</v>
      </c>
      <c r="F22" s="251">
        <v>13.56222962551</v>
      </c>
      <c r="G22" s="251">
        <v>209.028072012</v>
      </c>
      <c r="H22" s="251">
        <v>6.1149770190000003</v>
      </c>
      <c r="I22" s="251">
        <v>143.80693593415</v>
      </c>
      <c r="J22" s="221" t="s">
        <v>158</v>
      </c>
      <c r="K22" s="141"/>
      <c r="L22" s="141"/>
    </row>
    <row r="23" spans="1:12" ht="15.75">
      <c r="A23" s="220" t="s">
        <v>150</v>
      </c>
      <c r="B23" s="251">
        <v>181.225491806565</v>
      </c>
      <c r="C23" s="251">
        <v>97.996729283500002</v>
      </c>
      <c r="D23" s="251">
        <v>83.228762523065001</v>
      </c>
      <c r="E23" s="251">
        <v>0</v>
      </c>
      <c r="F23" s="251">
        <v>41.107323049000001</v>
      </c>
      <c r="G23" s="251">
        <v>132.171603554</v>
      </c>
      <c r="H23" s="251">
        <v>0.13500000000000001</v>
      </c>
      <c r="I23" s="251">
        <v>95.411739059499993</v>
      </c>
      <c r="J23" s="221" t="s">
        <v>157</v>
      </c>
      <c r="K23" s="141"/>
      <c r="L23" s="141"/>
    </row>
    <row r="24" spans="1:12" ht="15.75">
      <c r="A24" s="220" t="s">
        <v>152</v>
      </c>
      <c r="B24" s="251">
        <v>65.550544130999995</v>
      </c>
      <c r="C24" s="251">
        <v>13.249573147</v>
      </c>
      <c r="D24" s="251">
        <v>52.300970984000003</v>
      </c>
      <c r="E24" s="251">
        <v>0</v>
      </c>
      <c r="F24" s="251">
        <v>13.946831294000001</v>
      </c>
      <c r="G24" s="251">
        <v>52.682034324</v>
      </c>
      <c r="H24" s="251">
        <v>5.0999999999999997E-2</v>
      </c>
      <c r="I24" s="251">
        <v>9.7948386549999995</v>
      </c>
      <c r="J24" s="221" t="s">
        <v>159</v>
      </c>
      <c r="K24" s="141"/>
      <c r="L24" s="141"/>
    </row>
    <row r="25" spans="1:12" ht="15.75">
      <c r="A25" s="220" t="s">
        <v>384</v>
      </c>
      <c r="B25" s="251">
        <v>1.082623517</v>
      </c>
      <c r="C25" s="251">
        <v>0.384023801</v>
      </c>
      <c r="D25" s="251">
        <v>0.69859971600000004</v>
      </c>
      <c r="E25" s="251">
        <v>0</v>
      </c>
      <c r="F25" s="251">
        <v>0.100387617</v>
      </c>
      <c r="G25" s="251">
        <v>0.76358598</v>
      </c>
      <c r="H25" s="251">
        <v>0</v>
      </c>
      <c r="I25" s="251">
        <v>0.32912315800000003</v>
      </c>
      <c r="J25" s="221" t="s">
        <v>371</v>
      </c>
      <c r="K25" s="141"/>
      <c r="L25" s="141"/>
    </row>
    <row r="26" spans="1:12" ht="15.75">
      <c r="A26" s="223" t="s">
        <v>145</v>
      </c>
      <c r="B26" s="224">
        <f t="shared" ref="B26:I26" si="1">SUM(B20:B25)</f>
        <v>547.27572080845505</v>
      </c>
      <c r="C26" s="224">
        <f t="shared" si="1"/>
        <v>295.07859803744998</v>
      </c>
      <c r="D26" s="224">
        <f t="shared" si="1"/>
        <v>252.19712277100498</v>
      </c>
      <c r="E26" s="224">
        <f t="shared" si="1"/>
        <v>0</v>
      </c>
      <c r="F26" s="224">
        <f t="shared" si="1"/>
        <v>71.845516202509998</v>
      </c>
      <c r="G26" s="224">
        <f t="shared" si="1"/>
        <v>447.30569088599998</v>
      </c>
      <c r="H26" s="224">
        <f t="shared" si="1"/>
        <v>10.295624571000001</v>
      </c>
      <c r="I26" s="224">
        <f t="shared" si="1"/>
        <v>268.44123359365</v>
      </c>
      <c r="J26" s="218" t="s">
        <v>145</v>
      </c>
      <c r="K26" s="141"/>
      <c r="L26" s="141"/>
    </row>
    <row r="27" spans="1:12">
      <c r="K27" s="141"/>
      <c r="L27" s="141"/>
    </row>
    <row r="28" spans="1:12">
      <c r="K28" s="141"/>
      <c r="L28" s="141"/>
    </row>
    <row r="29" spans="1:12">
      <c r="K29" s="141"/>
      <c r="L29" s="141"/>
    </row>
    <row r="30" spans="1:12">
      <c r="K30" s="141"/>
      <c r="L30" s="141"/>
    </row>
    <row r="31" spans="1:12">
      <c r="K31" s="141"/>
      <c r="L31" s="141"/>
    </row>
    <row r="32" spans="1:12">
      <c r="K32" s="141"/>
      <c r="L32" s="141"/>
    </row>
  </sheetData>
  <mergeCells count="4">
    <mergeCell ref="A1:J1"/>
    <mergeCell ref="A2:J2"/>
    <mergeCell ref="A17:J17"/>
    <mergeCell ref="A18:J18"/>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G49"/>
  <sheetViews>
    <sheetView showGridLines="0" view="pageBreakPreview" zoomScaleNormal="90" zoomScaleSheetLayoutView="100" workbookViewId="0">
      <selection activeCell="F51" sqref="F51"/>
    </sheetView>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09" customFormat="1" ht="20.25">
      <c r="A1" s="283" t="s">
        <v>402</v>
      </c>
      <c r="B1" s="284"/>
      <c r="C1" s="284"/>
      <c r="D1" s="284"/>
      <c r="E1" s="284"/>
      <c r="F1" s="285"/>
    </row>
    <row r="2" spans="1:7" s="109" customFormat="1" ht="20.25">
      <c r="A2" s="282" t="s">
        <v>306</v>
      </c>
      <c r="B2" s="282"/>
      <c r="C2" s="282"/>
      <c r="D2" s="282"/>
      <c r="E2" s="282"/>
      <c r="F2" s="282"/>
    </row>
    <row r="3" spans="1:7" ht="47.25">
      <c r="A3" s="40" t="s">
        <v>0</v>
      </c>
      <c r="B3" s="40" t="s">
        <v>6</v>
      </c>
      <c r="C3" s="40" t="s">
        <v>391</v>
      </c>
      <c r="D3" s="40" t="s">
        <v>392</v>
      </c>
      <c r="E3" s="40" t="s">
        <v>393</v>
      </c>
      <c r="F3" s="41" t="s">
        <v>130</v>
      </c>
    </row>
    <row r="4" spans="1:7" ht="20.25">
      <c r="A4" s="110">
        <v>1</v>
      </c>
      <c r="B4" s="111" t="s">
        <v>22</v>
      </c>
      <c r="C4" s="112">
        <v>12.168620947699999</v>
      </c>
      <c r="D4" s="112">
        <v>14.32402543862</v>
      </c>
      <c r="E4" s="275"/>
      <c r="F4" s="114" t="s">
        <v>47</v>
      </c>
      <c r="G4" s="109"/>
    </row>
    <row r="5" spans="1:7" ht="20.25">
      <c r="A5" s="110">
        <v>2</v>
      </c>
      <c r="B5" s="111" t="s">
        <v>19</v>
      </c>
      <c r="C5" s="112">
        <v>272.32146888407999</v>
      </c>
      <c r="D5" s="112">
        <v>276.62724506608998</v>
      </c>
      <c r="E5" s="275"/>
      <c r="F5" s="114" t="s">
        <v>103</v>
      </c>
      <c r="G5" s="109"/>
    </row>
    <row r="6" spans="1:7" ht="20.25">
      <c r="A6" s="110">
        <v>3</v>
      </c>
      <c r="B6" s="111" t="s">
        <v>182</v>
      </c>
      <c r="C6" s="112">
        <v>54.656458884079981</v>
      </c>
      <c r="D6" s="112">
        <v>57.357235066089991</v>
      </c>
      <c r="E6" s="275"/>
      <c r="F6" s="114" t="s">
        <v>335</v>
      </c>
      <c r="G6" s="109"/>
    </row>
    <row r="7" spans="1:7" ht="20.25">
      <c r="A7" s="110">
        <v>4</v>
      </c>
      <c r="B7" s="111" t="s">
        <v>183</v>
      </c>
      <c r="C7" s="112">
        <v>217.66501</v>
      </c>
      <c r="D7" s="112">
        <v>215.37001000000001</v>
      </c>
      <c r="E7" s="275"/>
      <c r="F7" s="114" t="s">
        <v>336</v>
      </c>
      <c r="G7" s="109"/>
    </row>
    <row r="8" spans="1:7" ht="20.25">
      <c r="A8" s="110">
        <v>5</v>
      </c>
      <c r="B8" s="111" t="s">
        <v>184</v>
      </c>
      <c r="C8" s="115">
        <v>0</v>
      </c>
      <c r="D8" s="115">
        <v>3.9</v>
      </c>
      <c r="E8" s="275"/>
      <c r="F8" s="114" t="s">
        <v>337</v>
      </c>
      <c r="G8" s="109"/>
    </row>
    <row r="9" spans="1:7" ht="20.25">
      <c r="A9" s="110">
        <v>6</v>
      </c>
      <c r="B9" s="111" t="s">
        <v>63</v>
      </c>
      <c r="C9" s="112">
        <v>84.93565580408</v>
      </c>
      <c r="D9" s="112">
        <v>84.980072112000002</v>
      </c>
      <c r="E9" s="275"/>
      <c r="F9" s="114" t="s">
        <v>77</v>
      </c>
      <c r="G9" s="109"/>
    </row>
    <row r="10" spans="1:7" ht="20.25">
      <c r="A10" s="110">
        <v>7</v>
      </c>
      <c r="B10" s="111" t="s">
        <v>185</v>
      </c>
      <c r="C10" s="112">
        <v>112.99273196308</v>
      </c>
      <c r="D10" s="112">
        <v>115.413520139</v>
      </c>
      <c r="E10" s="275"/>
      <c r="F10" s="114" t="s">
        <v>338</v>
      </c>
      <c r="G10" s="109"/>
    </row>
    <row r="11" spans="1:7" ht="20.25">
      <c r="A11" s="110">
        <v>8</v>
      </c>
      <c r="B11" s="111" t="s">
        <v>186</v>
      </c>
      <c r="C11" s="112">
        <v>-28.108828977000002</v>
      </c>
      <c r="D11" s="112">
        <v>-30.483247384999999</v>
      </c>
      <c r="E11" s="275"/>
      <c r="F11" s="114" t="s">
        <v>339</v>
      </c>
      <c r="G11" s="109"/>
    </row>
    <row r="12" spans="1:7" ht="20.25">
      <c r="A12" s="110">
        <v>9</v>
      </c>
      <c r="B12" s="111" t="s">
        <v>187</v>
      </c>
      <c r="C12" s="116">
        <v>5.1752817999999999E-2</v>
      </c>
      <c r="D12" s="116">
        <v>4.9799358000000002E-2</v>
      </c>
      <c r="E12" s="275"/>
      <c r="F12" s="114" t="s">
        <v>340</v>
      </c>
      <c r="G12" s="109"/>
    </row>
    <row r="13" spans="1:7" ht="20.25">
      <c r="A13" s="110">
        <v>10</v>
      </c>
      <c r="B13" s="111" t="s">
        <v>188</v>
      </c>
      <c r="C13" s="112">
        <v>0</v>
      </c>
      <c r="D13" s="112">
        <v>0</v>
      </c>
      <c r="E13" s="275"/>
      <c r="F13" s="114" t="s">
        <v>341</v>
      </c>
      <c r="G13" s="109"/>
    </row>
    <row r="14" spans="1:7" ht="20.25">
      <c r="A14" s="110">
        <v>11</v>
      </c>
      <c r="B14" s="111" t="s">
        <v>189</v>
      </c>
      <c r="C14" s="112">
        <v>0</v>
      </c>
      <c r="D14" s="112">
        <v>0</v>
      </c>
      <c r="E14" s="275"/>
      <c r="F14" s="114" t="s">
        <v>342</v>
      </c>
      <c r="G14" s="109"/>
    </row>
    <row r="15" spans="1:7" ht="20.25">
      <c r="A15" s="110">
        <v>12</v>
      </c>
      <c r="B15" s="111" t="s">
        <v>64</v>
      </c>
      <c r="C15" s="112">
        <v>22.578361305000001</v>
      </c>
      <c r="D15" s="112">
        <v>25.291481539999999</v>
      </c>
      <c r="E15" s="275"/>
      <c r="F15" s="114" t="s">
        <v>78</v>
      </c>
      <c r="G15" s="109"/>
    </row>
    <row r="16" spans="1:7" ht="20.25">
      <c r="A16" s="110">
        <v>13</v>
      </c>
      <c r="B16" s="111" t="s">
        <v>190</v>
      </c>
      <c r="C16" s="112">
        <v>5.889642727</v>
      </c>
      <c r="D16" s="112">
        <v>7.2330533890000002</v>
      </c>
      <c r="E16" s="275"/>
      <c r="F16" s="114" t="s">
        <v>343</v>
      </c>
      <c r="G16" s="109"/>
    </row>
    <row r="17" spans="1:7" ht="20.25">
      <c r="A17" s="110">
        <v>14</v>
      </c>
      <c r="B17" s="111" t="s">
        <v>191</v>
      </c>
      <c r="C17" s="112">
        <v>16.688718578</v>
      </c>
      <c r="D17" s="112">
        <v>18.058428151000001</v>
      </c>
      <c r="E17" s="275"/>
      <c r="F17" s="114" t="s">
        <v>344</v>
      </c>
      <c r="G17" s="109"/>
    </row>
    <row r="18" spans="1:7" ht="20.25">
      <c r="A18" s="110">
        <v>15</v>
      </c>
      <c r="B18" s="111" t="s">
        <v>65</v>
      </c>
      <c r="C18" s="112">
        <v>37.069351346029997</v>
      </c>
      <c r="D18" s="112">
        <v>33.834151546999998</v>
      </c>
      <c r="E18" s="275"/>
      <c r="F18" s="114" t="s">
        <v>127</v>
      </c>
      <c r="G18" s="109"/>
    </row>
    <row r="19" spans="1:7" ht="31.5">
      <c r="A19" s="110">
        <v>16</v>
      </c>
      <c r="B19" s="111" t="s">
        <v>66</v>
      </c>
      <c r="C19" s="112">
        <v>-9.6360511787000007</v>
      </c>
      <c r="D19" s="112">
        <v>-9.1486845491300013</v>
      </c>
      <c r="E19" s="275"/>
      <c r="F19" s="114" t="s">
        <v>79</v>
      </c>
      <c r="G19" s="109"/>
    </row>
    <row r="20" spans="1:7" ht="20.25">
      <c r="A20" s="110">
        <v>17</v>
      </c>
      <c r="B20" s="111" t="s">
        <v>192</v>
      </c>
      <c r="C20" s="115">
        <v>0</v>
      </c>
      <c r="D20" s="115">
        <v>0</v>
      </c>
      <c r="E20" s="275"/>
      <c r="F20" s="114" t="s">
        <v>80</v>
      </c>
      <c r="G20" s="109"/>
    </row>
    <row r="21" spans="1:7" ht="20.25">
      <c r="A21" s="110">
        <v>18</v>
      </c>
      <c r="B21" s="111" t="s">
        <v>193</v>
      </c>
      <c r="C21" s="115">
        <v>0</v>
      </c>
      <c r="D21" s="115">
        <v>0</v>
      </c>
      <c r="E21" s="275"/>
      <c r="F21" s="114" t="s">
        <v>81</v>
      </c>
      <c r="G21" s="109"/>
    </row>
    <row r="22" spans="1:7" ht="20.25">
      <c r="A22" s="110">
        <v>19</v>
      </c>
      <c r="B22" s="111" t="s">
        <v>67</v>
      </c>
      <c r="C22" s="115">
        <v>8.3658928990000006E-2</v>
      </c>
      <c r="D22" s="115">
        <v>0.42313614935000005</v>
      </c>
      <c r="E22" s="275"/>
      <c r="F22" s="114" t="s">
        <v>82</v>
      </c>
      <c r="G22" s="109"/>
    </row>
    <row r="23" spans="1:7" ht="20.25">
      <c r="A23" s="110">
        <v>20</v>
      </c>
      <c r="B23" s="111" t="s">
        <v>194</v>
      </c>
      <c r="C23" s="112">
        <v>0.35492518000000001</v>
      </c>
      <c r="D23" s="112">
        <v>0.34903235599999999</v>
      </c>
      <c r="E23" s="275"/>
      <c r="F23" s="114" t="s">
        <v>83</v>
      </c>
      <c r="G23" s="109"/>
    </row>
    <row r="24" spans="1:7" ht="20.25">
      <c r="A24" s="110">
        <v>21</v>
      </c>
      <c r="B24" s="111" t="s">
        <v>31</v>
      </c>
      <c r="C24" s="112">
        <v>16.463899260000002</v>
      </c>
      <c r="D24" s="112">
        <v>16.740269090999998</v>
      </c>
      <c r="E24" s="275"/>
      <c r="F24" s="114" t="s">
        <v>84</v>
      </c>
      <c r="G24" s="109"/>
    </row>
    <row r="25" spans="1:7" ht="20.25">
      <c r="A25" s="110">
        <v>22</v>
      </c>
      <c r="B25" s="111" t="s">
        <v>68</v>
      </c>
      <c r="C25" s="112">
        <v>-5.93149794208</v>
      </c>
      <c r="D25" s="112">
        <v>-6.4592842243199993</v>
      </c>
      <c r="E25" s="275"/>
      <c r="F25" s="114" t="s">
        <v>50</v>
      </c>
      <c r="G25" s="109"/>
    </row>
    <row r="26" spans="1:7" ht="20.25">
      <c r="A26" s="110">
        <v>23</v>
      </c>
      <c r="B26" s="111" t="s">
        <v>33</v>
      </c>
      <c r="C26" s="112">
        <v>15.47549918907</v>
      </c>
      <c r="D26" s="112">
        <v>14.927382725999999</v>
      </c>
      <c r="E26" s="275"/>
      <c r="F26" s="114" t="s">
        <v>51</v>
      </c>
      <c r="G26" s="109"/>
    </row>
    <row r="27" spans="1:7" s="9" customFormat="1" ht="20.25">
      <c r="A27" s="117">
        <v>24</v>
      </c>
      <c r="B27" s="118" t="s">
        <v>34</v>
      </c>
      <c r="C27" s="119">
        <v>445.88389172416998</v>
      </c>
      <c r="D27" s="119">
        <v>451.88882725260993</v>
      </c>
      <c r="E27" s="275"/>
      <c r="F27" s="121" t="s">
        <v>7</v>
      </c>
      <c r="G27" s="109"/>
    </row>
    <row r="28" spans="1:7" ht="20.25">
      <c r="A28" s="110">
        <v>26</v>
      </c>
      <c r="B28" s="111" t="s">
        <v>35</v>
      </c>
      <c r="C28" s="112">
        <v>0.46525692086000003</v>
      </c>
      <c r="D28" s="112">
        <v>0.72402097211000005</v>
      </c>
      <c r="E28" s="275"/>
      <c r="F28" s="114" t="s">
        <v>52</v>
      </c>
      <c r="G28" s="109"/>
    </row>
    <row r="29" spans="1:7" ht="20.25">
      <c r="A29" s="110">
        <v>27</v>
      </c>
      <c r="B29" s="111" t="s">
        <v>195</v>
      </c>
      <c r="C29" s="112">
        <v>49.762210441900002</v>
      </c>
      <c r="D29" s="112">
        <v>51.35840371858</v>
      </c>
      <c r="E29" s="275"/>
      <c r="F29" s="114" t="s">
        <v>85</v>
      </c>
      <c r="G29" s="109"/>
    </row>
    <row r="30" spans="1:7" ht="20.25">
      <c r="A30" s="110">
        <v>28</v>
      </c>
      <c r="B30" s="111" t="s">
        <v>196</v>
      </c>
      <c r="C30" s="115">
        <v>0</v>
      </c>
      <c r="D30" s="115">
        <v>0</v>
      </c>
      <c r="E30" s="275"/>
      <c r="F30" s="114" t="s">
        <v>86</v>
      </c>
      <c r="G30" s="109"/>
    </row>
    <row r="31" spans="1:7" ht="20.25">
      <c r="A31" s="110">
        <v>29</v>
      </c>
      <c r="B31" s="111" t="s">
        <v>197</v>
      </c>
      <c r="C31" s="115">
        <v>0</v>
      </c>
      <c r="D31" s="115">
        <v>0</v>
      </c>
      <c r="E31" s="275"/>
      <c r="F31" s="114" t="s">
        <v>87</v>
      </c>
      <c r="G31" s="109"/>
    </row>
    <row r="32" spans="1:7" ht="20.25">
      <c r="A32" s="110">
        <v>30</v>
      </c>
      <c r="B32" s="111" t="s">
        <v>69</v>
      </c>
      <c r="C32" s="112">
        <v>9.7478174269999993</v>
      </c>
      <c r="D32" s="112">
        <v>7.3710317239999998</v>
      </c>
      <c r="E32" s="275"/>
      <c r="F32" s="114" t="s">
        <v>128</v>
      </c>
      <c r="G32" s="109"/>
    </row>
    <row r="33" spans="1:7" ht="20.25">
      <c r="A33" s="110">
        <v>31</v>
      </c>
      <c r="B33" s="111" t="s">
        <v>39</v>
      </c>
      <c r="C33" s="112">
        <v>3.66943107652</v>
      </c>
      <c r="D33" s="112">
        <v>4.4237316704899996</v>
      </c>
      <c r="E33" s="275"/>
      <c r="F33" s="114" t="s">
        <v>88</v>
      </c>
      <c r="G33" s="109"/>
    </row>
    <row r="34" spans="1:7" s="9" customFormat="1" ht="20.25">
      <c r="A34" s="117">
        <v>32</v>
      </c>
      <c r="B34" s="118" t="s">
        <v>5</v>
      </c>
      <c r="C34" s="119">
        <v>63.644715866280002</v>
      </c>
      <c r="D34" s="119">
        <v>63.877188085180002</v>
      </c>
      <c r="E34" s="275"/>
      <c r="F34" s="121" t="s">
        <v>8</v>
      </c>
      <c r="G34" s="109"/>
    </row>
    <row r="35" spans="1:7" ht="20.25">
      <c r="A35" s="110">
        <v>34</v>
      </c>
      <c r="B35" s="111" t="s">
        <v>71</v>
      </c>
      <c r="C35" s="112">
        <v>116.49072263634999</v>
      </c>
      <c r="D35" s="112">
        <v>122.18264044953997</v>
      </c>
      <c r="E35" s="275"/>
      <c r="F35" s="114" t="s">
        <v>71</v>
      </c>
      <c r="G35" s="109"/>
    </row>
    <row r="36" spans="1:7" ht="20.25">
      <c r="A36" s="110">
        <v>35</v>
      </c>
      <c r="B36" s="111" t="s">
        <v>72</v>
      </c>
      <c r="C36" s="112">
        <v>95.551679444439984</v>
      </c>
      <c r="D36" s="112">
        <v>95.05340891666998</v>
      </c>
      <c r="E36" s="275"/>
      <c r="F36" s="114" t="s">
        <v>345</v>
      </c>
      <c r="G36" s="109"/>
    </row>
    <row r="37" spans="1:7" ht="20.25">
      <c r="A37" s="110">
        <v>36</v>
      </c>
      <c r="B37" s="111" t="s">
        <v>73</v>
      </c>
      <c r="C37" s="112">
        <v>20.939043191909999</v>
      </c>
      <c r="D37" s="112">
        <v>27.129231532869998</v>
      </c>
      <c r="E37" s="275"/>
      <c r="F37" s="114" t="s">
        <v>346</v>
      </c>
      <c r="G37" s="109"/>
    </row>
    <row r="38" spans="1:7" ht="20.25">
      <c r="A38" s="110">
        <v>37</v>
      </c>
      <c r="B38" s="111" t="s">
        <v>74</v>
      </c>
      <c r="C38" s="115">
        <v>0.104</v>
      </c>
      <c r="D38" s="115">
        <v>0.104</v>
      </c>
      <c r="E38" s="275"/>
      <c r="F38" s="114" t="s">
        <v>74</v>
      </c>
      <c r="G38" s="109"/>
    </row>
    <row r="39" spans="1:7" ht="20.25">
      <c r="A39" s="110">
        <v>38</v>
      </c>
      <c r="B39" s="111" t="s">
        <v>72</v>
      </c>
      <c r="C39" s="115">
        <v>0.104</v>
      </c>
      <c r="D39" s="115">
        <v>0.104</v>
      </c>
      <c r="E39" s="275"/>
      <c r="F39" s="114" t="s">
        <v>345</v>
      </c>
      <c r="G39" s="109"/>
    </row>
    <row r="40" spans="1:7" ht="20.25">
      <c r="A40" s="110">
        <v>39</v>
      </c>
      <c r="B40" s="111" t="s">
        <v>73</v>
      </c>
      <c r="C40" s="115">
        <v>0</v>
      </c>
      <c r="D40" s="115">
        <v>0</v>
      </c>
      <c r="E40" s="275"/>
      <c r="F40" s="114" t="s">
        <v>346</v>
      </c>
      <c r="G40" s="109"/>
    </row>
    <row r="41" spans="1:7" s="9" customFormat="1" ht="15.75" customHeight="1">
      <c r="A41" s="117">
        <v>40</v>
      </c>
      <c r="B41" s="118" t="s">
        <v>75</v>
      </c>
      <c r="C41" s="119">
        <v>116.59472263634999</v>
      </c>
      <c r="D41" s="119">
        <v>122.28664044953997</v>
      </c>
      <c r="E41" s="275"/>
      <c r="F41" s="121" t="s">
        <v>89</v>
      </c>
      <c r="G41" s="109"/>
    </row>
    <row r="42" spans="1:7" ht="20.25">
      <c r="A42" s="110">
        <v>41</v>
      </c>
      <c r="B42" s="111" t="s">
        <v>40</v>
      </c>
      <c r="C42" s="112">
        <v>14.93459180472</v>
      </c>
      <c r="D42" s="112">
        <v>15.51634192032</v>
      </c>
      <c r="E42" s="275"/>
      <c r="F42" s="114" t="s">
        <v>90</v>
      </c>
      <c r="G42" s="109"/>
    </row>
    <row r="43" spans="1:7" ht="20.25">
      <c r="A43" s="110">
        <v>42</v>
      </c>
      <c r="B43" s="111" t="s">
        <v>198</v>
      </c>
      <c r="C43" s="112">
        <v>5.2104442139999998</v>
      </c>
      <c r="D43" s="112">
        <v>5.4121848741999994</v>
      </c>
      <c r="E43" s="275"/>
      <c r="F43" s="114" t="s">
        <v>347</v>
      </c>
      <c r="G43" s="109"/>
    </row>
    <row r="44" spans="1:7" ht="20.25">
      <c r="A44" s="110">
        <v>43</v>
      </c>
      <c r="B44" s="111" t="s">
        <v>199</v>
      </c>
      <c r="C44" s="112">
        <v>9.7241475907199995</v>
      </c>
      <c r="D44" s="112">
        <v>10.104157046119999</v>
      </c>
      <c r="E44" s="275"/>
      <c r="F44" s="114" t="s">
        <v>348</v>
      </c>
      <c r="G44" s="109"/>
    </row>
    <row r="45" spans="1:7" ht="20.25">
      <c r="A45" s="110">
        <v>44</v>
      </c>
      <c r="B45" s="111" t="s">
        <v>43</v>
      </c>
      <c r="C45" s="112">
        <v>243.33132020689001</v>
      </c>
      <c r="D45" s="112">
        <v>239.12806170789003</v>
      </c>
      <c r="E45" s="275"/>
      <c r="F45" s="114" t="s">
        <v>54</v>
      </c>
      <c r="G45" s="109"/>
    </row>
    <row r="46" spans="1:7" ht="20.25">
      <c r="A46" s="110">
        <v>45</v>
      </c>
      <c r="B46" s="111" t="s">
        <v>44</v>
      </c>
      <c r="C46" s="112">
        <v>9.5448064025500017</v>
      </c>
      <c r="D46" s="112">
        <v>9.7242128119300002</v>
      </c>
      <c r="E46" s="275"/>
      <c r="F46" s="114" t="s">
        <v>55</v>
      </c>
      <c r="G46" s="109"/>
    </row>
    <row r="47" spans="1:7" ht="31.5">
      <c r="A47" s="110">
        <v>46</v>
      </c>
      <c r="B47" s="111" t="s">
        <v>45</v>
      </c>
      <c r="C47" s="112">
        <v>-2.1662651926200009</v>
      </c>
      <c r="D47" s="112">
        <v>1.3563822777500001</v>
      </c>
      <c r="E47" s="275"/>
      <c r="F47" s="114" t="s">
        <v>56</v>
      </c>
      <c r="G47" s="109"/>
    </row>
    <row r="48" spans="1:7" s="9" customFormat="1" ht="20.25">
      <c r="A48" s="117">
        <v>47</v>
      </c>
      <c r="B48" s="118" t="s">
        <v>11</v>
      </c>
      <c r="C48" s="119">
        <v>265.64445322154</v>
      </c>
      <c r="D48" s="119">
        <v>265.72499871789</v>
      </c>
      <c r="E48" s="275"/>
      <c r="F48" s="121" t="s">
        <v>9</v>
      </c>
      <c r="G48" s="109"/>
    </row>
    <row r="49" spans="1:7" s="125" customFormat="1" ht="31.5">
      <c r="A49" s="122">
        <v>48</v>
      </c>
      <c r="B49" s="123" t="s">
        <v>76</v>
      </c>
      <c r="C49" s="124">
        <v>445.88389172417004</v>
      </c>
      <c r="D49" s="124">
        <v>451.88882725260999</v>
      </c>
      <c r="E49" s="275"/>
      <c r="F49" s="121" t="s">
        <v>91</v>
      </c>
      <c r="G49" s="109"/>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G27"/>
  <sheetViews>
    <sheetView showGridLines="0" view="pageBreakPreview" zoomScaleNormal="90" zoomScaleSheetLayoutView="100" workbookViewId="0">
      <selection activeCell="G1" sqref="G1:G1048576"/>
    </sheetView>
  </sheetViews>
  <sheetFormatPr defaultRowHeight="14.25"/>
  <cols>
    <col min="1" max="1" width="5.5703125" style="183" customWidth="1"/>
    <col min="2" max="2" width="55.28515625" style="183" customWidth="1"/>
    <col min="3" max="3" width="14.140625" style="186" customWidth="1"/>
    <col min="4" max="5" width="14.140625" style="183" customWidth="1"/>
    <col min="6" max="6" width="37.7109375" style="187" customWidth="1"/>
    <col min="7" max="31" width="26.140625" style="183" customWidth="1"/>
    <col min="32" max="32" width="0" style="183" hidden="1" customWidth="1"/>
    <col min="33" max="33" width="21.5703125" style="183" customWidth="1"/>
    <col min="34" max="16384" width="9.140625" style="183"/>
  </cols>
  <sheetData>
    <row r="1" spans="1:7" s="109" customFormat="1" ht="20.25" customHeight="1">
      <c r="A1" s="283" t="s">
        <v>286</v>
      </c>
      <c r="B1" s="284"/>
      <c r="C1" s="284"/>
      <c r="D1" s="284"/>
      <c r="E1" s="284"/>
      <c r="F1" s="285"/>
    </row>
    <row r="2" spans="1:7" s="109" customFormat="1" ht="20.25" customHeight="1">
      <c r="A2" s="286" t="s">
        <v>287</v>
      </c>
      <c r="B2" s="287"/>
      <c r="C2" s="287"/>
      <c r="D2" s="287"/>
      <c r="E2" s="287"/>
      <c r="F2" s="288"/>
    </row>
    <row r="3" spans="1:7" s="8" customFormat="1" ht="47.25">
      <c r="A3" s="40" t="s">
        <v>0</v>
      </c>
      <c r="B3" s="40" t="s">
        <v>6</v>
      </c>
      <c r="C3" s="40" t="s">
        <v>391</v>
      </c>
      <c r="D3" s="40" t="s">
        <v>392</v>
      </c>
      <c r="E3" s="40" t="s">
        <v>393</v>
      </c>
      <c r="F3" s="41" t="s">
        <v>130</v>
      </c>
    </row>
    <row r="4" spans="1:7" ht="15.75">
      <c r="A4" s="110">
        <v>1</v>
      </c>
      <c r="B4" s="118" t="s">
        <v>161</v>
      </c>
      <c r="C4" s="119"/>
      <c r="D4" s="112"/>
      <c r="E4" s="112"/>
      <c r="F4" s="171" t="s">
        <v>226</v>
      </c>
    </row>
    <row r="5" spans="1:7" ht="15.75">
      <c r="A5" s="110">
        <v>2</v>
      </c>
      <c r="B5" s="111" t="s">
        <v>200</v>
      </c>
      <c r="C5" s="112">
        <v>6.2427497835899999</v>
      </c>
      <c r="D5" s="112">
        <v>12.352175917</v>
      </c>
      <c r="E5" s="112"/>
      <c r="F5" s="170" t="s">
        <v>239</v>
      </c>
      <c r="G5" s="276"/>
    </row>
    <row r="6" spans="1:7" ht="15.75">
      <c r="A6" s="110">
        <v>3</v>
      </c>
      <c r="B6" s="111" t="s">
        <v>201</v>
      </c>
      <c r="C6" s="112">
        <v>0</v>
      </c>
      <c r="D6" s="112">
        <v>0</v>
      </c>
      <c r="E6" s="112"/>
      <c r="F6" s="170" t="s">
        <v>241</v>
      </c>
      <c r="G6" s="276"/>
    </row>
    <row r="7" spans="1:7" ht="15.75">
      <c r="A7" s="110">
        <v>4</v>
      </c>
      <c r="B7" s="111" t="s">
        <v>202</v>
      </c>
      <c r="C7" s="112">
        <v>0</v>
      </c>
      <c r="D7" s="112">
        <v>0</v>
      </c>
      <c r="E7" s="112"/>
      <c r="F7" s="170" t="s">
        <v>240</v>
      </c>
      <c r="G7" s="276"/>
    </row>
    <row r="8" spans="1:7" ht="15.75">
      <c r="A8" s="110">
        <v>5</v>
      </c>
      <c r="B8" s="111" t="s">
        <v>203</v>
      </c>
      <c r="C8" s="115">
        <v>1.288619124</v>
      </c>
      <c r="D8" s="112">
        <v>2.6232107779999998</v>
      </c>
      <c r="E8" s="115"/>
      <c r="F8" s="170" t="s">
        <v>242</v>
      </c>
      <c r="G8" s="276"/>
    </row>
    <row r="9" spans="1:7" ht="15.75">
      <c r="A9" s="110">
        <v>6</v>
      </c>
      <c r="B9" s="111" t="s">
        <v>204</v>
      </c>
      <c r="C9" s="112">
        <v>0.67010517669000003</v>
      </c>
      <c r="D9" s="112">
        <v>1.4693019195999999</v>
      </c>
      <c r="E9" s="112"/>
      <c r="F9" s="170" t="s">
        <v>243</v>
      </c>
      <c r="G9" s="276"/>
    </row>
    <row r="10" spans="1:7" ht="15.75">
      <c r="A10" s="110">
        <v>7</v>
      </c>
      <c r="B10" s="111" t="s">
        <v>205</v>
      </c>
      <c r="C10" s="112">
        <v>0.93828241400000001</v>
      </c>
      <c r="D10" s="112">
        <v>1.9302737999999999</v>
      </c>
      <c r="E10" s="112"/>
      <c r="F10" s="170" t="s">
        <v>244</v>
      </c>
      <c r="G10" s="276"/>
    </row>
    <row r="11" spans="1:7" ht="15.75">
      <c r="A11" s="110">
        <v>8</v>
      </c>
      <c r="B11" s="111" t="s">
        <v>163</v>
      </c>
      <c r="C11" s="112">
        <v>7.6095059429699985</v>
      </c>
      <c r="D11" s="112">
        <v>12.239478358959998</v>
      </c>
      <c r="E11" s="112"/>
      <c r="F11" s="170" t="s">
        <v>228</v>
      </c>
      <c r="G11" s="276"/>
    </row>
    <row r="12" spans="1:7" ht="15.75">
      <c r="A12" s="110">
        <v>9</v>
      </c>
      <c r="B12" s="138" t="s">
        <v>164</v>
      </c>
      <c r="C12" s="139">
        <v>16.74926244125</v>
      </c>
      <c r="D12" s="119">
        <v>30.614440773559998</v>
      </c>
      <c r="E12" s="139"/>
      <c r="F12" s="171" t="s">
        <v>229</v>
      </c>
      <c r="G12" s="276"/>
    </row>
    <row r="13" spans="1:7" ht="31.5">
      <c r="A13" s="110">
        <v>10</v>
      </c>
      <c r="B13" s="118" t="s">
        <v>206</v>
      </c>
      <c r="C13" s="119">
        <v>1.6482074356299998</v>
      </c>
      <c r="D13" s="119">
        <v>3.11114444069</v>
      </c>
      <c r="E13" s="119"/>
      <c r="F13" s="171" t="s">
        <v>245</v>
      </c>
      <c r="G13" s="276"/>
    </row>
    <row r="14" spans="1:7" ht="15.75" customHeight="1">
      <c r="A14" s="110">
        <v>11</v>
      </c>
      <c r="B14" s="118" t="s">
        <v>207</v>
      </c>
      <c r="C14" s="119">
        <v>15.101055005620001</v>
      </c>
      <c r="D14" s="119">
        <v>27.503296332870001</v>
      </c>
      <c r="E14" s="119"/>
      <c r="F14" s="171" t="s">
        <v>246</v>
      </c>
      <c r="G14" s="276"/>
    </row>
    <row r="15" spans="1:7" ht="15.75">
      <c r="A15" s="110">
        <v>12</v>
      </c>
      <c r="B15" s="118" t="s">
        <v>208</v>
      </c>
      <c r="C15" s="119">
        <v>0</v>
      </c>
      <c r="D15" s="112">
        <v>0</v>
      </c>
      <c r="F15" s="171" t="s">
        <v>221</v>
      </c>
      <c r="G15" s="276"/>
    </row>
    <row r="16" spans="1:7" ht="15.75">
      <c r="A16" s="110">
        <v>13</v>
      </c>
      <c r="B16" s="111" t="s">
        <v>209</v>
      </c>
      <c r="C16" s="112">
        <v>0.4220612869</v>
      </c>
      <c r="D16" s="112">
        <v>1.01656743696</v>
      </c>
      <c r="E16" s="112"/>
      <c r="F16" s="170" t="s">
        <v>247</v>
      </c>
      <c r="G16" s="276"/>
    </row>
    <row r="17" spans="1:7" ht="15.75">
      <c r="A17" s="110">
        <v>14</v>
      </c>
      <c r="B17" s="111" t="s">
        <v>169</v>
      </c>
      <c r="C17" s="112">
        <v>6.4245765219999997</v>
      </c>
      <c r="D17" s="112">
        <v>11.316555622999999</v>
      </c>
      <c r="E17" s="112"/>
      <c r="F17" s="170" t="s">
        <v>237</v>
      </c>
      <c r="G17" s="276"/>
    </row>
    <row r="18" spans="1:7" ht="15.75">
      <c r="A18" s="110">
        <v>15</v>
      </c>
      <c r="B18" s="111" t="s">
        <v>210</v>
      </c>
      <c r="C18" s="112">
        <v>0.61673315699999998</v>
      </c>
      <c r="D18" s="112">
        <v>1.1209752900000001</v>
      </c>
      <c r="E18" s="112"/>
      <c r="F18" s="170" t="s">
        <v>235</v>
      </c>
      <c r="G18" s="276"/>
    </row>
    <row r="19" spans="1:7" ht="15.75">
      <c r="A19" s="110">
        <v>16</v>
      </c>
      <c r="B19" s="111" t="s">
        <v>211</v>
      </c>
      <c r="C19" s="112">
        <v>4.22127992323</v>
      </c>
      <c r="D19" s="112">
        <v>3.0791986850000002</v>
      </c>
      <c r="E19" s="112"/>
      <c r="F19" s="170" t="s">
        <v>248</v>
      </c>
      <c r="G19" s="276"/>
    </row>
    <row r="20" spans="1:7" ht="15.75">
      <c r="A20" s="110">
        <v>17</v>
      </c>
      <c r="B20" s="111" t="s">
        <v>170</v>
      </c>
      <c r="C20" s="115">
        <v>5.4718493922100002</v>
      </c>
      <c r="D20" s="112">
        <v>9.68251388911</v>
      </c>
      <c r="E20" s="112"/>
      <c r="F20" s="170" t="s">
        <v>223</v>
      </c>
      <c r="G20" s="276"/>
    </row>
    <row r="21" spans="1:7" ht="15.75">
      <c r="A21" s="110">
        <v>18</v>
      </c>
      <c r="B21" s="138" t="s">
        <v>171</v>
      </c>
      <c r="C21" s="139">
        <v>17.156500281340001</v>
      </c>
      <c r="D21" s="119">
        <v>26.215810924069999</v>
      </c>
      <c r="E21" s="139"/>
      <c r="F21" s="171" t="s">
        <v>224</v>
      </c>
      <c r="G21" s="276"/>
    </row>
    <row r="22" spans="1:7" ht="15.75">
      <c r="A22" s="110">
        <v>19</v>
      </c>
      <c r="B22" s="118" t="s">
        <v>212</v>
      </c>
      <c r="C22" s="139">
        <v>-2.0554452757199995</v>
      </c>
      <c r="D22" s="119">
        <v>1.2874854087999992</v>
      </c>
      <c r="E22" s="139"/>
      <c r="F22" s="171" t="s">
        <v>234</v>
      </c>
      <c r="G22" s="276"/>
    </row>
    <row r="23" spans="1:7" ht="15.75">
      <c r="A23" s="110">
        <v>20</v>
      </c>
      <c r="B23" s="111" t="s">
        <v>173</v>
      </c>
      <c r="C23" s="112">
        <v>0.31253417439999998</v>
      </c>
      <c r="D23" s="112">
        <v>0.78147303700000004</v>
      </c>
      <c r="E23" s="115"/>
      <c r="F23" s="170" t="s">
        <v>230</v>
      </c>
      <c r="G23" s="276"/>
    </row>
    <row r="24" spans="1:7" ht="15.75">
      <c r="A24" s="110">
        <v>21</v>
      </c>
      <c r="B24" s="111" t="s">
        <v>174</v>
      </c>
      <c r="C24" s="112">
        <v>0.37179784582999997</v>
      </c>
      <c r="D24" s="112">
        <v>0.61366372704999994</v>
      </c>
      <c r="E24" s="112"/>
      <c r="F24" s="170" t="s">
        <v>225</v>
      </c>
      <c r="G24" s="276"/>
    </row>
    <row r="25" spans="1:7" ht="15.75">
      <c r="A25" s="110">
        <v>22</v>
      </c>
      <c r="B25" s="118" t="s">
        <v>175</v>
      </c>
      <c r="C25" s="119">
        <v>-2.1147089471499991</v>
      </c>
      <c r="D25" s="119">
        <v>1.4552947187499994</v>
      </c>
      <c r="E25" s="119"/>
      <c r="F25" s="171" t="s">
        <v>233</v>
      </c>
      <c r="G25" s="276"/>
    </row>
    <row r="26" spans="1:7" ht="15.75">
      <c r="A26" s="110">
        <v>23</v>
      </c>
      <c r="B26" s="111" t="s">
        <v>176</v>
      </c>
      <c r="C26" s="112">
        <v>5.1556245469999998E-2</v>
      </c>
      <c r="D26" s="112">
        <v>9.8912441000000004E-2</v>
      </c>
      <c r="E26" s="112"/>
      <c r="F26" s="170" t="s">
        <v>231</v>
      </c>
      <c r="G26" s="276"/>
    </row>
    <row r="27" spans="1:7" s="185" customFormat="1" ht="15.75">
      <c r="A27" s="117">
        <v>24</v>
      </c>
      <c r="B27" s="118" t="s">
        <v>213</v>
      </c>
      <c r="C27" s="119">
        <v>-2.1662651926199987</v>
      </c>
      <c r="D27" s="119">
        <v>1.3563822777499992</v>
      </c>
      <c r="E27" s="119"/>
      <c r="F27" s="171" t="s">
        <v>232</v>
      </c>
      <c r="G27" s="277"/>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N61"/>
  <sheetViews>
    <sheetView showGridLines="0" view="pageBreakPreview" zoomScale="90" zoomScaleNormal="90" zoomScaleSheetLayoutView="90" workbookViewId="0">
      <selection activeCell="A53" sqref="A53"/>
    </sheetView>
  </sheetViews>
  <sheetFormatPr defaultRowHeight="15.75"/>
  <cols>
    <col min="1" max="1" width="18" style="219" customWidth="1"/>
    <col min="2" max="6" width="14.85546875" style="215" customWidth="1"/>
    <col min="7" max="7" width="17.7109375" style="215" customWidth="1"/>
    <col min="8" max="9" width="14.85546875" style="215" customWidth="1"/>
    <col min="10" max="10" width="37" style="219" customWidth="1"/>
    <col min="11" max="11" width="9.140625" style="215"/>
    <col min="12" max="12" width="30" style="267" bestFit="1" customWidth="1"/>
    <col min="13" max="16384" width="9.140625" style="215"/>
  </cols>
  <sheetData>
    <row r="1" spans="1:14" s="211" customFormat="1" ht="20.25">
      <c r="A1" s="283" t="s">
        <v>400</v>
      </c>
      <c r="B1" s="284"/>
      <c r="C1" s="284"/>
      <c r="D1" s="284"/>
      <c r="E1" s="284"/>
      <c r="F1" s="284"/>
      <c r="G1" s="284"/>
      <c r="H1" s="284"/>
      <c r="I1" s="284"/>
      <c r="J1" s="285"/>
      <c r="L1" s="268"/>
    </row>
    <row r="2" spans="1:14" s="211" customFormat="1" ht="20.25">
      <c r="A2" s="286" t="s">
        <v>401</v>
      </c>
      <c r="B2" s="287"/>
      <c r="C2" s="287"/>
      <c r="D2" s="287"/>
      <c r="E2" s="287"/>
      <c r="F2" s="287"/>
      <c r="G2" s="287"/>
      <c r="H2" s="287"/>
      <c r="I2" s="287"/>
      <c r="J2" s="288"/>
      <c r="L2" s="268"/>
    </row>
    <row r="3" spans="1:14" s="212" customFormat="1" ht="47.25">
      <c r="A3" s="40" t="s">
        <v>129</v>
      </c>
      <c r="B3" s="200" t="s">
        <v>17</v>
      </c>
      <c r="C3" s="200" t="s">
        <v>18</v>
      </c>
      <c r="D3" s="200" t="s">
        <v>4</v>
      </c>
      <c r="E3" s="200" t="s">
        <v>70</v>
      </c>
      <c r="F3" s="200" t="s">
        <v>19</v>
      </c>
      <c r="G3" s="200" t="s">
        <v>389</v>
      </c>
      <c r="H3" s="200" t="s">
        <v>409</v>
      </c>
      <c r="I3" s="200" t="s">
        <v>349</v>
      </c>
      <c r="J3" s="41" t="s">
        <v>130</v>
      </c>
    </row>
    <row r="4" spans="1:14" s="212" customFormat="1">
      <c r="A4" s="213" t="s">
        <v>315</v>
      </c>
      <c r="B4" s="244">
        <v>4.2588090337399995</v>
      </c>
      <c r="C4" s="244">
        <v>1.8860000000000001E-3</v>
      </c>
      <c r="D4" s="244">
        <v>4.2569230337400006</v>
      </c>
      <c r="E4" s="244">
        <v>0</v>
      </c>
      <c r="F4" s="244">
        <v>3.9155392887399998</v>
      </c>
      <c r="G4" s="244">
        <v>5.8520000000000003E-2</v>
      </c>
      <c r="H4" s="244">
        <v>0</v>
      </c>
      <c r="I4" s="244">
        <v>0</v>
      </c>
      <c r="J4" s="214" t="s">
        <v>315</v>
      </c>
    </row>
    <row r="5" spans="1:14">
      <c r="A5" s="213" t="s">
        <v>153</v>
      </c>
      <c r="B5" s="244">
        <v>12.701395976000001</v>
      </c>
      <c r="C5" s="244">
        <v>6.1309137999999999E-2</v>
      </c>
      <c r="D5" s="244">
        <v>12.640086838</v>
      </c>
      <c r="E5" s="244">
        <v>0</v>
      </c>
      <c r="F5" s="244">
        <v>10.785247536</v>
      </c>
      <c r="G5" s="244">
        <v>1.1146525</v>
      </c>
      <c r="H5" s="244">
        <v>0</v>
      </c>
      <c r="I5" s="244">
        <v>0</v>
      </c>
      <c r="J5" s="214" t="s">
        <v>153</v>
      </c>
      <c r="K5" s="212"/>
      <c r="L5" s="212"/>
      <c r="M5" s="212"/>
      <c r="N5" s="212"/>
    </row>
    <row r="6" spans="1:14">
      <c r="A6" s="213" t="s">
        <v>154</v>
      </c>
      <c r="B6" s="244">
        <v>21.534033248559997</v>
      </c>
      <c r="C6" s="244">
        <v>10.586223281060001</v>
      </c>
      <c r="D6" s="244">
        <v>4.7684393257999993</v>
      </c>
      <c r="E6" s="244">
        <v>6.1793706416999994</v>
      </c>
      <c r="F6" s="244">
        <v>7.8310986368899993</v>
      </c>
      <c r="G6" s="244">
        <v>12.919042752999999</v>
      </c>
      <c r="H6" s="244">
        <v>0</v>
      </c>
      <c r="I6" s="244">
        <v>10.473358649900002</v>
      </c>
      <c r="J6" s="214" t="s">
        <v>154</v>
      </c>
      <c r="K6" s="212"/>
      <c r="L6" s="212"/>
      <c r="M6" s="212"/>
      <c r="N6" s="212"/>
    </row>
    <row r="7" spans="1:14" ht="16.5" customHeight="1">
      <c r="A7" s="213" t="s">
        <v>320</v>
      </c>
      <c r="B7" s="244">
        <v>14.679443409999999</v>
      </c>
      <c r="C7" s="244">
        <v>1.2800215E-2</v>
      </c>
      <c r="D7" s="244">
        <v>14.666643195000001</v>
      </c>
      <c r="E7" s="244">
        <v>0</v>
      </c>
      <c r="F7" s="244">
        <v>13.515230937</v>
      </c>
      <c r="G7" s="244">
        <v>0.94438101600000002</v>
      </c>
      <c r="H7" s="244">
        <v>0</v>
      </c>
      <c r="I7" s="244">
        <v>0</v>
      </c>
      <c r="J7" s="214" t="s">
        <v>317</v>
      </c>
      <c r="K7" s="212"/>
      <c r="L7" s="212"/>
      <c r="M7" s="212"/>
      <c r="N7" s="212"/>
    </row>
    <row r="8" spans="1:14" ht="16.5" customHeight="1">
      <c r="A8" s="213" t="s">
        <v>372</v>
      </c>
      <c r="B8" s="244">
        <v>4.2938544309999997</v>
      </c>
      <c r="C8" s="244">
        <v>0</v>
      </c>
      <c r="D8" s="244">
        <v>4.2938544309999997</v>
      </c>
      <c r="E8" s="244">
        <v>0</v>
      </c>
      <c r="F8" s="244">
        <v>3.737354861</v>
      </c>
      <c r="G8" s="244">
        <v>0.26153999999999999</v>
      </c>
      <c r="H8" s="244">
        <v>0</v>
      </c>
      <c r="I8" s="244">
        <v>0</v>
      </c>
      <c r="J8" s="214" t="s">
        <v>372</v>
      </c>
      <c r="K8" s="212"/>
      <c r="L8" s="212"/>
      <c r="M8" s="212"/>
      <c r="N8" s="212"/>
    </row>
    <row r="9" spans="1:14">
      <c r="A9" s="213" t="s">
        <v>151</v>
      </c>
      <c r="B9" s="244">
        <v>61.035730047689995</v>
      </c>
      <c r="C9" s="244">
        <v>6.8178639093500006</v>
      </c>
      <c r="D9" s="244">
        <v>47.044564389340003</v>
      </c>
      <c r="E9" s="244">
        <v>7.1733017490000002</v>
      </c>
      <c r="F9" s="244">
        <v>40.030659665249999</v>
      </c>
      <c r="G9" s="244">
        <v>15.593150544</v>
      </c>
      <c r="H9" s="244">
        <v>1.0625</v>
      </c>
      <c r="I9" s="244">
        <v>5.2069812400000002</v>
      </c>
      <c r="J9" s="214" t="s">
        <v>158</v>
      </c>
      <c r="K9" s="212"/>
      <c r="L9" s="212"/>
      <c r="M9" s="212"/>
      <c r="N9" s="212"/>
    </row>
    <row r="10" spans="1:14">
      <c r="A10" s="213" t="s">
        <v>150</v>
      </c>
      <c r="B10" s="244">
        <v>203.63565699489004</v>
      </c>
      <c r="C10" s="244">
        <v>43.403049765540004</v>
      </c>
      <c r="D10" s="244">
        <v>58.355589008350002</v>
      </c>
      <c r="E10" s="244">
        <v>101.877018221</v>
      </c>
      <c r="F10" s="244">
        <v>87.614970274009991</v>
      </c>
      <c r="G10" s="244">
        <v>130.197178181</v>
      </c>
      <c r="H10" s="244">
        <v>6.6853174270000002</v>
      </c>
      <c r="I10" s="244">
        <v>33.742924359</v>
      </c>
      <c r="J10" s="214" t="s">
        <v>157</v>
      </c>
      <c r="K10" s="212"/>
      <c r="L10" s="212"/>
      <c r="M10" s="212"/>
      <c r="N10" s="212"/>
    </row>
    <row r="11" spans="1:14">
      <c r="A11" s="213" t="s">
        <v>152</v>
      </c>
      <c r="B11" s="244">
        <v>67.522962279400005</v>
      </c>
      <c r="C11" s="244">
        <v>0.35780021499999998</v>
      </c>
      <c r="D11" s="244">
        <v>66.976748481400008</v>
      </c>
      <c r="E11" s="244">
        <v>0.188413583</v>
      </c>
      <c r="F11" s="244">
        <v>57.154487413169996</v>
      </c>
      <c r="G11" s="244">
        <v>6.8590657989999997</v>
      </c>
      <c r="H11" s="244">
        <v>0</v>
      </c>
      <c r="I11" s="244">
        <v>0.23570407700000001</v>
      </c>
      <c r="J11" s="214" t="s">
        <v>159</v>
      </c>
      <c r="K11" s="212"/>
      <c r="L11" s="212"/>
      <c r="M11" s="212"/>
      <c r="N11" s="212"/>
    </row>
    <row r="12" spans="1:14" ht="31.5">
      <c r="A12" s="213" t="s">
        <v>387</v>
      </c>
      <c r="B12" s="244">
        <v>4.2517575719999998</v>
      </c>
      <c r="C12" s="244">
        <v>0</v>
      </c>
      <c r="D12" s="244">
        <v>4.2517575719999998</v>
      </c>
      <c r="E12" s="244">
        <v>0</v>
      </c>
      <c r="F12" s="244">
        <v>3.8620153720000001</v>
      </c>
      <c r="G12" s="244">
        <v>8.3839999999999998E-2</v>
      </c>
      <c r="H12" s="244">
        <v>0</v>
      </c>
      <c r="I12" s="244">
        <v>0</v>
      </c>
      <c r="J12" s="214" t="s">
        <v>388</v>
      </c>
      <c r="K12" s="212"/>
      <c r="L12" s="212"/>
      <c r="M12" s="212"/>
      <c r="N12" s="212"/>
    </row>
    <row r="13" spans="1:14" ht="31.5">
      <c r="A13" s="213" t="s">
        <v>373</v>
      </c>
      <c r="B13" s="244">
        <v>4.3591511545900001</v>
      </c>
      <c r="C13" s="244">
        <v>0.01</v>
      </c>
      <c r="D13" s="244">
        <v>4.3491511545900003</v>
      </c>
      <c r="E13" s="244">
        <v>0</v>
      </c>
      <c r="F13" s="244">
        <v>3.9643536205900003</v>
      </c>
      <c r="G13" s="244">
        <v>0.17932531800000001</v>
      </c>
      <c r="H13" s="244">
        <v>0</v>
      </c>
      <c r="I13" s="244">
        <v>0</v>
      </c>
      <c r="J13" s="214" t="s">
        <v>375</v>
      </c>
      <c r="K13" s="212"/>
      <c r="L13" s="212"/>
      <c r="M13" s="212"/>
      <c r="N13" s="212"/>
    </row>
    <row r="14" spans="1:14">
      <c r="A14" s="213" t="s">
        <v>155</v>
      </c>
      <c r="B14" s="244">
        <v>6.6918161747299996</v>
      </c>
      <c r="C14" s="244">
        <v>2.1891708479999998</v>
      </c>
      <c r="D14" s="244">
        <v>4.5026453267300006</v>
      </c>
      <c r="E14" s="244">
        <v>0</v>
      </c>
      <c r="F14" s="244">
        <v>3.8712241076799998</v>
      </c>
      <c r="G14" s="244">
        <v>2.4380139091099995</v>
      </c>
      <c r="H14" s="244">
        <v>2</v>
      </c>
      <c r="I14" s="244">
        <v>1.5616003999999999E-2</v>
      </c>
      <c r="J14" s="214" t="s">
        <v>155</v>
      </c>
      <c r="K14" s="212"/>
      <c r="L14" s="212"/>
      <c r="M14" s="212"/>
      <c r="N14" s="212"/>
    </row>
    <row r="15" spans="1:14">
      <c r="A15" s="213" t="s">
        <v>380</v>
      </c>
      <c r="B15" s="244">
        <v>4.2813453592700004</v>
      </c>
      <c r="C15" s="244">
        <v>2.7841500000000002E-2</v>
      </c>
      <c r="D15" s="244">
        <v>4.2535038592700003</v>
      </c>
      <c r="E15" s="244">
        <v>0</v>
      </c>
      <c r="F15" s="244">
        <v>3.8422497562699998</v>
      </c>
      <c r="G15" s="244">
        <v>0.16628000000000001</v>
      </c>
      <c r="H15" s="244">
        <v>0</v>
      </c>
      <c r="I15" s="244">
        <v>0</v>
      </c>
      <c r="J15" s="214" t="s">
        <v>380</v>
      </c>
      <c r="K15" s="212"/>
      <c r="L15" s="212"/>
      <c r="M15" s="212"/>
      <c r="N15" s="212"/>
    </row>
    <row r="16" spans="1:14" ht="31.5">
      <c r="A16" s="213" t="s">
        <v>156</v>
      </c>
      <c r="B16" s="244">
        <v>4.2652827559099995</v>
      </c>
      <c r="C16" s="244">
        <v>3.1484999999999998E-3</v>
      </c>
      <c r="D16" s="244">
        <v>4.2621342559099995</v>
      </c>
      <c r="E16" s="244">
        <v>0</v>
      </c>
      <c r="F16" s="244">
        <v>3.88277476791</v>
      </c>
      <c r="G16" s="244">
        <v>0.11255999999999999</v>
      </c>
      <c r="H16" s="244">
        <v>0</v>
      </c>
      <c r="I16" s="244">
        <v>0</v>
      </c>
      <c r="J16" s="214" t="s">
        <v>160</v>
      </c>
      <c r="K16" s="212"/>
      <c r="L16" s="212"/>
      <c r="M16" s="212"/>
      <c r="N16" s="212"/>
    </row>
    <row r="17" spans="1:14">
      <c r="A17" s="213" t="s">
        <v>374</v>
      </c>
      <c r="B17" s="244">
        <v>4.3209100659999997</v>
      </c>
      <c r="C17" s="244">
        <v>0</v>
      </c>
      <c r="D17" s="244">
        <v>4.3209100659999997</v>
      </c>
      <c r="E17" s="244">
        <v>0</v>
      </c>
      <c r="F17" s="244">
        <v>3.9954518540000001</v>
      </c>
      <c r="G17" s="244">
        <v>8.0710000000000004E-2</v>
      </c>
      <c r="H17" s="244">
        <v>0</v>
      </c>
      <c r="I17" s="244">
        <v>0</v>
      </c>
      <c r="J17" s="214" t="s">
        <v>374</v>
      </c>
      <c r="K17" s="212"/>
      <c r="L17" s="212"/>
      <c r="M17" s="212"/>
      <c r="N17" s="212"/>
    </row>
    <row r="18" spans="1:14">
      <c r="A18" s="213" t="s">
        <v>381</v>
      </c>
      <c r="B18" s="244">
        <v>8.5773532380099997</v>
      </c>
      <c r="C18" s="244">
        <v>5.5883000000000002E-2</v>
      </c>
      <c r="D18" s="244">
        <v>8.52147023801</v>
      </c>
      <c r="E18" s="244">
        <v>0</v>
      </c>
      <c r="F18" s="244">
        <v>7.6976855427700004</v>
      </c>
      <c r="G18" s="244">
        <v>0.17266000000000001</v>
      </c>
      <c r="H18" s="244">
        <v>0</v>
      </c>
      <c r="I18" s="244">
        <v>0</v>
      </c>
      <c r="J18" s="214" t="s">
        <v>381</v>
      </c>
      <c r="K18" s="212"/>
      <c r="L18" s="212"/>
      <c r="M18" s="212"/>
      <c r="N18" s="212"/>
    </row>
    <row r="19" spans="1:14">
      <c r="A19" s="213" t="s">
        <v>321</v>
      </c>
      <c r="B19" s="244">
        <v>4.4148757290000002</v>
      </c>
      <c r="C19" s="244">
        <v>2E-3</v>
      </c>
      <c r="D19" s="244">
        <v>4.4128757289999996</v>
      </c>
      <c r="E19" s="244">
        <v>0</v>
      </c>
      <c r="F19" s="244">
        <v>4.0198915489999996</v>
      </c>
      <c r="G19" s="244">
        <v>9.7174999999999997E-2</v>
      </c>
      <c r="H19" s="244">
        <v>0</v>
      </c>
      <c r="I19" s="244">
        <v>0</v>
      </c>
      <c r="J19" s="214" t="s">
        <v>350</v>
      </c>
      <c r="K19" s="212"/>
      <c r="L19" s="212"/>
      <c r="M19" s="212"/>
      <c r="N19" s="212"/>
    </row>
    <row r="20" spans="1:14">
      <c r="A20" s="213" t="s">
        <v>249</v>
      </c>
      <c r="B20" s="244">
        <v>5.1466503603799998</v>
      </c>
      <c r="C20" s="244">
        <v>7.3798127330000005E-2</v>
      </c>
      <c r="D20" s="244">
        <v>4.8146810653999994</v>
      </c>
      <c r="E20" s="244">
        <v>0.25817116764999998</v>
      </c>
      <c r="F20" s="244">
        <v>4.0325048828000005</v>
      </c>
      <c r="G20" s="244">
        <v>1.007351873</v>
      </c>
      <c r="H20" s="244">
        <v>0</v>
      </c>
      <c r="I20" s="244">
        <v>4.7739862000000001E-2</v>
      </c>
      <c r="J20" s="214" t="s">
        <v>254</v>
      </c>
      <c r="K20" s="212"/>
      <c r="L20" s="212"/>
      <c r="M20" s="212"/>
      <c r="N20" s="212"/>
    </row>
    <row r="21" spans="1:14" ht="31.5">
      <c r="A21" s="213" t="s">
        <v>385</v>
      </c>
      <c r="B21" s="244">
        <v>4.2554754140000002</v>
      </c>
      <c r="C21" s="244">
        <v>5.0000000000000002E-5</v>
      </c>
      <c r="D21" s="244">
        <v>4.2554254140000003</v>
      </c>
      <c r="E21" s="244">
        <v>0</v>
      </c>
      <c r="F21" s="244">
        <v>3.8757292059999999</v>
      </c>
      <c r="G21" s="244">
        <v>8.3059999999999995E-2</v>
      </c>
      <c r="H21" s="244">
        <v>0</v>
      </c>
      <c r="I21" s="244">
        <v>0</v>
      </c>
      <c r="J21" s="214" t="s">
        <v>386</v>
      </c>
      <c r="K21" s="212"/>
      <c r="L21" s="212"/>
      <c r="M21" s="212"/>
      <c r="N21" s="212"/>
    </row>
    <row r="22" spans="1:14">
      <c r="A22" s="213" t="s">
        <v>257</v>
      </c>
      <c r="B22" s="244">
        <v>5.6573884789999997</v>
      </c>
      <c r="C22" s="244">
        <v>4.1891366999999999E-2</v>
      </c>
      <c r="D22" s="244">
        <v>4.6970498379999999</v>
      </c>
      <c r="E22" s="244">
        <v>0.91844727400000004</v>
      </c>
      <c r="F22" s="244">
        <v>4.6929996129999996</v>
      </c>
      <c r="G22" s="244">
        <v>0.323690539</v>
      </c>
      <c r="H22" s="244">
        <v>0</v>
      </c>
      <c r="I22" s="244">
        <v>3.9886249999999998E-2</v>
      </c>
      <c r="J22" s="214" t="s">
        <v>259</v>
      </c>
      <c r="K22" s="212"/>
      <c r="L22" s="212"/>
      <c r="M22" s="212"/>
      <c r="N22" s="212"/>
    </row>
    <row r="23" spans="1:14">
      <c r="A23" s="216" t="s">
        <v>145</v>
      </c>
      <c r="B23" s="217">
        <f>SUM(B4:B22)</f>
        <v>445.88389172417004</v>
      </c>
      <c r="C23" s="217">
        <f t="shared" ref="C23:I23" si="0">SUM(C4:C22)</f>
        <v>63.644715866280009</v>
      </c>
      <c r="D23" s="217">
        <f t="shared" si="0"/>
        <v>265.64445322154006</v>
      </c>
      <c r="E23" s="217">
        <f t="shared" si="0"/>
        <v>116.59472263635</v>
      </c>
      <c r="F23" s="217">
        <f t="shared" si="0"/>
        <v>272.32146888408005</v>
      </c>
      <c r="G23" s="217">
        <f t="shared" si="0"/>
        <v>172.69219743211002</v>
      </c>
      <c r="H23" s="217">
        <f t="shared" si="0"/>
        <v>9.7478174270000011</v>
      </c>
      <c r="I23" s="217">
        <f t="shared" si="0"/>
        <v>49.762210441900002</v>
      </c>
      <c r="J23" s="218" t="s">
        <v>145</v>
      </c>
      <c r="K23" s="212"/>
      <c r="L23" s="212"/>
      <c r="M23" s="212"/>
      <c r="N23" s="212"/>
    </row>
    <row r="24" spans="1:14">
      <c r="A24" s="241" t="s">
        <v>413</v>
      </c>
      <c r="B24" s="219"/>
      <c r="C24" s="219"/>
      <c r="D24" s="219"/>
      <c r="E24" s="219"/>
      <c r="F24" s="219"/>
      <c r="G24" s="219"/>
      <c r="H24" s="219"/>
      <c r="I24" s="219"/>
      <c r="K24" s="212"/>
      <c r="L24" s="212"/>
      <c r="M24" s="212"/>
      <c r="N24" s="212"/>
    </row>
    <row r="25" spans="1:14">
      <c r="A25" s="241" t="s">
        <v>414</v>
      </c>
      <c r="K25" s="212"/>
      <c r="L25" s="212"/>
      <c r="M25" s="212"/>
      <c r="N25" s="212"/>
    </row>
    <row r="26" spans="1:14">
      <c r="A26" s="241"/>
      <c r="K26" s="212"/>
      <c r="L26" s="212"/>
      <c r="M26" s="212"/>
      <c r="N26" s="212"/>
    </row>
    <row r="27" spans="1:14">
      <c r="A27" s="241"/>
      <c r="K27" s="212"/>
      <c r="L27" s="212"/>
      <c r="M27" s="212"/>
      <c r="N27" s="212"/>
    </row>
    <row r="28" spans="1:14" ht="20.25">
      <c r="A28" s="283" t="s">
        <v>419</v>
      </c>
      <c r="B28" s="284"/>
      <c r="C28" s="284"/>
      <c r="D28" s="284"/>
      <c r="E28" s="284"/>
      <c r="F28" s="284"/>
      <c r="G28" s="284"/>
      <c r="H28" s="284"/>
      <c r="I28" s="284"/>
      <c r="J28" s="285"/>
      <c r="K28" s="212"/>
      <c r="L28" s="212"/>
      <c r="M28" s="212"/>
      <c r="N28" s="212"/>
    </row>
    <row r="29" spans="1:14" ht="20.25">
      <c r="A29" s="286" t="s">
        <v>420</v>
      </c>
      <c r="B29" s="287"/>
      <c r="C29" s="287"/>
      <c r="D29" s="287"/>
      <c r="E29" s="287"/>
      <c r="F29" s="287"/>
      <c r="G29" s="287"/>
      <c r="H29" s="287"/>
      <c r="I29" s="287"/>
      <c r="J29" s="288"/>
      <c r="K29" s="212"/>
      <c r="L29" s="212"/>
      <c r="M29" s="212"/>
      <c r="N29" s="212"/>
    </row>
    <row r="30" spans="1:14" ht="47.25">
      <c r="A30" s="40" t="s">
        <v>129</v>
      </c>
      <c r="B30" s="200" t="s">
        <v>17</v>
      </c>
      <c r="C30" s="200" t="s">
        <v>18</v>
      </c>
      <c r="D30" s="200" t="s">
        <v>4</v>
      </c>
      <c r="E30" s="200" t="s">
        <v>70</v>
      </c>
      <c r="F30" s="200" t="s">
        <v>19</v>
      </c>
      <c r="G30" s="200" t="s">
        <v>389</v>
      </c>
      <c r="H30" s="200" t="s">
        <v>21</v>
      </c>
      <c r="I30" s="200" t="s">
        <v>349</v>
      </c>
      <c r="J30" s="41" t="s">
        <v>130</v>
      </c>
    </row>
    <row r="31" spans="1:14">
      <c r="A31" s="213" t="s">
        <v>315</v>
      </c>
      <c r="B31" s="244">
        <v>4.2606263200000001</v>
      </c>
      <c r="C31" s="244">
        <v>1.8860000000000001E-3</v>
      </c>
      <c r="D31" s="244">
        <v>4.2587403200000002</v>
      </c>
      <c r="E31" s="244">
        <v>0</v>
      </c>
      <c r="F31" s="244">
        <v>3.9650748789999999</v>
      </c>
      <c r="G31" s="244">
        <v>2.4479999999999998E-2</v>
      </c>
      <c r="H31" s="244">
        <v>0</v>
      </c>
      <c r="I31" s="244">
        <v>0</v>
      </c>
      <c r="J31" s="214" t="s">
        <v>315</v>
      </c>
    </row>
    <row r="32" spans="1:14">
      <c r="A32" s="213" t="s">
        <v>153</v>
      </c>
      <c r="B32" s="244">
        <v>12.76336757901</v>
      </c>
      <c r="C32" s="244">
        <v>6.1309137999999999E-2</v>
      </c>
      <c r="D32" s="244">
        <v>12.702058441010001</v>
      </c>
      <c r="E32" s="244">
        <v>0</v>
      </c>
      <c r="F32" s="244">
        <v>10.78368774001</v>
      </c>
      <c r="G32" s="244">
        <v>1.0604674999999999</v>
      </c>
      <c r="H32" s="244">
        <v>0</v>
      </c>
      <c r="I32" s="244">
        <v>0</v>
      </c>
      <c r="J32" s="214" t="s">
        <v>153</v>
      </c>
    </row>
    <row r="33" spans="1:10">
      <c r="A33" s="213" t="s">
        <v>154</v>
      </c>
      <c r="B33" s="244">
        <v>21.190210616449999</v>
      </c>
      <c r="C33" s="244">
        <v>10.522029689969999</v>
      </c>
      <c r="D33" s="244">
        <v>5.0033044076100008</v>
      </c>
      <c r="E33" s="244">
        <v>5.6648765188699999</v>
      </c>
      <c r="F33" s="244">
        <v>5.8345904271000002</v>
      </c>
      <c r="G33" s="244">
        <v>15.528199215000001</v>
      </c>
      <c r="H33" s="244">
        <v>0</v>
      </c>
      <c r="I33" s="244">
        <v>10.423778357510001</v>
      </c>
      <c r="J33" s="214" t="s">
        <v>154</v>
      </c>
    </row>
    <row r="34" spans="1:10">
      <c r="A34" s="213" t="s">
        <v>320</v>
      </c>
      <c r="B34" s="244">
        <v>14.537522176</v>
      </c>
      <c r="C34" s="244">
        <v>1.2567765E-2</v>
      </c>
      <c r="D34" s="244">
        <v>14.524954411</v>
      </c>
      <c r="E34" s="244">
        <v>0</v>
      </c>
      <c r="F34" s="244">
        <v>13.560066121</v>
      </c>
      <c r="G34" s="244">
        <v>0.95126351600000003</v>
      </c>
      <c r="H34" s="244">
        <v>0</v>
      </c>
      <c r="I34" s="244">
        <v>0</v>
      </c>
      <c r="J34" s="214" t="s">
        <v>317</v>
      </c>
    </row>
    <row r="35" spans="1:10">
      <c r="A35" s="213" t="s">
        <v>372</v>
      </c>
      <c r="B35" s="244">
        <v>4.2961338260000002</v>
      </c>
      <c r="C35" s="244">
        <v>0</v>
      </c>
      <c r="D35" s="244">
        <v>4.2961338260000002</v>
      </c>
      <c r="E35" s="244">
        <v>0</v>
      </c>
      <c r="F35" s="244">
        <v>3.853616632</v>
      </c>
      <c r="G35" s="244">
        <v>0.19423000000000001</v>
      </c>
      <c r="H35" s="244">
        <v>0</v>
      </c>
      <c r="I35" s="244">
        <v>0</v>
      </c>
      <c r="J35" s="214" t="s">
        <v>372</v>
      </c>
    </row>
    <row r="36" spans="1:10">
      <c r="A36" s="213" t="s">
        <v>151</v>
      </c>
      <c r="B36" s="244">
        <v>62.107370700970002</v>
      </c>
      <c r="C36" s="244">
        <v>10.336588017</v>
      </c>
      <c r="D36" s="244">
        <v>43.84993209097</v>
      </c>
      <c r="E36" s="244">
        <v>7.9208505929999999</v>
      </c>
      <c r="F36" s="244">
        <v>40.431979802969998</v>
      </c>
      <c r="G36" s="244">
        <v>16.366881779</v>
      </c>
      <c r="H36" s="244">
        <v>0.875</v>
      </c>
      <c r="I36" s="244">
        <v>8.5549720909999998</v>
      </c>
      <c r="J36" s="214" t="s">
        <v>158</v>
      </c>
    </row>
    <row r="37" spans="1:10">
      <c r="A37" s="213" t="s">
        <v>150</v>
      </c>
      <c r="B37" s="244">
        <v>207.69690070870001</v>
      </c>
      <c r="C37" s="244">
        <v>39.557728841880007</v>
      </c>
      <c r="D37" s="244">
        <v>60.851781705799993</v>
      </c>
      <c r="E37" s="244">
        <v>107.28739016101999</v>
      </c>
      <c r="F37" s="244">
        <v>91.446007500340016</v>
      </c>
      <c r="G37" s="244">
        <v>129.68459884000001</v>
      </c>
      <c r="H37" s="244">
        <v>4.4960317239999998</v>
      </c>
      <c r="I37" s="244">
        <v>32.052039510070003</v>
      </c>
      <c r="J37" s="214" t="s">
        <v>157</v>
      </c>
    </row>
    <row r="38" spans="1:10">
      <c r="A38" s="213" t="s">
        <v>152</v>
      </c>
      <c r="B38" s="244">
        <v>67.542076158200004</v>
      </c>
      <c r="C38" s="244">
        <v>0.32083772100000002</v>
      </c>
      <c r="D38" s="244">
        <v>66.98433370219999</v>
      </c>
      <c r="E38" s="244">
        <v>0.23690473500000001</v>
      </c>
      <c r="F38" s="244">
        <v>58.007934714969998</v>
      </c>
      <c r="G38" s="244">
        <v>6.0402985070000001</v>
      </c>
      <c r="H38" s="244">
        <v>0</v>
      </c>
      <c r="I38" s="244">
        <v>0.23098164400000001</v>
      </c>
      <c r="J38" s="214" t="s">
        <v>159</v>
      </c>
    </row>
    <row r="39" spans="1:10" ht="31.5">
      <c r="A39" s="213" t="s">
        <v>387</v>
      </c>
      <c r="B39" s="244">
        <v>4.2524022820000003</v>
      </c>
      <c r="C39" s="244">
        <v>0</v>
      </c>
      <c r="D39" s="244">
        <v>4.2524022820000003</v>
      </c>
      <c r="E39" s="244">
        <v>0</v>
      </c>
      <c r="F39" s="244">
        <v>3.8892548740000001</v>
      </c>
      <c r="G39" s="244">
        <v>5.67E-2</v>
      </c>
      <c r="H39" s="244">
        <v>0</v>
      </c>
      <c r="I39" s="244">
        <v>0</v>
      </c>
      <c r="J39" s="214" t="s">
        <v>388</v>
      </c>
    </row>
    <row r="40" spans="1:10" ht="31.5">
      <c r="A40" s="213" t="s">
        <v>373</v>
      </c>
      <c r="B40" s="244">
        <v>4.348008611</v>
      </c>
      <c r="C40" s="244">
        <v>0.01</v>
      </c>
      <c r="D40" s="244">
        <v>4.3380086110000002</v>
      </c>
      <c r="E40" s="244">
        <v>0</v>
      </c>
      <c r="F40" s="244">
        <v>4.003023572</v>
      </c>
      <c r="G40" s="244">
        <v>0.13830935799999999</v>
      </c>
      <c r="H40" s="244">
        <v>0</v>
      </c>
      <c r="I40" s="244">
        <v>0</v>
      </c>
      <c r="J40" s="214" t="s">
        <v>375</v>
      </c>
    </row>
    <row r="41" spans="1:10">
      <c r="A41" s="213" t="s">
        <v>155</v>
      </c>
      <c r="B41" s="244">
        <v>7.9948354320000004</v>
      </c>
      <c r="C41" s="244">
        <v>2.9058864170000001</v>
      </c>
      <c r="D41" s="244">
        <v>5.0889490149999999</v>
      </c>
      <c r="E41" s="244">
        <v>0</v>
      </c>
      <c r="F41" s="244">
        <v>4.7657140160000004</v>
      </c>
      <c r="G41" s="244">
        <v>2.4807714569999999</v>
      </c>
      <c r="H41" s="244">
        <v>2</v>
      </c>
      <c r="I41" s="244">
        <v>9.0060039999999997E-3</v>
      </c>
      <c r="J41" s="214" t="s">
        <v>155</v>
      </c>
    </row>
    <row r="42" spans="1:10">
      <c r="A42" s="213" t="s">
        <v>380</v>
      </c>
      <c r="B42" s="244">
        <v>4.2802373630000004</v>
      </c>
      <c r="C42" s="244">
        <v>0</v>
      </c>
      <c r="D42" s="244">
        <v>4.2802373630000004</v>
      </c>
      <c r="E42" s="244">
        <v>0</v>
      </c>
      <c r="F42" s="244">
        <v>3.9262971919999998</v>
      </c>
      <c r="G42" s="244">
        <v>7.2160000000000002E-2</v>
      </c>
      <c r="H42" s="244">
        <v>0</v>
      </c>
      <c r="I42" s="244">
        <v>0</v>
      </c>
      <c r="J42" s="214" t="s">
        <v>380</v>
      </c>
    </row>
    <row r="43" spans="1:10">
      <c r="A43" s="213" t="s">
        <v>384</v>
      </c>
      <c r="B43" s="244">
        <v>4.2688247720000003</v>
      </c>
      <c r="C43" s="244">
        <v>3.1484999999999998E-3</v>
      </c>
      <c r="D43" s="244">
        <v>4.2656762720000003</v>
      </c>
      <c r="E43" s="244">
        <v>0</v>
      </c>
      <c r="F43" s="244">
        <v>3.6223721480000002</v>
      </c>
      <c r="G43" s="244">
        <v>0.32569999999999999</v>
      </c>
      <c r="H43" s="244">
        <v>0</v>
      </c>
      <c r="I43" s="244">
        <v>0</v>
      </c>
      <c r="J43" s="214" t="s">
        <v>160</v>
      </c>
    </row>
    <row r="44" spans="1:10">
      <c r="A44" s="213" t="s">
        <v>374</v>
      </c>
      <c r="B44" s="244">
        <v>4.3208703039999996</v>
      </c>
      <c r="C44" s="244">
        <v>0</v>
      </c>
      <c r="D44" s="244">
        <v>4.3208703039999996</v>
      </c>
      <c r="E44" s="244">
        <v>0</v>
      </c>
      <c r="F44" s="244">
        <v>4.0285064479999999</v>
      </c>
      <c r="G44" s="244">
        <v>6.0760000000000002E-2</v>
      </c>
      <c r="H44" s="244">
        <v>0</v>
      </c>
      <c r="I44" s="244">
        <v>0</v>
      </c>
      <c r="J44" s="214" t="s">
        <v>374</v>
      </c>
    </row>
    <row r="45" spans="1:10">
      <c r="A45" s="213" t="s">
        <v>381</v>
      </c>
      <c r="B45" s="244">
        <v>8.5435436189999994</v>
      </c>
      <c r="C45" s="244">
        <v>2.7941500000000001E-2</v>
      </c>
      <c r="D45" s="244">
        <v>8.5156021190000004</v>
      </c>
      <c r="E45" s="244">
        <v>0</v>
      </c>
      <c r="F45" s="244">
        <v>7.589617091</v>
      </c>
      <c r="G45" s="244">
        <v>0.33065</v>
      </c>
      <c r="H45" s="244">
        <v>0</v>
      </c>
      <c r="I45" s="244">
        <v>0</v>
      </c>
      <c r="J45" s="214" t="s">
        <v>381</v>
      </c>
    </row>
    <row r="46" spans="1:10">
      <c r="A46" s="213" t="s">
        <v>321</v>
      </c>
      <c r="B46" s="244">
        <v>4.4148757290000002</v>
      </c>
      <c r="C46" s="244">
        <v>2E-3</v>
      </c>
      <c r="D46" s="244">
        <v>4.4128757289999996</v>
      </c>
      <c r="E46" s="244">
        <v>0</v>
      </c>
      <c r="F46" s="244">
        <v>4.0198915489999996</v>
      </c>
      <c r="G46" s="244">
        <v>9.7174999999999997E-2</v>
      </c>
      <c r="H46" s="244">
        <v>0</v>
      </c>
      <c r="I46" s="244">
        <v>0</v>
      </c>
      <c r="J46" s="214" t="s">
        <v>350</v>
      </c>
    </row>
    <row r="47" spans="1:10">
      <c r="A47" s="213" t="s">
        <v>249</v>
      </c>
      <c r="B47" s="244">
        <v>5.1491707722799998</v>
      </c>
      <c r="C47" s="244">
        <v>7.3323127330000001E-2</v>
      </c>
      <c r="D47" s="244">
        <v>4.8176764773</v>
      </c>
      <c r="E47" s="244">
        <v>0.25817116764999998</v>
      </c>
      <c r="F47" s="244">
        <v>4.2091005887000001</v>
      </c>
      <c r="G47" s="244">
        <v>0.85549687299999999</v>
      </c>
      <c r="H47" s="244">
        <v>0</v>
      </c>
      <c r="I47" s="244">
        <v>4.7739862000000001E-2</v>
      </c>
      <c r="J47" s="214" t="s">
        <v>254</v>
      </c>
    </row>
    <row r="48" spans="1:10" ht="31.5">
      <c r="A48" s="213" t="s">
        <v>385</v>
      </c>
      <c r="B48" s="244">
        <v>4.2613328360000002</v>
      </c>
      <c r="C48" s="244">
        <v>5.0000000000000002E-5</v>
      </c>
      <c r="D48" s="244">
        <v>4.2612828360000004</v>
      </c>
      <c r="E48" s="244">
        <v>0</v>
      </c>
      <c r="F48" s="244">
        <v>3.9305279199999998</v>
      </c>
      <c r="G48" s="244">
        <v>4.6920000000000003E-2</v>
      </c>
      <c r="H48" s="244">
        <v>0</v>
      </c>
      <c r="I48" s="244">
        <v>0</v>
      </c>
      <c r="J48" s="214" t="s">
        <v>386</v>
      </c>
    </row>
    <row r="49" spans="1:10">
      <c r="A49" s="213" t="s">
        <v>257</v>
      </c>
      <c r="B49" s="244">
        <v>5.6605174470000001</v>
      </c>
      <c r="C49" s="244">
        <v>4.1891367999999998E-2</v>
      </c>
      <c r="D49" s="244">
        <v>4.7001788050000002</v>
      </c>
      <c r="E49" s="244">
        <v>0.91844727400000004</v>
      </c>
      <c r="F49" s="244">
        <v>4.75998185</v>
      </c>
      <c r="G49" s="244">
        <v>0.27389053899999999</v>
      </c>
      <c r="H49" s="244">
        <v>0</v>
      </c>
      <c r="I49" s="244">
        <v>3.9886249999999998E-2</v>
      </c>
      <c r="J49" s="214" t="s">
        <v>259</v>
      </c>
    </row>
    <row r="50" spans="1:10">
      <c r="A50" s="216" t="s">
        <v>145</v>
      </c>
      <c r="B50" s="217">
        <v>451.88882725261004</v>
      </c>
      <c r="C50" s="217">
        <v>63.877188085180009</v>
      </c>
      <c r="D50" s="217">
        <v>265.72499871788995</v>
      </c>
      <c r="E50" s="217">
        <v>122.28664044953997</v>
      </c>
      <c r="F50" s="217">
        <v>276.62724506609004</v>
      </c>
      <c r="G50" s="217">
        <v>174.588952584</v>
      </c>
      <c r="H50" s="217">
        <v>7.3710317239999998</v>
      </c>
      <c r="I50" s="217">
        <v>51.35840371858</v>
      </c>
      <c r="J50" s="218" t="s">
        <v>145</v>
      </c>
    </row>
    <row r="51" spans="1:10">
      <c r="J51" s="215"/>
    </row>
    <row r="53" spans="1:10">
      <c r="B53" s="267"/>
    </row>
    <row r="54" spans="1:10">
      <c r="B54" s="267"/>
    </row>
    <row r="55" spans="1:10">
      <c r="B55" s="267"/>
    </row>
    <row r="56" spans="1:10">
      <c r="B56" s="267"/>
    </row>
    <row r="57" spans="1:10">
      <c r="B57" s="267"/>
    </row>
    <row r="58" spans="1:10">
      <c r="B58" s="267"/>
    </row>
    <row r="59" spans="1:10">
      <c r="B59" s="267"/>
    </row>
    <row r="60" spans="1:10">
      <c r="B60" s="267"/>
    </row>
    <row r="61" spans="1:10">
      <c r="B61" s="267"/>
    </row>
  </sheetData>
  <mergeCells count="4">
    <mergeCell ref="A1:J1"/>
    <mergeCell ref="A2:J2"/>
    <mergeCell ref="A28:J28"/>
    <mergeCell ref="A29:J29"/>
  </mergeCells>
  <pageMargins left="0.7" right="0.7" top="0.75" bottom="0.75" header="0.3" footer="0.3"/>
  <pageSetup paperSize="9" scale="4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H53"/>
  <sheetViews>
    <sheetView showGridLines="0" view="pageBreakPreview" zoomScaleNormal="90" zoomScaleSheetLayoutView="100" workbookViewId="0">
      <selection activeCell="E5" sqref="E5"/>
    </sheetView>
  </sheetViews>
  <sheetFormatPr defaultRowHeight="12.75"/>
  <cols>
    <col min="1" max="1" width="5.28515625" style="8" customWidth="1"/>
    <col min="2" max="2" width="40.7109375" style="8" customWidth="1"/>
    <col min="3" max="3" width="14.5703125" style="8" customWidth="1"/>
    <col min="4" max="5" width="14.5703125" style="126" customWidth="1"/>
    <col min="6" max="6" width="44.42578125" style="8" customWidth="1"/>
    <col min="7" max="26" width="26.140625" style="8" customWidth="1"/>
    <col min="27" max="27" width="0" style="8" hidden="1" customWidth="1"/>
    <col min="28" max="28" width="21.5703125" style="8" customWidth="1"/>
    <col min="29" max="16384" width="9.140625" style="8"/>
  </cols>
  <sheetData>
    <row r="1" spans="1:8" s="109" customFormat="1" ht="20.25" customHeight="1">
      <c r="A1" s="283" t="s">
        <v>376</v>
      </c>
      <c r="B1" s="284"/>
      <c r="C1" s="284"/>
      <c r="D1" s="284"/>
      <c r="E1" s="284"/>
      <c r="F1" s="285"/>
    </row>
    <row r="2" spans="1:8" s="109" customFormat="1" ht="20.25" customHeight="1">
      <c r="A2" s="282" t="s">
        <v>377</v>
      </c>
      <c r="B2" s="282"/>
      <c r="C2" s="282"/>
      <c r="D2" s="282"/>
      <c r="E2" s="282"/>
      <c r="F2" s="282"/>
    </row>
    <row r="3" spans="1:8" ht="47.25">
      <c r="A3" s="40" t="s">
        <v>0</v>
      </c>
      <c r="B3" s="40" t="s">
        <v>6</v>
      </c>
      <c r="C3" s="40" t="s">
        <v>391</v>
      </c>
      <c r="D3" s="40" t="s">
        <v>392</v>
      </c>
      <c r="E3" s="40" t="s">
        <v>393</v>
      </c>
      <c r="F3" s="41" t="s">
        <v>130</v>
      </c>
    </row>
    <row r="4" spans="1:8" ht="15.75">
      <c r="A4" s="110">
        <v>1</v>
      </c>
      <c r="B4" s="111" t="s">
        <v>22</v>
      </c>
      <c r="C4" s="113">
        <v>0.26990750000000002</v>
      </c>
      <c r="D4" s="112">
        <v>0.19346849999999999</v>
      </c>
      <c r="E4" s="113"/>
      <c r="F4" s="114" t="s">
        <v>47</v>
      </c>
    </row>
    <row r="5" spans="1:8" ht="15.75">
      <c r="A5" s="110">
        <v>2</v>
      </c>
      <c r="B5" s="111" t="s">
        <v>19</v>
      </c>
      <c r="C5" s="113">
        <v>17.333052508000002</v>
      </c>
      <c r="D5" s="112">
        <v>22.611580681</v>
      </c>
      <c r="E5" s="113"/>
      <c r="F5" s="114" t="s">
        <v>103</v>
      </c>
    </row>
    <row r="6" spans="1:8" ht="15.75">
      <c r="A6" s="110">
        <v>3</v>
      </c>
      <c r="B6" s="111" t="s">
        <v>182</v>
      </c>
      <c r="C6" s="113">
        <v>0.85805250799999999</v>
      </c>
      <c r="D6" s="112">
        <v>1.586580681</v>
      </c>
      <c r="E6" s="113"/>
      <c r="F6" s="114" t="s">
        <v>335</v>
      </c>
    </row>
    <row r="7" spans="1:8" ht="15.75">
      <c r="A7" s="110">
        <v>4</v>
      </c>
      <c r="B7" s="111" t="s">
        <v>183</v>
      </c>
      <c r="C7" s="113">
        <v>16.475000000000001</v>
      </c>
      <c r="D7" s="112">
        <v>21.024999999999999</v>
      </c>
      <c r="E7" s="113"/>
      <c r="F7" s="114" t="s">
        <v>336</v>
      </c>
      <c r="H7" s="128"/>
    </row>
    <row r="8" spans="1:8" ht="15.75">
      <c r="A8" s="110">
        <v>5</v>
      </c>
      <c r="B8" s="111" t="s">
        <v>184</v>
      </c>
      <c r="C8" s="113">
        <v>0</v>
      </c>
      <c r="D8" s="115">
        <v>0</v>
      </c>
      <c r="E8" s="113"/>
      <c r="F8" s="114" t="s">
        <v>337</v>
      </c>
    </row>
    <row r="9" spans="1:8" ht="15.75">
      <c r="A9" s="110">
        <v>6</v>
      </c>
      <c r="B9" s="111" t="s">
        <v>63</v>
      </c>
      <c r="C9" s="113">
        <v>10.281114164</v>
      </c>
      <c r="D9" s="112">
        <v>12.066724068999999</v>
      </c>
      <c r="E9" s="113"/>
      <c r="F9" s="114" t="s">
        <v>77</v>
      </c>
    </row>
    <row r="10" spans="1:8" ht="15.75">
      <c r="A10" s="110">
        <v>7</v>
      </c>
      <c r="B10" s="111" t="s">
        <v>185</v>
      </c>
      <c r="C10" s="113">
        <v>12.781828535000001</v>
      </c>
      <c r="D10" s="112">
        <v>15.165329585</v>
      </c>
      <c r="E10" s="113"/>
      <c r="F10" s="114" t="s">
        <v>338</v>
      </c>
    </row>
    <row r="11" spans="1:8" ht="15.75">
      <c r="A11" s="110">
        <v>8</v>
      </c>
      <c r="B11" s="111" t="s">
        <v>186</v>
      </c>
      <c r="C11" s="113">
        <v>-2.5007143709999999</v>
      </c>
      <c r="D11" s="112">
        <v>-3.0986055160000001</v>
      </c>
      <c r="E11" s="113"/>
      <c r="F11" s="114" t="s">
        <v>339</v>
      </c>
    </row>
    <row r="12" spans="1:8" ht="15.75">
      <c r="A12" s="110">
        <v>9</v>
      </c>
      <c r="B12" s="111" t="s">
        <v>187</v>
      </c>
      <c r="C12" s="113">
        <v>0</v>
      </c>
      <c r="D12" s="116">
        <v>0</v>
      </c>
      <c r="E12" s="113"/>
      <c r="F12" s="114" t="s">
        <v>340</v>
      </c>
    </row>
    <row r="13" spans="1:8" ht="15.75">
      <c r="A13" s="110">
        <v>10</v>
      </c>
      <c r="B13" s="111" t="s">
        <v>188</v>
      </c>
      <c r="C13" s="113">
        <v>0</v>
      </c>
      <c r="D13" s="112">
        <v>0</v>
      </c>
      <c r="E13" s="113"/>
      <c r="F13" s="114" t="s">
        <v>341</v>
      </c>
    </row>
    <row r="14" spans="1:8" ht="15.75">
      <c r="A14" s="110">
        <v>11</v>
      </c>
      <c r="B14" s="111" t="s">
        <v>189</v>
      </c>
      <c r="C14" s="113">
        <v>0</v>
      </c>
      <c r="D14" s="112">
        <v>0</v>
      </c>
      <c r="E14" s="113"/>
      <c r="F14" s="114" t="s">
        <v>342</v>
      </c>
    </row>
    <row r="15" spans="1:8" ht="15.75">
      <c r="A15" s="110">
        <v>12</v>
      </c>
      <c r="B15" s="111" t="s">
        <v>64</v>
      </c>
      <c r="C15" s="113">
        <v>0.31080000000000002</v>
      </c>
      <c r="D15" s="112">
        <v>0.84099999999999997</v>
      </c>
      <c r="E15" s="113"/>
      <c r="F15" s="114" t="s">
        <v>78</v>
      </c>
    </row>
    <row r="16" spans="1:8" ht="15.75">
      <c r="A16" s="110">
        <v>13</v>
      </c>
      <c r="B16" s="111" t="s">
        <v>190</v>
      </c>
      <c r="C16" s="113">
        <v>0.31080000000000002</v>
      </c>
      <c r="D16" s="112">
        <v>0.84099999999999997</v>
      </c>
      <c r="E16" s="113"/>
      <c r="F16" s="114" t="s">
        <v>343</v>
      </c>
    </row>
    <row r="17" spans="1:7" ht="15.75">
      <c r="A17" s="110">
        <v>14</v>
      </c>
      <c r="B17" s="111" t="s">
        <v>191</v>
      </c>
      <c r="C17" s="113">
        <v>0</v>
      </c>
      <c r="D17" s="112">
        <v>0</v>
      </c>
      <c r="E17" s="113"/>
      <c r="F17" s="114" t="s">
        <v>344</v>
      </c>
    </row>
    <row r="18" spans="1:7" ht="15.75">
      <c r="A18" s="110">
        <v>15</v>
      </c>
      <c r="B18" s="111" t="s">
        <v>65</v>
      </c>
      <c r="C18" s="113">
        <v>0.160705503</v>
      </c>
      <c r="D18" s="112">
        <v>0.65993782599999995</v>
      </c>
      <c r="E18" s="113"/>
      <c r="F18" s="114" t="s">
        <v>127</v>
      </c>
    </row>
    <row r="19" spans="1:7" ht="15.75">
      <c r="A19" s="110">
        <v>16</v>
      </c>
      <c r="B19" s="111" t="s">
        <v>66</v>
      </c>
      <c r="C19" s="113">
        <v>-0.121441618</v>
      </c>
      <c r="D19" s="112">
        <v>-0.121441618</v>
      </c>
      <c r="E19" s="113"/>
      <c r="F19" s="114" t="s">
        <v>79</v>
      </c>
    </row>
    <row r="20" spans="1:7" ht="15.75">
      <c r="A20" s="110">
        <v>17</v>
      </c>
      <c r="B20" s="111" t="s">
        <v>192</v>
      </c>
      <c r="C20" s="113">
        <v>0</v>
      </c>
      <c r="D20" s="115">
        <v>0</v>
      </c>
      <c r="E20" s="113"/>
      <c r="F20" s="114" t="s">
        <v>80</v>
      </c>
    </row>
    <row r="21" spans="1:7" ht="15.75">
      <c r="A21" s="110">
        <v>18</v>
      </c>
      <c r="B21" s="111" t="s">
        <v>193</v>
      </c>
      <c r="C21" s="113">
        <v>0</v>
      </c>
      <c r="D21" s="115">
        <v>0</v>
      </c>
      <c r="E21" s="113"/>
      <c r="F21" s="114" t="s">
        <v>81</v>
      </c>
    </row>
    <row r="22" spans="1:7" ht="15.75">
      <c r="A22" s="110">
        <v>19</v>
      </c>
      <c r="B22" s="111" t="s">
        <v>67</v>
      </c>
      <c r="C22" s="113">
        <v>1.8565000000000002E-2</v>
      </c>
      <c r="D22" s="115">
        <v>1.8540000000000001E-2</v>
      </c>
      <c r="E22" s="113"/>
      <c r="F22" s="114" t="s">
        <v>82</v>
      </c>
    </row>
    <row r="23" spans="1:7" ht="15.75">
      <c r="A23" s="110">
        <v>20</v>
      </c>
      <c r="B23" s="111" t="s">
        <v>194</v>
      </c>
      <c r="C23" s="113">
        <v>0</v>
      </c>
      <c r="D23" s="112">
        <v>0</v>
      </c>
      <c r="E23" s="113"/>
      <c r="F23" s="114" t="s">
        <v>83</v>
      </c>
    </row>
    <row r="24" spans="1:7" ht="15.75">
      <c r="A24" s="110">
        <v>21</v>
      </c>
      <c r="B24" s="111" t="s">
        <v>31</v>
      </c>
      <c r="C24" s="113">
        <v>4.0000000000000001E-3</v>
      </c>
      <c r="D24" s="112">
        <v>6.6350000000000003E-3</v>
      </c>
      <c r="E24" s="113"/>
      <c r="F24" s="114" t="s">
        <v>84</v>
      </c>
    </row>
    <row r="25" spans="1:7" ht="15.75">
      <c r="A25" s="110">
        <v>22</v>
      </c>
      <c r="B25" s="111" t="s">
        <v>68</v>
      </c>
      <c r="C25" s="113">
        <v>-8.5104099999999997E-4</v>
      </c>
      <c r="D25" s="112">
        <v>-1.8291659999999999E-3</v>
      </c>
      <c r="E25" s="113"/>
      <c r="F25" s="114" t="s">
        <v>50</v>
      </c>
    </row>
    <row r="26" spans="1:7" ht="15.75">
      <c r="A26" s="110">
        <v>23</v>
      </c>
      <c r="B26" s="111" t="s">
        <v>33</v>
      </c>
      <c r="C26" s="113">
        <v>0.52104393800000004</v>
      </c>
      <c r="D26" s="112">
        <v>0.59104799500000005</v>
      </c>
      <c r="E26" s="113"/>
      <c r="F26" s="114" t="s">
        <v>51</v>
      </c>
    </row>
    <row r="27" spans="1:7" s="9" customFormat="1" ht="15.75">
      <c r="A27" s="117">
        <v>24</v>
      </c>
      <c r="B27" s="118" t="s">
        <v>322</v>
      </c>
      <c r="C27" s="120">
        <v>28.776895954</v>
      </c>
      <c r="D27" s="119">
        <v>36.865663286999997</v>
      </c>
      <c r="E27" s="120"/>
      <c r="F27" s="121" t="s">
        <v>7</v>
      </c>
      <c r="G27" s="129"/>
    </row>
    <row r="28" spans="1:7" ht="15.75">
      <c r="A28" s="110">
        <v>26</v>
      </c>
      <c r="B28" s="111" t="s">
        <v>35</v>
      </c>
      <c r="C28" s="113">
        <v>0.52896539399999998</v>
      </c>
      <c r="D28" s="112">
        <v>0.51724955500000003</v>
      </c>
      <c r="E28" s="113"/>
      <c r="F28" s="114" t="s">
        <v>52</v>
      </c>
    </row>
    <row r="29" spans="1:7" ht="15.75">
      <c r="A29" s="110">
        <v>27</v>
      </c>
      <c r="B29" s="111" t="s">
        <v>195</v>
      </c>
      <c r="C29" s="113">
        <v>1.121743494</v>
      </c>
      <c r="D29" s="112">
        <v>1.5617849049999999</v>
      </c>
      <c r="E29" s="113"/>
      <c r="F29" s="114" t="s">
        <v>85</v>
      </c>
    </row>
    <row r="30" spans="1:7" ht="15.75">
      <c r="A30" s="110">
        <v>28</v>
      </c>
      <c r="B30" s="111" t="s">
        <v>196</v>
      </c>
      <c r="C30" s="113">
        <v>0</v>
      </c>
      <c r="D30" s="115">
        <v>0</v>
      </c>
      <c r="E30" s="113"/>
      <c r="F30" s="114" t="s">
        <v>86</v>
      </c>
    </row>
    <row r="31" spans="1:7" ht="15.75">
      <c r="A31" s="110">
        <v>29</v>
      </c>
      <c r="B31" s="111" t="s">
        <v>197</v>
      </c>
      <c r="C31" s="113">
        <v>0</v>
      </c>
      <c r="D31" s="115">
        <v>0</v>
      </c>
      <c r="E31" s="113"/>
      <c r="F31" s="114" t="s">
        <v>87</v>
      </c>
    </row>
    <row r="32" spans="1:7" ht="15.75">
      <c r="A32" s="110">
        <v>30</v>
      </c>
      <c r="B32" s="111" t="s">
        <v>69</v>
      </c>
      <c r="C32" s="113">
        <v>0</v>
      </c>
      <c r="D32" s="112">
        <v>0</v>
      </c>
      <c r="E32" s="113"/>
      <c r="F32" s="114" t="s">
        <v>128</v>
      </c>
    </row>
    <row r="33" spans="1:6" ht="15.75">
      <c r="A33" s="110">
        <v>31</v>
      </c>
      <c r="B33" s="111" t="s">
        <v>39</v>
      </c>
      <c r="C33" s="113">
        <v>3.8999999999999998E-3</v>
      </c>
      <c r="D33" s="112">
        <v>3.8800000000000002E-3</v>
      </c>
      <c r="E33" s="113"/>
      <c r="F33" s="114" t="s">
        <v>88</v>
      </c>
    </row>
    <row r="34" spans="1:6" s="9" customFormat="1" ht="15.75">
      <c r="A34" s="117">
        <v>32</v>
      </c>
      <c r="B34" s="118" t="s">
        <v>323</v>
      </c>
      <c r="C34" s="120">
        <v>1.6546088880000001</v>
      </c>
      <c r="D34" s="119">
        <v>2.08291446</v>
      </c>
      <c r="E34" s="120"/>
      <c r="F34" s="121" t="s">
        <v>8</v>
      </c>
    </row>
    <row r="35" spans="1:6" ht="15.75">
      <c r="A35" s="110">
        <v>34</v>
      </c>
      <c r="B35" s="111" t="s">
        <v>71</v>
      </c>
      <c r="C35" s="113">
        <v>23.674733675999999</v>
      </c>
      <c r="D35" s="112">
        <v>31.012320968000001</v>
      </c>
      <c r="E35" s="113"/>
      <c r="F35" s="114" t="s">
        <v>71</v>
      </c>
    </row>
    <row r="36" spans="1:6" ht="15.75">
      <c r="A36" s="110">
        <v>35</v>
      </c>
      <c r="B36" s="111" t="s">
        <v>72</v>
      </c>
      <c r="C36" s="113">
        <v>23.674733675999999</v>
      </c>
      <c r="D36" s="112">
        <v>31.012320968000001</v>
      </c>
      <c r="E36" s="113"/>
      <c r="F36" s="114" t="s">
        <v>345</v>
      </c>
    </row>
    <row r="37" spans="1:6" ht="15.75">
      <c r="A37" s="110">
        <v>36</v>
      </c>
      <c r="B37" s="111" t="s">
        <v>73</v>
      </c>
      <c r="C37" s="113">
        <v>0</v>
      </c>
      <c r="D37" s="112">
        <v>0</v>
      </c>
      <c r="E37" s="113"/>
      <c r="F37" s="114" t="s">
        <v>346</v>
      </c>
    </row>
    <row r="38" spans="1:6" ht="15.75">
      <c r="A38" s="110">
        <v>37</v>
      </c>
      <c r="B38" s="111" t="s">
        <v>74</v>
      </c>
      <c r="C38" s="113">
        <v>0</v>
      </c>
      <c r="D38" s="115">
        <v>0</v>
      </c>
      <c r="E38" s="113"/>
      <c r="F38" s="114" t="s">
        <v>74</v>
      </c>
    </row>
    <row r="39" spans="1:6" ht="15.75">
      <c r="A39" s="110">
        <v>38</v>
      </c>
      <c r="B39" s="111" t="s">
        <v>72</v>
      </c>
      <c r="C39" s="113">
        <v>0</v>
      </c>
      <c r="D39" s="115">
        <v>0</v>
      </c>
      <c r="E39" s="113"/>
      <c r="F39" s="114" t="s">
        <v>345</v>
      </c>
    </row>
    <row r="40" spans="1:6" ht="15.75">
      <c r="A40" s="110">
        <v>39</v>
      </c>
      <c r="B40" s="111" t="s">
        <v>73</v>
      </c>
      <c r="C40" s="113">
        <v>0</v>
      </c>
      <c r="D40" s="115">
        <v>0</v>
      </c>
      <c r="E40" s="113"/>
      <c r="F40" s="114" t="s">
        <v>346</v>
      </c>
    </row>
    <row r="41" spans="1:6" s="9" customFormat="1" ht="15.75">
      <c r="A41" s="117">
        <v>40</v>
      </c>
      <c r="B41" s="118" t="s">
        <v>75</v>
      </c>
      <c r="C41" s="120">
        <v>23.674733675999999</v>
      </c>
      <c r="D41" s="119">
        <v>31.012320968000001</v>
      </c>
      <c r="E41" s="120"/>
      <c r="F41" s="121" t="s">
        <v>89</v>
      </c>
    </row>
    <row r="42" spans="1:6" ht="15.75">
      <c r="A42" s="110">
        <v>41</v>
      </c>
      <c r="B42" s="111" t="s">
        <v>40</v>
      </c>
      <c r="C42" s="113">
        <v>4.5250000000000004</v>
      </c>
      <c r="D42" s="112">
        <v>4.5250000000000004</v>
      </c>
      <c r="E42" s="113"/>
      <c r="F42" s="175" t="s">
        <v>53</v>
      </c>
    </row>
    <row r="43" spans="1:6" ht="15.75">
      <c r="A43" s="110">
        <v>42</v>
      </c>
      <c r="B43" s="111" t="s">
        <v>367</v>
      </c>
      <c r="C43" s="113">
        <v>4.5250000000000004</v>
      </c>
      <c r="D43" s="112">
        <v>4.5250000000000004</v>
      </c>
      <c r="E43" s="113"/>
      <c r="F43" s="175" t="s">
        <v>351</v>
      </c>
    </row>
    <row r="44" spans="1:6" ht="15.75">
      <c r="A44" s="110">
        <v>43</v>
      </c>
      <c r="B44" s="111" t="s">
        <v>366</v>
      </c>
      <c r="C44" s="113">
        <v>0</v>
      </c>
      <c r="D44" s="112">
        <v>0</v>
      </c>
      <c r="E44" s="113"/>
      <c r="F44" s="175" t="s">
        <v>352</v>
      </c>
    </row>
    <row r="45" spans="1:6" ht="15.75">
      <c r="A45" s="110">
        <v>44</v>
      </c>
      <c r="B45" s="111" t="s">
        <v>43</v>
      </c>
      <c r="C45" s="113">
        <v>0</v>
      </c>
      <c r="D45" s="112">
        <v>0</v>
      </c>
      <c r="E45" s="113"/>
      <c r="F45" s="175" t="s">
        <v>54</v>
      </c>
    </row>
    <row r="46" spans="1:6" ht="15.75">
      <c r="A46" s="110">
        <v>45</v>
      </c>
      <c r="B46" s="111" t="s">
        <v>44</v>
      </c>
      <c r="C46" s="113">
        <v>0</v>
      </c>
      <c r="D46" s="112">
        <v>0</v>
      </c>
      <c r="E46" s="113"/>
      <c r="F46" s="175" t="s">
        <v>55</v>
      </c>
    </row>
    <row r="47" spans="1:6" ht="15.75">
      <c r="A47" s="110">
        <v>46</v>
      </c>
      <c r="B47" s="111" t="s">
        <v>364</v>
      </c>
      <c r="C47" s="113">
        <v>0</v>
      </c>
      <c r="D47" s="112">
        <v>0</v>
      </c>
      <c r="E47" s="113"/>
      <c r="F47" s="175" t="s">
        <v>353</v>
      </c>
    </row>
    <row r="48" spans="1:6" s="9" customFormat="1" ht="15.75">
      <c r="A48" s="110">
        <v>47</v>
      </c>
      <c r="B48" s="111" t="s">
        <v>365</v>
      </c>
      <c r="C48" s="113">
        <v>0</v>
      </c>
      <c r="D48" s="112">
        <v>0</v>
      </c>
      <c r="E48" s="120"/>
      <c r="F48" s="175" t="s">
        <v>354</v>
      </c>
    </row>
    <row r="49" spans="1:6" s="125" customFormat="1" ht="15.75">
      <c r="A49" s="190">
        <v>48</v>
      </c>
      <c r="B49" s="111" t="s">
        <v>324</v>
      </c>
      <c r="C49" s="113">
        <v>-1.07744661</v>
      </c>
      <c r="D49" s="239">
        <v>-0.75457214100000003</v>
      </c>
      <c r="E49" s="113"/>
      <c r="F49" s="175" t="s">
        <v>123</v>
      </c>
    </row>
    <row r="50" spans="1:6" ht="19.5" customHeight="1">
      <c r="A50" s="110">
        <v>49</v>
      </c>
      <c r="B50" s="111" t="s">
        <v>362</v>
      </c>
      <c r="C50" s="113">
        <v>-1.279971711</v>
      </c>
      <c r="D50" s="239">
        <v>-1.279971711</v>
      </c>
      <c r="E50" s="239"/>
      <c r="F50" s="175" t="s">
        <v>355</v>
      </c>
    </row>
    <row r="51" spans="1:6" ht="15.75">
      <c r="A51" s="190">
        <v>50</v>
      </c>
      <c r="B51" s="111" t="s">
        <v>363</v>
      </c>
      <c r="C51" s="113">
        <v>0.20252510100000001</v>
      </c>
      <c r="D51" s="239">
        <v>0.52539957000000004</v>
      </c>
      <c r="E51" s="113"/>
      <c r="F51" s="175" t="s">
        <v>356</v>
      </c>
    </row>
    <row r="52" spans="1:6" ht="15.75">
      <c r="A52" s="117">
        <v>51</v>
      </c>
      <c r="B52" s="118" t="s">
        <v>11</v>
      </c>
      <c r="C52" s="120">
        <v>3.4475533899999999</v>
      </c>
      <c r="D52" s="124">
        <v>3.7704278590000002</v>
      </c>
      <c r="E52" s="120"/>
      <c r="F52" s="180" t="s">
        <v>9</v>
      </c>
    </row>
    <row r="53" spans="1:6" ht="15.75">
      <c r="A53" s="122">
        <v>52</v>
      </c>
      <c r="B53" s="118" t="s">
        <v>46</v>
      </c>
      <c r="C53" s="120">
        <v>28.776895954</v>
      </c>
      <c r="D53" s="124">
        <v>36.865663286999997</v>
      </c>
      <c r="E53" s="120"/>
      <c r="F53" s="180"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H27"/>
  <sheetViews>
    <sheetView showGridLines="0" view="pageBreakPreview" zoomScaleNormal="90" zoomScaleSheetLayoutView="100" workbookViewId="0">
      <selection activeCell="E12" sqref="E12"/>
    </sheetView>
  </sheetViews>
  <sheetFormatPr defaultRowHeight="14.25"/>
  <cols>
    <col min="1" max="1" width="3.85546875" style="183" bestFit="1" customWidth="1"/>
    <col min="2" max="2" width="45.85546875" style="187" customWidth="1"/>
    <col min="3" max="3" width="13.7109375" style="186" customWidth="1"/>
    <col min="4" max="5" width="13.7109375" style="184" customWidth="1"/>
    <col min="6" max="6" width="45.85546875" style="187" customWidth="1"/>
    <col min="7" max="28" width="26.140625" style="183" customWidth="1"/>
    <col min="29" max="29" width="0" style="183" hidden="1" customWidth="1"/>
    <col min="30" max="30" width="21.5703125" style="183" customWidth="1"/>
    <col min="31" max="16384" width="9.140625" style="183"/>
  </cols>
  <sheetData>
    <row r="1" spans="1:7" s="109" customFormat="1" ht="20.25" customHeight="1">
      <c r="A1" s="283" t="s">
        <v>378</v>
      </c>
      <c r="B1" s="284"/>
      <c r="C1" s="284"/>
      <c r="D1" s="284"/>
      <c r="E1" s="284"/>
      <c r="F1" s="285"/>
    </row>
    <row r="2" spans="1:7" s="109" customFormat="1" ht="20.25" customHeight="1">
      <c r="A2" s="286" t="s">
        <v>379</v>
      </c>
      <c r="B2" s="287"/>
      <c r="C2" s="287"/>
      <c r="D2" s="287"/>
      <c r="E2" s="287"/>
      <c r="F2" s="288"/>
    </row>
    <row r="3" spans="1:7" s="8" customFormat="1" ht="47.25">
      <c r="A3" s="40" t="s">
        <v>0</v>
      </c>
      <c r="B3" s="40" t="s">
        <v>6</v>
      </c>
      <c r="C3" s="40" t="s">
        <v>391</v>
      </c>
      <c r="D3" s="40" t="s">
        <v>392</v>
      </c>
      <c r="E3" s="40" t="s">
        <v>393</v>
      </c>
      <c r="F3" s="41" t="s">
        <v>130</v>
      </c>
    </row>
    <row r="4" spans="1:7" ht="15.75">
      <c r="A4" s="110">
        <v>1</v>
      </c>
      <c r="B4" s="123" t="s">
        <v>161</v>
      </c>
      <c r="C4" s="119"/>
      <c r="E4" s="112"/>
      <c r="F4" s="171" t="s">
        <v>327</v>
      </c>
    </row>
    <row r="5" spans="1:7" ht="15.75">
      <c r="A5" s="110">
        <v>2</v>
      </c>
      <c r="B5" s="188" t="s">
        <v>200</v>
      </c>
      <c r="C5" s="112">
        <v>0.69884124700000005</v>
      </c>
      <c r="D5" s="112">
        <v>1.4994705639999999</v>
      </c>
      <c r="E5" s="112"/>
      <c r="F5" s="170" t="s">
        <v>239</v>
      </c>
    </row>
    <row r="6" spans="1:7" ht="15.75">
      <c r="A6" s="110">
        <v>3</v>
      </c>
      <c r="B6" s="188" t="s">
        <v>201</v>
      </c>
      <c r="C6" s="112">
        <v>0</v>
      </c>
      <c r="D6" s="112">
        <v>0</v>
      </c>
      <c r="E6" s="112"/>
      <c r="F6" s="170" t="s">
        <v>241</v>
      </c>
    </row>
    <row r="7" spans="1:7" ht="15.75">
      <c r="A7" s="110">
        <v>4</v>
      </c>
      <c r="B7" s="188" t="s">
        <v>202</v>
      </c>
      <c r="C7" s="112">
        <v>0</v>
      </c>
      <c r="D7" s="112">
        <v>0</v>
      </c>
      <c r="E7" s="112"/>
      <c r="F7" s="170" t="s">
        <v>240</v>
      </c>
    </row>
    <row r="8" spans="1:7" ht="15.75">
      <c r="A8" s="110">
        <v>5</v>
      </c>
      <c r="B8" s="188" t="s">
        <v>203</v>
      </c>
      <c r="C8" s="115">
        <v>6.6193440000000001E-3</v>
      </c>
      <c r="D8" s="115">
        <v>1.5406130000000001E-2</v>
      </c>
      <c r="E8" s="115"/>
      <c r="F8" s="170" t="s">
        <v>242</v>
      </c>
    </row>
    <row r="9" spans="1:7" ht="15.75">
      <c r="A9" s="110">
        <v>6</v>
      </c>
      <c r="B9" s="188" t="s">
        <v>204</v>
      </c>
      <c r="C9" s="112">
        <v>1.0500832999999999E-2</v>
      </c>
      <c r="D9" s="112">
        <v>2.8270410999999999E-2</v>
      </c>
      <c r="E9" s="112"/>
      <c r="F9" s="170" t="s">
        <v>243</v>
      </c>
    </row>
    <row r="10" spans="1:7" ht="15.75">
      <c r="A10" s="110">
        <v>7</v>
      </c>
      <c r="B10" s="188" t="s">
        <v>205</v>
      </c>
      <c r="C10" s="112">
        <v>0</v>
      </c>
      <c r="D10" s="112">
        <v>0</v>
      </c>
      <c r="E10" s="112"/>
      <c r="F10" s="170" t="s">
        <v>244</v>
      </c>
    </row>
    <row r="11" spans="1:7" ht="15.75">
      <c r="A11" s="110">
        <v>8</v>
      </c>
      <c r="B11" s="188" t="s">
        <v>163</v>
      </c>
      <c r="C11" s="112">
        <v>0.42368540900000001</v>
      </c>
      <c r="D11" s="112">
        <v>0.88124643700000005</v>
      </c>
      <c r="E11" s="112"/>
      <c r="F11" s="170" t="s">
        <v>228</v>
      </c>
    </row>
    <row r="12" spans="1:7" ht="15.75">
      <c r="A12" s="110">
        <v>9</v>
      </c>
      <c r="B12" s="189" t="s">
        <v>164</v>
      </c>
      <c r="C12" s="139">
        <v>1.139646833</v>
      </c>
      <c r="D12" s="139">
        <v>2.4243935419999998</v>
      </c>
      <c r="E12" s="139"/>
      <c r="F12" s="171" t="s">
        <v>229</v>
      </c>
      <c r="G12" s="203"/>
    </row>
    <row r="13" spans="1:7" ht="15.75">
      <c r="A13" s="110">
        <v>10</v>
      </c>
      <c r="B13" s="123" t="s">
        <v>206</v>
      </c>
      <c r="C13" s="119">
        <v>0.155985294</v>
      </c>
      <c r="D13" s="119">
        <v>0.322776071</v>
      </c>
      <c r="E13" s="119"/>
      <c r="F13" s="171" t="s">
        <v>357</v>
      </c>
    </row>
    <row r="14" spans="1:7" ht="15.75" customHeight="1">
      <c r="A14" s="110">
        <v>11</v>
      </c>
      <c r="B14" s="123" t="s">
        <v>207</v>
      </c>
      <c r="C14" s="119">
        <v>0.98366153899999997</v>
      </c>
      <c r="D14" s="119">
        <v>2.101617471</v>
      </c>
      <c r="E14" s="119"/>
      <c r="F14" s="171" t="s">
        <v>358</v>
      </c>
    </row>
    <row r="15" spans="1:7" ht="15.75">
      <c r="A15" s="110">
        <v>12</v>
      </c>
      <c r="B15" s="123" t="s">
        <v>208</v>
      </c>
      <c r="C15" s="119">
        <v>0</v>
      </c>
      <c r="D15" s="119">
        <v>0</v>
      </c>
      <c r="E15" s="119"/>
      <c r="F15" s="171" t="s">
        <v>359</v>
      </c>
    </row>
    <row r="16" spans="1:7" ht="15.75">
      <c r="A16" s="110">
        <v>13</v>
      </c>
      <c r="B16" s="188" t="s">
        <v>209</v>
      </c>
      <c r="C16" s="112">
        <v>0</v>
      </c>
      <c r="D16" s="112">
        <v>0</v>
      </c>
      <c r="E16" s="112"/>
      <c r="F16" s="170" t="s">
        <v>247</v>
      </c>
    </row>
    <row r="17" spans="1:8" ht="15.75">
      <c r="A17" s="110">
        <v>14</v>
      </c>
      <c r="B17" s="188" t="s">
        <v>169</v>
      </c>
      <c r="C17" s="112">
        <v>0.48545248899999999</v>
      </c>
      <c r="D17" s="112">
        <v>1.0277730410000001</v>
      </c>
      <c r="E17" s="112"/>
      <c r="F17" s="170" t="s">
        <v>237</v>
      </c>
      <c r="H17" s="203"/>
    </row>
    <row r="18" spans="1:8" ht="16.5" customHeight="1">
      <c r="A18" s="110">
        <v>15</v>
      </c>
      <c r="B18" s="188" t="s">
        <v>210</v>
      </c>
      <c r="C18" s="112">
        <v>1.3312676000000001E-2</v>
      </c>
      <c r="D18" s="112">
        <v>2.8448270000000001E-2</v>
      </c>
      <c r="E18" s="112"/>
      <c r="F18" s="170" t="s">
        <v>235</v>
      </c>
      <c r="H18" s="203"/>
    </row>
    <row r="19" spans="1:8" ht="16.5" customHeight="1">
      <c r="A19" s="110">
        <v>16</v>
      </c>
      <c r="B19" s="188" t="s">
        <v>211</v>
      </c>
      <c r="C19" s="112">
        <v>4.5999999999999999E-2</v>
      </c>
      <c r="D19" s="112">
        <v>4.5999999999999999E-2</v>
      </c>
      <c r="E19" s="112"/>
      <c r="F19" s="170" t="s">
        <v>248</v>
      </c>
      <c r="G19" s="203"/>
    </row>
    <row r="20" spans="1:8" ht="15.75">
      <c r="A20" s="110">
        <v>17</v>
      </c>
      <c r="B20" s="188" t="s">
        <v>170</v>
      </c>
      <c r="C20" s="115">
        <v>0.23363171099999999</v>
      </c>
      <c r="D20" s="115">
        <v>0.479458834</v>
      </c>
      <c r="E20" s="112"/>
      <c r="F20" s="170" t="s">
        <v>223</v>
      </c>
      <c r="G20" s="203"/>
    </row>
    <row r="21" spans="1:8" ht="15.75">
      <c r="A21" s="110">
        <v>18</v>
      </c>
      <c r="B21" s="189" t="s">
        <v>171</v>
      </c>
      <c r="C21" s="119">
        <v>0.77839687599999996</v>
      </c>
      <c r="D21" s="139">
        <v>1.581680145</v>
      </c>
      <c r="E21" s="139"/>
      <c r="F21" s="171" t="s">
        <v>224</v>
      </c>
    </row>
    <row r="22" spans="1:8" ht="15.75">
      <c r="A22" s="110">
        <v>19</v>
      </c>
      <c r="B22" s="123" t="s">
        <v>325</v>
      </c>
      <c r="C22" s="119">
        <v>0.20526466300000001</v>
      </c>
      <c r="D22" s="139">
        <v>0.51993732599999998</v>
      </c>
      <c r="E22" s="139"/>
      <c r="F22" s="171" t="s">
        <v>360</v>
      </c>
      <c r="G22" s="203"/>
    </row>
    <row r="23" spans="1:8" ht="15.75">
      <c r="A23" s="110">
        <v>20</v>
      </c>
      <c r="B23" s="188" t="s">
        <v>173</v>
      </c>
      <c r="C23" s="112">
        <v>2.2370958E-2</v>
      </c>
      <c r="D23" s="112">
        <v>4.6393376E-2</v>
      </c>
      <c r="E23" s="115"/>
      <c r="F23" s="170" t="s">
        <v>230</v>
      </c>
    </row>
    <row r="24" spans="1:8" ht="15.75">
      <c r="A24" s="110">
        <v>21</v>
      </c>
      <c r="B24" s="188" t="s">
        <v>174</v>
      </c>
      <c r="C24" s="112">
        <v>2.5110520000000001E-2</v>
      </c>
      <c r="D24" s="112">
        <v>4.0931132000000002E-2</v>
      </c>
      <c r="E24" s="112"/>
      <c r="F24" s="170" t="s">
        <v>225</v>
      </c>
    </row>
    <row r="25" spans="1:8" ht="15.75">
      <c r="A25" s="110">
        <v>22</v>
      </c>
      <c r="B25" s="123" t="s">
        <v>180</v>
      </c>
      <c r="C25" s="119">
        <v>0.20252510100000001</v>
      </c>
      <c r="D25" s="119">
        <v>0.52539957000000004</v>
      </c>
      <c r="E25" s="119"/>
      <c r="F25" s="171" t="s">
        <v>332</v>
      </c>
    </row>
    <row r="26" spans="1:8" ht="15.75">
      <c r="A26" s="110">
        <v>23</v>
      </c>
      <c r="B26" s="188" t="s">
        <v>176</v>
      </c>
      <c r="C26" s="112">
        <v>0</v>
      </c>
      <c r="D26" s="112">
        <v>0</v>
      </c>
      <c r="E26" s="112"/>
      <c r="F26" s="170" t="s">
        <v>231</v>
      </c>
    </row>
    <row r="27" spans="1:8" s="185" customFormat="1" ht="15.75">
      <c r="A27" s="117">
        <v>24</v>
      </c>
      <c r="B27" s="123" t="s">
        <v>326</v>
      </c>
      <c r="C27" s="119">
        <v>0.20252510100000001</v>
      </c>
      <c r="D27" s="119">
        <v>0.52539957000000004</v>
      </c>
      <c r="E27" s="119"/>
      <c r="F27" s="171" t="s">
        <v>361</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view="pageBreakPreview" zoomScale="70" zoomScaleNormal="90" zoomScaleSheetLayoutView="70" workbookViewId="0">
      <selection activeCell="D5" sqref="D5"/>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407</v>
      </c>
      <c r="D26" s="17"/>
      <c r="E26" s="35" t="s">
        <v>408</v>
      </c>
    </row>
    <row r="27" spans="2:7" ht="15.75">
      <c r="B27" s="16"/>
      <c r="C27" s="35" t="s">
        <v>273</v>
      </c>
      <c r="D27" s="17"/>
      <c r="E27" s="35" t="s">
        <v>273</v>
      </c>
    </row>
    <row r="28" spans="2:7" ht="15.75">
      <c r="B28" s="16"/>
      <c r="C28" s="35" t="s">
        <v>274</v>
      </c>
      <c r="D28" s="17"/>
      <c r="E28" s="35" t="s">
        <v>275</v>
      </c>
    </row>
    <row r="29" spans="2:7" ht="15.75">
      <c r="B29" s="16"/>
      <c r="C29" s="34"/>
      <c r="D29" s="35"/>
      <c r="E29" s="36"/>
    </row>
    <row r="30" spans="2:7" ht="15.75">
      <c r="B30" s="16"/>
      <c r="C30" s="34" t="s">
        <v>319</v>
      </c>
      <c r="D30" s="35"/>
      <c r="E30" s="36" t="s">
        <v>319</v>
      </c>
    </row>
    <row r="31" spans="2:7" ht="15.75">
      <c r="B31" s="16"/>
      <c r="C31" s="17"/>
      <c r="D31" s="17"/>
      <c r="E31" s="17"/>
    </row>
    <row r="32" spans="2:7" ht="15.75">
      <c r="B32" s="16"/>
      <c r="C32" s="17"/>
      <c r="D32" s="17"/>
      <c r="E32" s="17"/>
    </row>
    <row r="33" spans="2:11" ht="15.75">
      <c r="B33" s="16"/>
      <c r="C33" s="17"/>
      <c r="D33" s="17"/>
      <c r="E33" s="17"/>
    </row>
    <row r="34" spans="2:11" ht="13.5" customHeight="1">
      <c r="B34" s="16"/>
      <c r="C34" s="279"/>
      <c r="D34" s="279"/>
      <c r="E34" s="279"/>
      <c r="F34" s="20"/>
      <c r="G34" s="20"/>
      <c r="H34" s="20"/>
      <c r="I34" s="20"/>
      <c r="J34" s="20"/>
      <c r="K34" s="20"/>
    </row>
    <row r="35" spans="2:11" ht="27" customHeight="1">
      <c r="B35" s="22"/>
      <c r="C35" s="280"/>
      <c r="D35" s="280"/>
      <c r="E35" s="280"/>
    </row>
    <row r="36" spans="2:11" ht="38.25" customHeight="1">
      <c r="B36" s="22"/>
      <c r="C36" s="280"/>
      <c r="D36" s="280"/>
      <c r="E36" s="280"/>
    </row>
    <row r="37" spans="2:11">
      <c r="B37" s="16"/>
      <c r="C37" s="10"/>
      <c r="D37" s="10"/>
    </row>
    <row r="38" spans="2:11">
      <c r="B38" s="16"/>
    </row>
    <row r="39" spans="2:11">
      <c r="B39" s="16"/>
    </row>
    <row r="40" spans="2:11">
      <c r="B40" s="16"/>
    </row>
    <row r="41" spans="2:11">
      <c r="B41" s="16"/>
      <c r="C41" s="23"/>
    </row>
    <row r="42" spans="2:11" ht="27" customHeight="1">
      <c r="B42" s="22"/>
      <c r="C42" s="278"/>
      <c r="D42" s="278"/>
      <c r="E42" s="278"/>
    </row>
    <row r="43" spans="2:11" ht="38.25" customHeight="1">
      <c r="B43" s="22"/>
      <c r="C43" s="278"/>
      <c r="D43" s="278"/>
      <c r="E43" s="278"/>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15"/>
  <sheetViews>
    <sheetView showGridLines="0" view="pageBreakPreview" zoomScale="90" zoomScaleNormal="90" zoomScaleSheetLayoutView="90" workbookViewId="0">
      <selection activeCell="H15" sqref="H15"/>
    </sheetView>
  </sheetViews>
  <sheetFormatPr defaultRowHeight="15.75"/>
  <cols>
    <col min="1" max="6" width="16.85546875" style="17" customWidth="1"/>
    <col min="7" max="7" width="23.140625" style="17" customWidth="1"/>
    <col min="8" max="9" width="16.85546875" style="17" customWidth="1"/>
    <col min="10" max="10" width="15.7109375" style="17" customWidth="1"/>
    <col min="11" max="16384" width="9.140625" style="17"/>
  </cols>
  <sheetData>
    <row r="1" spans="1:10" ht="20.25">
      <c r="A1" s="292" t="s">
        <v>403</v>
      </c>
      <c r="B1" s="293"/>
      <c r="C1" s="293"/>
      <c r="D1" s="293"/>
      <c r="E1" s="293"/>
      <c r="F1" s="293"/>
      <c r="G1" s="293"/>
      <c r="H1" s="293"/>
      <c r="I1" s="293"/>
      <c r="J1" s="294"/>
    </row>
    <row r="2" spans="1:10" ht="20.25">
      <c r="A2" s="295" t="s">
        <v>404</v>
      </c>
      <c r="B2" s="296"/>
      <c r="C2" s="296"/>
      <c r="D2" s="296"/>
      <c r="E2" s="296"/>
      <c r="F2" s="296"/>
      <c r="G2" s="296"/>
      <c r="H2" s="296"/>
      <c r="I2" s="296"/>
      <c r="J2" s="297"/>
    </row>
    <row r="3" spans="1:10" ht="47.25">
      <c r="A3" s="40" t="s">
        <v>129</v>
      </c>
      <c r="B3" s="200" t="s">
        <v>17</v>
      </c>
      <c r="C3" s="200" t="s">
        <v>18</v>
      </c>
      <c r="D3" s="200" t="s">
        <v>4</v>
      </c>
      <c r="E3" s="200" t="s">
        <v>70</v>
      </c>
      <c r="F3" s="200" t="s">
        <v>19</v>
      </c>
      <c r="G3" s="200" t="s">
        <v>389</v>
      </c>
      <c r="H3" s="200" t="s">
        <v>409</v>
      </c>
      <c r="I3" s="200" t="s">
        <v>349</v>
      </c>
      <c r="J3" s="41" t="s">
        <v>130</v>
      </c>
    </row>
    <row r="4" spans="1:10">
      <c r="A4" s="42" t="s">
        <v>315</v>
      </c>
      <c r="B4" s="259">
        <v>28.776895954</v>
      </c>
      <c r="C4" s="259">
        <v>1.6546088880000001</v>
      </c>
      <c r="D4" s="259">
        <v>3.4475533899999999</v>
      </c>
      <c r="E4" s="259">
        <v>23.674733675999999</v>
      </c>
      <c r="F4" s="259">
        <v>17.333052508000002</v>
      </c>
      <c r="G4" s="259">
        <v>13.253334038</v>
      </c>
      <c r="H4" s="259">
        <v>0</v>
      </c>
      <c r="I4" s="259">
        <v>1.121743494</v>
      </c>
      <c r="J4" s="43" t="s">
        <v>315</v>
      </c>
    </row>
    <row r="5" spans="1:10">
      <c r="A5" s="51" t="s">
        <v>145</v>
      </c>
      <c r="B5" s="210">
        <f t="shared" ref="B5:I5" si="0">SUM(B4:B4)</f>
        <v>28.776895954</v>
      </c>
      <c r="C5" s="210">
        <f t="shared" si="0"/>
        <v>1.6546088880000001</v>
      </c>
      <c r="D5" s="210">
        <f t="shared" si="0"/>
        <v>3.4475533899999999</v>
      </c>
      <c r="E5" s="210">
        <f t="shared" si="0"/>
        <v>23.674733675999999</v>
      </c>
      <c r="F5" s="210">
        <f t="shared" si="0"/>
        <v>17.333052508000002</v>
      </c>
      <c r="G5" s="247">
        <f t="shared" si="0"/>
        <v>13.253334038</v>
      </c>
      <c r="H5" s="210">
        <f t="shared" si="0"/>
        <v>0</v>
      </c>
      <c r="I5" s="210">
        <f t="shared" si="0"/>
        <v>1.121743494</v>
      </c>
      <c r="J5" s="52" t="s">
        <v>145</v>
      </c>
    </row>
    <row r="6" spans="1:10">
      <c r="A6" s="241" t="s">
        <v>413</v>
      </c>
    </row>
    <row r="7" spans="1:10">
      <c r="A7" s="241" t="s">
        <v>414</v>
      </c>
    </row>
    <row r="8" spans="1:10">
      <c r="A8" s="241"/>
    </row>
    <row r="9" spans="1:10">
      <c r="A9" s="241"/>
    </row>
    <row r="10" spans="1:10" ht="20.25">
      <c r="A10" s="292" t="s">
        <v>421</v>
      </c>
      <c r="B10" s="293"/>
      <c r="C10" s="293"/>
      <c r="D10" s="293"/>
      <c r="E10" s="293"/>
      <c r="F10" s="293"/>
      <c r="G10" s="293"/>
      <c r="H10" s="293"/>
      <c r="I10" s="293"/>
      <c r="J10" s="294"/>
    </row>
    <row r="11" spans="1:10" ht="20.25">
      <c r="A11" s="295" t="s">
        <v>422</v>
      </c>
      <c r="B11" s="296"/>
      <c r="C11" s="296"/>
      <c r="D11" s="296"/>
      <c r="E11" s="296"/>
      <c r="F11" s="296"/>
      <c r="G11" s="296"/>
      <c r="H11" s="296"/>
      <c r="I11" s="296"/>
      <c r="J11" s="297"/>
    </row>
    <row r="12" spans="1:10" ht="31.5">
      <c r="A12" s="40" t="s">
        <v>129</v>
      </c>
      <c r="B12" s="200" t="s">
        <v>17</v>
      </c>
      <c r="C12" s="200" t="s">
        <v>18</v>
      </c>
      <c r="D12" s="200" t="s">
        <v>4</v>
      </c>
      <c r="E12" s="200" t="s">
        <v>70</v>
      </c>
      <c r="F12" s="200" t="s">
        <v>19</v>
      </c>
      <c r="G12" s="200" t="s">
        <v>389</v>
      </c>
      <c r="H12" s="200" t="s">
        <v>21</v>
      </c>
      <c r="I12" s="200" t="s">
        <v>349</v>
      </c>
      <c r="J12" s="41" t="s">
        <v>130</v>
      </c>
    </row>
    <row r="13" spans="1:10">
      <c r="A13" s="42" t="s">
        <v>315</v>
      </c>
      <c r="B13" s="259">
        <v>36.865663286999997</v>
      </c>
      <c r="C13" s="259">
        <v>2.08291446</v>
      </c>
      <c r="D13" s="259">
        <v>3.7704278590000002</v>
      </c>
      <c r="E13" s="259">
        <v>31.012320968000001</v>
      </c>
      <c r="F13" s="259">
        <v>22.611580681</v>
      </c>
      <c r="G13" s="259">
        <v>16.666267411</v>
      </c>
      <c r="H13" s="259">
        <v>0</v>
      </c>
      <c r="I13" s="259">
        <v>1.5617849049999999</v>
      </c>
      <c r="J13" s="43" t="s">
        <v>315</v>
      </c>
    </row>
    <row r="14" spans="1:10">
      <c r="A14" s="51" t="s">
        <v>145</v>
      </c>
      <c r="B14" s="210">
        <f t="shared" ref="B14:I14" si="1">SUM(B13:B13)</f>
        <v>36.865663286999997</v>
      </c>
      <c r="C14" s="210">
        <f t="shared" si="1"/>
        <v>2.08291446</v>
      </c>
      <c r="D14" s="210">
        <f t="shared" si="1"/>
        <v>3.7704278590000002</v>
      </c>
      <c r="E14" s="210">
        <f t="shared" si="1"/>
        <v>31.012320968000001</v>
      </c>
      <c r="F14" s="210">
        <f t="shared" si="1"/>
        <v>22.611580681</v>
      </c>
      <c r="G14" s="247">
        <f t="shared" si="1"/>
        <v>16.666267411</v>
      </c>
      <c r="H14" s="210">
        <f t="shared" si="1"/>
        <v>0</v>
      </c>
      <c r="I14" s="210">
        <f t="shared" si="1"/>
        <v>1.5617849049999999</v>
      </c>
      <c r="J14" s="52" t="s">
        <v>145</v>
      </c>
    </row>
    <row r="15" spans="1:10">
      <c r="H15" s="269"/>
    </row>
  </sheetData>
  <mergeCells count="4">
    <mergeCell ref="A1:J1"/>
    <mergeCell ref="A2:J2"/>
    <mergeCell ref="A10:J10"/>
    <mergeCell ref="A11:J11"/>
  </mergeCells>
  <pageMargins left="0.7" right="0.7" top="0.75" bottom="0.75" header="0.3" footer="0.3"/>
  <pageSetup paperSize="9"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workbookViewId="0">
      <selection activeCell="F68" sqref="F68"/>
    </sheetView>
  </sheetViews>
  <sheetFormatPr defaultRowHeight="15"/>
  <cols>
    <col min="1" max="1" width="6.28515625" style="94" customWidth="1"/>
  </cols>
  <sheetData>
    <row r="9" spans="4:7" ht="15.75">
      <c r="D9" s="17" t="s">
        <v>15</v>
      </c>
      <c r="E9" s="17"/>
      <c r="F9" s="17"/>
      <c r="G9" s="17"/>
    </row>
    <row r="10" spans="4:7" ht="15.75">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view="pageBreakPreview" zoomScaleNormal="100" zoomScaleSheetLayoutView="100" workbookViewId="0">
      <selection activeCell="G12" sqref="G12"/>
    </sheetView>
  </sheetViews>
  <sheetFormatPr defaultRowHeight="14.25"/>
  <cols>
    <col min="1" max="1" width="6.42578125" style="53"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4" t="s">
        <v>263</v>
      </c>
      <c r="D10" s="55" t="s">
        <v>217</v>
      </c>
      <c r="E10" s="56" t="s">
        <v>264</v>
      </c>
    </row>
    <row r="11" spans="2:5" ht="15.75">
      <c r="B11" s="2"/>
      <c r="C11" s="54" t="s">
        <v>265</v>
      </c>
      <c r="D11" s="55" t="s">
        <v>217</v>
      </c>
      <c r="E11" s="56" t="s">
        <v>93</v>
      </c>
    </row>
    <row r="12" spans="2:5" ht="15.75">
      <c r="B12" s="2"/>
      <c r="C12" s="54" t="s">
        <v>143</v>
      </c>
      <c r="D12" s="55" t="s">
        <v>217</v>
      </c>
      <c r="E12" s="56" t="s">
        <v>266</v>
      </c>
    </row>
    <row r="13" spans="2:5" ht="15.75">
      <c r="B13" s="2"/>
      <c r="C13" s="54" t="s">
        <v>267</v>
      </c>
      <c r="D13" s="55" t="s">
        <v>217</v>
      </c>
      <c r="E13" s="56" t="s">
        <v>94</v>
      </c>
    </row>
    <row r="14" spans="2:5" ht="15.75">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98"/>
      <c r="D30" s="298"/>
    </row>
    <row r="31" spans="2:5" ht="32.25" customHeight="1">
      <c r="B31" s="2"/>
      <c r="C31" s="299"/>
      <c r="D31" s="299"/>
    </row>
    <row r="32" spans="2:5">
      <c r="B32" s="2"/>
      <c r="C32" s="300"/>
      <c r="D32" s="300"/>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view="pageBreakPreview" zoomScaleNormal="90" zoomScaleSheetLayoutView="100" workbookViewId="0">
      <selection activeCell="O6" sqref="O6"/>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0" customWidth="1"/>
    <col min="7" max="7" width="5.140625" style="17" customWidth="1"/>
    <col min="8" max="8" width="23.28515625" style="17" bestFit="1" customWidth="1"/>
    <col min="9" max="9" width="50.7109375" style="17" customWidth="1"/>
    <col min="10" max="16384" width="9.140625" style="17"/>
  </cols>
  <sheetData>
    <row r="1" spans="2:13">
      <c r="B1" s="57"/>
      <c r="C1" s="58"/>
      <c r="D1" s="58"/>
      <c r="E1" s="59"/>
      <c r="G1" s="61"/>
      <c r="H1" s="58"/>
      <c r="I1" s="58"/>
      <c r="J1" s="59"/>
    </row>
    <row r="2" spans="2:13" ht="20.25">
      <c r="B2" s="62"/>
      <c r="C2" s="301" t="s">
        <v>14</v>
      </c>
      <c r="D2" s="301"/>
      <c r="E2" s="302"/>
      <c r="F2" s="89"/>
      <c r="G2" s="90"/>
      <c r="H2" s="303" t="s">
        <v>13</v>
      </c>
      <c r="I2" s="303"/>
      <c r="J2" s="304"/>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c r="B7" s="62"/>
      <c r="C7" s="65" t="s">
        <v>19</v>
      </c>
      <c r="D7" s="74" t="s">
        <v>95</v>
      </c>
      <c r="E7" s="75"/>
      <c r="F7" s="68"/>
      <c r="G7" s="69"/>
      <c r="H7" s="70" t="s">
        <v>103</v>
      </c>
      <c r="I7" s="71" t="s">
        <v>288</v>
      </c>
      <c r="J7" s="63"/>
    </row>
    <row r="8" spans="2:13">
      <c r="B8" s="62"/>
      <c r="C8" s="5"/>
      <c r="D8" s="72"/>
      <c r="E8" s="73"/>
      <c r="F8" s="68"/>
      <c r="G8" s="69"/>
      <c r="H8" s="76"/>
      <c r="I8" s="71"/>
      <c r="J8" s="63"/>
    </row>
    <row r="9" spans="2:13" ht="31.5">
      <c r="B9" s="62"/>
      <c r="C9" s="65" t="s">
        <v>20</v>
      </c>
      <c r="D9" s="74" t="s">
        <v>96</v>
      </c>
      <c r="E9" s="75"/>
      <c r="F9" s="68"/>
      <c r="G9" s="69"/>
      <c r="H9" s="70" t="s">
        <v>104</v>
      </c>
      <c r="I9" s="71" t="s">
        <v>97</v>
      </c>
      <c r="J9" s="63"/>
    </row>
    <row r="10" spans="2:13">
      <c r="B10" s="62"/>
      <c r="C10" s="65"/>
      <c r="D10" s="74"/>
      <c r="E10" s="75"/>
      <c r="F10" s="68"/>
      <c r="G10" s="69"/>
      <c r="H10" s="70"/>
      <c r="I10" s="71"/>
      <c r="J10" s="63"/>
    </row>
    <row r="11" spans="2:13" ht="157.5">
      <c r="B11" s="62"/>
      <c r="C11" s="65" t="s">
        <v>70</v>
      </c>
      <c r="D11" s="74" t="s">
        <v>139</v>
      </c>
      <c r="E11" s="75"/>
      <c r="F11" s="68"/>
      <c r="G11" s="69"/>
      <c r="H11" s="70" t="s">
        <v>102</v>
      </c>
      <c r="I11" s="71" t="s">
        <v>140</v>
      </c>
      <c r="J11" s="63"/>
      <c r="M11" s="17" t="s">
        <v>270</v>
      </c>
    </row>
    <row r="12" spans="2:13">
      <c r="B12" s="62"/>
      <c r="C12" s="5"/>
      <c r="D12" s="77"/>
      <c r="E12" s="78"/>
      <c r="F12" s="79"/>
      <c r="G12" s="80"/>
      <c r="H12" s="76"/>
      <c r="I12" s="71"/>
      <c r="J12" s="63"/>
    </row>
    <row r="13" spans="2:13" ht="47.25">
      <c r="B13" s="62"/>
      <c r="C13" s="65" t="s">
        <v>137</v>
      </c>
      <c r="D13" s="74" t="s">
        <v>98</v>
      </c>
      <c r="E13" s="75"/>
      <c r="F13" s="68"/>
      <c r="G13" s="69"/>
      <c r="H13" s="70" t="s">
        <v>138</v>
      </c>
      <c r="I13" s="71" t="s">
        <v>99</v>
      </c>
      <c r="J13" s="63"/>
    </row>
    <row r="14" spans="2:13">
      <c r="B14" s="62"/>
      <c r="C14" s="5"/>
      <c r="D14" s="5"/>
      <c r="E14" s="63"/>
      <c r="G14" s="64"/>
      <c r="H14" s="76"/>
      <c r="I14" s="71"/>
      <c r="J14" s="63"/>
    </row>
    <row r="15" spans="2:13" ht="94.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H67"/>
  <sheetViews>
    <sheetView showGridLines="0" view="pageBreakPreview" zoomScaleNormal="90" zoomScaleSheetLayoutView="100" workbookViewId="0">
      <selection activeCell="C22" sqref="C22"/>
    </sheetView>
  </sheetViews>
  <sheetFormatPr defaultRowHeight="15.75"/>
  <cols>
    <col min="1" max="1" width="5.85546875" style="98" customWidth="1"/>
    <col min="2" max="2" width="7.140625" style="97" customWidth="1"/>
    <col min="3" max="3" width="120.28515625" style="196" customWidth="1"/>
    <col min="4" max="5" width="5.85546875" style="99" customWidth="1"/>
    <col min="6" max="16384" width="9.140625" style="99"/>
  </cols>
  <sheetData>
    <row r="9" spans="2:8">
      <c r="B9" s="103">
        <v>1</v>
      </c>
      <c r="C9" s="194" t="s">
        <v>289</v>
      </c>
      <c r="D9" s="100"/>
      <c r="E9" s="100"/>
      <c r="F9" s="101"/>
      <c r="G9" s="100"/>
      <c r="H9" s="100"/>
    </row>
    <row r="10" spans="2:8">
      <c r="C10" s="194"/>
      <c r="D10" s="100"/>
      <c r="E10" s="100"/>
      <c r="F10" s="100"/>
      <c r="G10" s="100"/>
      <c r="H10" s="100"/>
    </row>
    <row r="11" spans="2:8">
      <c r="B11" s="103">
        <v>2</v>
      </c>
      <c r="C11" s="194" t="s">
        <v>290</v>
      </c>
      <c r="D11" s="100"/>
      <c r="E11" s="100"/>
      <c r="F11" s="101"/>
      <c r="G11" s="100"/>
      <c r="H11" s="100"/>
    </row>
    <row r="12" spans="2:8">
      <c r="C12" s="194"/>
      <c r="D12" s="100"/>
      <c r="E12" s="100"/>
      <c r="F12" s="100"/>
      <c r="G12" s="100"/>
      <c r="H12" s="100"/>
    </row>
    <row r="13" spans="2:8">
      <c r="B13" s="103">
        <v>3</v>
      </c>
      <c r="C13" s="194" t="s">
        <v>312</v>
      </c>
      <c r="D13" s="100"/>
      <c r="E13" s="100"/>
      <c r="F13" s="101"/>
      <c r="G13" s="100"/>
      <c r="H13" s="100"/>
    </row>
    <row r="14" spans="2:8">
      <c r="C14" s="194"/>
      <c r="D14" s="100"/>
      <c r="E14" s="100"/>
      <c r="F14" s="100"/>
      <c r="G14" s="100"/>
      <c r="H14" s="100"/>
    </row>
    <row r="15" spans="2:8">
      <c r="B15" s="103">
        <v>4</v>
      </c>
      <c r="C15" s="194" t="s">
        <v>313</v>
      </c>
      <c r="D15" s="100"/>
      <c r="E15" s="100"/>
      <c r="F15" s="102"/>
      <c r="G15" s="100"/>
      <c r="H15" s="100"/>
    </row>
    <row r="16" spans="2:8">
      <c r="C16" s="194"/>
      <c r="D16" s="100"/>
      <c r="E16" s="100"/>
      <c r="F16" s="100"/>
      <c r="G16" s="100"/>
      <c r="H16" s="100"/>
    </row>
    <row r="17" spans="2:8">
      <c r="B17" s="103">
        <v>5</v>
      </c>
      <c r="C17" s="194" t="s">
        <v>314</v>
      </c>
      <c r="D17" s="100"/>
      <c r="E17" s="100"/>
      <c r="F17" s="101"/>
      <c r="G17" s="100"/>
      <c r="H17" s="100"/>
    </row>
    <row r="18" spans="2:8">
      <c r="C18" s="194"/>
      <c r="D18" s="100"/>
      <c r="E18" s="100"/>
      <c r="F18" s="100"/>
      <c r="G18" s="100"/>
      <c r="H18" s="100"/>
    </row>
    <row r="19" spans="2:8">
      <c r="B19" s="103">
        <v>6</v>
      </c>
      <c r="C19" s="194" t="s">
        <v>291</v>
      </c>
      <c r="D19" s="100"/>
      <c r="E19" s="100"/>
      <c r="F19" s="101"/>
      <c r="G19" s="100"/>
      <c r="H19" s="100"/>
    </row>
    <row r="20" spans="2:8">
      <c r="C20" s="194"/>
      <c r="D20" s="100"/>
      <c r="E20" s="100"/>
      <c r="F20" s="100"/>
      <c r="G20" s="100"/>
      <c r="H20" s="100"/>
    </row>
    <row r="21" spans="2:8">
      <c r="B21" s="103">
        <v>7</v>
      </c>
      <c r="C21" s="194" t="s">
        <v>298</v>
      </c>
      <c r="D21" s="100"/>
      <c r="E21" s="100"/>
      <c r="F21" s="101"/>
      <c r="G21" s="100"/>
      <c r="H21" s="100"/>
    </row>
    <row r="22" spans="2:8">
      <c r="C22" s="194"/>
      <c r="D22" s="100"/>
      <c r="E22" s="100"/>
      <c r="F22" s="100"/>
      <c r="G22" s="100"/>
      <c r="H22" s="100"/>
    </row>
    <row r="23" spans="2:8">
      <c r="B23" s="103">
        <v>8</v>
      </c>
      <c r="C23" s="194" t="s">
        <v>299</v>
      </c>
      <c r="D23" s="100"/>
      <c r="E23" s="100"/>
      <c r="F23" s="101"/>
      <c r="G23" s="100"/>
      <c r="H23" s="100"/>
    </row>
    <row r="24" spans="2:8">
      <c r="C24" s="194"/>
      <c r="D24" s="100"/>
      <c r="E24" s="100"/>
      <c r="F24" s="100"/>
      <c r="G24" s="100"/>
      <c r="H24" s="100"/>
    </row>
    <row r="25" spans="2:8" ht="31.5">
      <c r="B25" s="103">
        <v>9</v>
      </c>
      <c r="C25" s="194" t="s">
        <v>300</v>
      </c>
      <c r="D25" s="100"/>
      <c r="E25" s="100"/>
      <c r="F25" s="101"/>
      <c r="G25" s="100"/>
      <c r="H25" s="100"/>
    </row>
    <row r="26" spans="2:8">
      <c r="C26" s="194"/>
      <c r="D26" s="100"/>
      <c r="E26" s="100"/>
      <c r="F26" s="100"/>
      <c r="G26" s="100"/>
      <c r="H26" s="100"/>
    </row>
    <row r="27" spans="2:8" ht="31.5">
      <c r="B27" s="103">
        <v>10</v>
      </c>
      <c r="C27" s="194" t="s">
        <v>301</v>
      </c>
      <c r="D27" s="100"/>
      <c r="E27" s="100"/>
      <c r="F27" s="101"/>
      <c r="G27" s="100"/>
      <c r="H27" s="100"/>
    </row>
    <row r="28" spans="2:8">
      <c r="C28" s="194"/>
      <c r="D28" s="100"/>
      <c r="E28" s="100"/>
      <c r="F28" s="100"/>
      <c r="G28" s="100"/>
      <c r="H28" s="100"/>
    </row>
    <row r="29" spans="2:8" ht="31.5">
      <c r="B29" s="103">
        <v>11</v>
      </c>
      <c r="C29" s="194" t="s">
        <v>302</v>
      </c>
      <c r="D29" s="100"/>
      <c r="E29" s="100"/>
      <c r="F29" s="101"/>
      <c r="G29" s="100"/>
      <c r="H29" s="100"/>
    </row>
    <row r="30" spans="2:8">
      <c r="C30" s="194"/>
      <c r="D30" s="100"/>
      <c r="E30" s="100"/>
      <c r="F30" s="100"/>
      <c r="G30" s="100"/>
      <c r="H30" s="100"/>
    </row>
    <row r="31" spans="2:8" ht="31.5">
      <c r="B31" s="103">
        <v>12</v>
      </c>
      <c r="C31" s="194" t="s">
        <v>303</v>
      </c>
      <c r="D31" s="100"/>
      <c r="E31" s="100"/>
      <c r="F31" s="101"/>
      <c r="G31" s="100"/>
      <c r="H31" s="100"/>
    </row>
    <row r="32" spans="2:8">
      <c r="C32" s="194"/>
      <c r="D32" s="100"/>
      <c r="E32" s="100"/>
      <c r="F32" s="100"/>
      <c r="G32" s="100"/>
      <c r="H32" s="100"/>
    </row>
    <row r="33" spans="2:8" ht="31.5">
      <c r="B33" s="103">
        <v>13</v>
      </c>
      <c r="C33" s="194" t="s">
        <v>304</v>
      </c>
      <c r="D33" s="100"/>
      <c r="E33" s="100"/>
      <c r="F33" s="101"/>
      <c r="G33" s="100"/>
      <c r="H33" s="100"/>
    </row>
    <row r="34" spans="2:8">
      <c r="C34" s="194"/>
      <c r="D34" s="100"/>
      <c r="E34" s="100"/>
      <c r="F34" s="100"/>
      <c r="G34" s="100"/>
      <c r="H34" s="100"/>
    </row>
    <row r="35" spans="2:8" ht="31.5">
      <c r="B35" s="103">
        <v>14</v>
      </c>
      <c r="C35" s="194" t="s">
        <v>305</v>
      </c>
      <c r="D35" s="100"/>
      <c r="E35" s="100"/>
      <c r="F35" s="101"/>
      <c r="G35" s="100"/>
      <c r="H35" s="100"/>
    </row>
    <row r="36" spans="2:8">
      <c r="C36" s="194"/>
      <c r="D36" s="100"/>
      <c r="E36" s="100"/>
      <c r="F36" s="100"/>
      <c r="G36" s="100"/>
      <c r="H36" s="100"/>
    </row>
    <row r="37" spans="2:8">
      <c r="B37" s="103">
        <v>15</v>
      </c>
      <c r="C37" s="194" t="s">
        <v>307</v>
      </c>
      <c r="D37" s="100"/>
      <c r="E37" s="100"/>
      <c r="F37" s="101"/>
      <c r="G37" s="100"/>
      <c r="H37" s="100"/>
    </row>
    <row r="38" spans="2:8">
      <c r="C38" s="194"/>
      <c r="D38" s="100"/>
      <c r="E38" s="100"/>
      <c r="F38" s="100"/>
      <c r="G38" s="100"/>
      <c r="H38" s="100"/>
    </row>
    <row r="39" spans="2:8" ht="31.5">
      <c r="B39" s="103">
        <v>16</v>
      </c>
      <c r="C39" s="194" t="s">
        <v>308</v>
      </c>
      <c r="D39" s="100"/>
      <c r="E39" s="100"/>
      <c r="F39" s="101"/>
      <c r="G39" s="100"/>
      <c r="H39" s="100"/>
    </row>
    <row r="40" spans="2:8">
      <c r="C40" s="194"/>
      <c r="D40" s="100"/>
      <c r="E40" s="100"/>
      <c r="F40" s="100"/>
      <c r="G40" s="100"/>
      <c r="H40" s="100"/>
    </row>
    <row r="41" spans="2:8" ht="31.5">
      <c r="B41" s="103">
        <v>17</v>
      </c>
      <c r="C41" s="194" t="s">
        <v>309</v>
      </c>
      <c r="D41" s="100"/>
      <c r="E41" s="100"/>
      <c r="F41" s="101"/>
      <c r="G41" s="100"/>
      <c r="H41" s="100"/>
    </row>
    <row r="42" spans="2:8">
      <c r="C42" s="195"/>
      <c r="D42" s="100"/>
      <c r="E42" s="100"/>
      <c r="F42" s="100"/>
      <c r="G42" s="100"/>
      <c r="H42" s="100"/>
    </row>
    <row r="43" spans="2:8">
      <c r="B43" s="103">
        <v>18</v>
      </c>
      <c r="C43" s="194" t="s">
        <v>368</v>
      </c>
      <c r="D43" s="100"/>
      <c r="E43" s="100"/>
      <c r="F43" s="100"/>
      <c r="G43" s="100"/>
      <c r="H43" s="100"/>
    </row>
    <row r="44" spans="2:8">
      <c r="C44" s="194"/>
      <c r="D44" s="100"/>
      <c r="E44" s="100"/>
      <c r="F44" s="100"/>
      <c r="G44" s="100"/>
      <c r="H44" s="100"/>
    </row>
    <row r="45" spans="2:8">
      <c r="B45" s="103">
        <v>19</v>
      </c>
      <c r="C45" s="194" t="s">
        <v>369</v>
      </c>
      <c r="D45" s="100"/>
      <c r="E45" s="100"/>
      <c r="F45" s="100"/>
      <c r="G45" s="100"/>
      <c r="H45" s="100"/>
    </row>
    <row r="46" spans="2:8">
      <c r="C46" s="194"/>
      <c r="D46" s="100"/>
      <c r="E46" s="100"/>
      <c r="F46" s="100"/>
      <c r="G46" s="100"/>
      <c r="H46" s="100"/>
    </row>
    <row r="47" spans="2:8" ht="31.5">
      <c r="B47" s="103">
        <v>20</v>
      </c>
      <c r="C47" s="194" t="s">
        <v>370</v>
      </c>
      <c r="D47" s="100"/>
      <c r="E47" s="100"/>
      <c r="F47" s="100"/>
      <c r="G47" s="100"/>
      <c r="H47" s="100"/>
    </row>
    <row r="48" spans="2:8">
      <c r="C48" s="195"/>
      <c r="D48" s="100"/>
      <c r="E48" s="100"/>
      <c r="F48" s="100"/>
      <c r="G48" s="100"/>
      <c r="H48" s="100"/>
    </row>
    <row r="49" spans="2:8">
      <c r="B49" s="103">
        <v>21</v>
      </c>
      <c r="C49" s="195" t="s">
        <v>310</v>
      </c>
      <c r="D49" s="100"/>
      <c r="E49" s="100"/>
      <c r="F49" s="101"/>
      <c r="G49" s="100"/>
      <c r="H49" s="100"/>
    </row>
    <row r="50" spans="2:8">
      <c r="C50" s="195"/>
      <c r="D50" s="100"/>
      <c r="E50" s="100"/>
      <c r="F50" s="100"/>
      <c r="G50" s="100"/>
      <c r="H50" s="100"/>
    </row>
    <row r="51" spans="2:8">
      <c r="B51" s="103">
        <v>22</v>
      </c>
      <c r="C51" s="195" t="s">
        <v>311</v>
      </c>
      <c r="D51" s="100"/>
      <c r="E51" s="100"/>
      <c r="F51" s="101"/>
      <c r="G51" s="100"/>
      <c r="H51" s="100"/>
    </row>
    <row r="52" spans="2:8">
      <c r="C52" s="195"/>
      <c r="D52" s="100"/>
      <c r="E52" s="100"/>
      <c r="F52" s="100"/>
      <c r="G52" s="100"/>
      <c r="H52" s="100"/>
    </row>
    <row r="53" spans="2:8">
      <c r="C53" s="195"/>
      <c r="D53" s="100"/>
      <c r="E53" s="100"/>
      <c r="F53" s="100"/>
      <c r="G53" s="100"/>
      <c r="H53" s="100"/>
    </row>
    <row r="54" spans="2:8">
      <c r="C54" s="195"/>
      <c r="D54" s="100"/>
      <c r="E54" s="100"/>
      <c r="F54" s="100"/>
      <c r="G54" s="100"/>
      <c r="H54" s="100"/>
    </row>
    <row r="55" spans="2:8">
      <c r="C55" s="195"/>
      <c r="D55" s="100"/>
      <c r="E55" s="100"/>
      <c r="F55" s="100"/>
      <c r="G55" s="100"/>
      <c r="H55" s="100"/>
    </row>
    <row r="56" spans="2:8">
      <c r="C56" s="195"/>
      <c r="D56" s="100"/>
      <c r="E56" s="100"/>
      <c r="F56" s="100"/>
      <c r="G56" s="100"/>
      <c r="H56" s="100"/>
    </row>
    <row r="57" spans="2:8">
      <c r="C57" s="195"/>
      <c r="D57" s="100"/>
      <c r="E57" s="100"/>
      <c r="F57" s="100"/>
      <c r="G57" s="100"/>
      <c r="H57" s="100"/>
    </row>
    <row r="58" spans="2:8">
      <c r="C58" s="195"/>
      <c r="D58" s="100"/>
      <c r="E58" s="100"/>
      <c r="F58" s="100"/>
      <c r="G58" s="100"/>
      <c r="H58" s="100"/>
    </row>
    <row r="59" spans="2:8">
      <c r="C59" s="195"/>
      <c r="D59" s="100"/>
      <c r="E59" s="100"/>
      <c r="F59" s="100"/>
      <c r="G59" s="100"/>
      <c r="H59" s="100"/>
    </row>
    <row r="60" spans="2:8">
      <c r="C60" s="195"/>
      <c r="D60" s="100"/>
      <c r="E60" s="100"/>
      <c r="F60" s="100"/>
      <c r="G60" s="100"/>
      <c r="H60" s="100"/>
    </row>
    <row r="61" spans="2:8">
      <c r="C61" s="195"/>
      <c r="D61" s="100"/>
      <c r="E61" s="100"/>
      <c r="F61" s="100"/>
      <c r="G61" s="100"/>
      <c r="H61" s="100"/>
    </row>
    <row r="62" spans="2:8">
      <c r="C62" s="195"/>
      <c r="D62" s="100"/>
      <c r="E62" s="100"/>
      <c r="F62" s="100"/>
      <c r="G62" s="100"/>
      <c r="H62" s="100"/>
    </row>
    <row r="63" spans="2:8">
      <c r="C63" s="195"/>
      <c r="D63" s="100"/>
      <c r="E63" s="100"/>
      <c r="F63" s="100"/>
      <c r="G63" s="100"/>
      <c r="H63" s="100"/>
    </row>
    <row r="64" spans="2:8">
      <c r="C64" s="195"/>
      <c r="D64" s="100"/>
      <c r="E64" s="100"/>
      <c r="F64" s="100"/>
      <c r="G64" s="100"/>
      <c r="H64" s="100"/>
    </row>
    <row r="65" spans="3:8">
      <c r="C65" s="195"/>
      <c r="D65" s="100"/>
      <c r="E65" s="100"/>
      <c r="F65" s="100"/>
      <c r="G65" s="100"/>
      <c r="H65" s="100"/>
    </row>
    <row r="66" spans="3:8">
      <c r="C66" s="195"/>
      <c r="D66" s="100"/>
      <c r="E66" s="100"/>
      <c r="F66" s="100"/>
      <c r="G66" s="100"/>
      <c r="H66" s="100"/>
    </row>
    <row r="67" spans="3:8">
      <c r="C67" s="195"/>
      <c r="D67" s="100"/>
      <c r="E67" s="100"/>
      <c r="F67" s="100"/>
      <c r="G67" s="100"/>
      <c r="H67" s="100"/>
    </row>
  </sheetData>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2"/>
  <sheetViews>
    <sheetView showGridLines="0" view="pageBreakPreview" zoomScaleNormal="90" zoomScaleSheetLayoutView="100" workbookViewId="0">
      <selection activeCell="C16" sqref="C16"/>
    </sheetView>
  </sheetViews>
  <sheetFormatPr defaultRowHeight="14.25"/>
  <cols>
    <col min="1" max="1" width="19.85546875" style="154" customWidth="1"/>
    <col min="2" max="2" width="11.140625" style="154" bestFit="1" customWidth="1"/>
    <col min="3" max="3" width="11.85546875" style="154" bestFit="1" customWidth="1"/>
    <col min="4" max="4" width="12.5703125" style="154" bestFit="1" customWidth="1"/>
    <col min="5" max="5" width="19.85546875" style="154" customWidth="1"/>
    <col min="6" max="16384" width="9.140625" style="154"/>
  </cols>
  <sheetData>
    <row r="1" spans="1:5" ht="20.25">
      <c r="A1" s="281" t="s">
        <v>296</v>
      </c>
      <c r="B1" s="281"/>
      <c r="C1" s="281"/>
      <c r="D1" s="281"/>
      <c r="E1" s="281"/>
    </row>
    <row r="2" spans="1:5" ht="20.25">
      <c r="A2" s="282" t="s">
        <v>297</v>
      </c>
      <c r="B2" s="282"/>
      <c r="C2" s="282"/>
      <c r="D2" s="282"/>
      <c r="E2" s="282"/>
    </row>
    <row r="3" spans="1:5" ht="47.25">
      <c r="A3" s="40" t="s">
        <v>129</v>
      </c>
      <c r="B3" s="40" t="s">
        <v>391</v>
      </c>
      <c r="C3" s="40" t="s">
        <v>392</v>
      </c>
      <c r="D3" s="40" t="s">
        <v>393</v>
      </c>
      <c r="E3" s="41" t="s">
        <v>130</v>
      </c>
    </row>
    <row r="4" spans="1:5" ht="15.75">
      <c r="A4" s="151" t="s">
        <v>141</v>
      </c>
      <c r="B4" s="155">
        <f>SUM(B5:B6)</f>
        <v>139</v>
      </c>
      <c r="C4" s="155">
        <f>SUM(C5:C6)</f>
        <v>146</v>
      </c>
      <c r="D4" s="155">
        <f t="shared" ref="D4" si="0">SUM(D5:D6)</f>
        <v>0</v>
      </c>
      <c r="E4" s="156" t="s">
        <v>146</v>
      </c>
    </row>
    <row r="5" spans="1:5" ht="15.75">
      <c r="A5" s="146" t="s">
        <v>142</v>
      </c>
      <c r="B5" s="148">
        <v>104</v>
      </c>
      <c r="C5" s="148">
        <v>105</v>
      </c>
      <c r="D5" s="148"/>
      <c r="E5" s="157" t="s">
        <v>147</v>
      </c>
    </row>
    <row r="6" spans="1:5" ht="15.75">
      <c r="A6" s="146" t="s">
        <v>143</v>
      </c>
      <c r="B6" s="148">
        <v>35</v>
      </c>
      <c r="C6" s="148">
        <v>41</v>
      </c>
      <c r="D6" s="148"/>
      <c r="E6" s="157" t="s">
        <v>148</v>
      </c>
    </row>
    <row r="7" spans="1:5" ht="15.75">
      <c r="A7" s="151" t="s">
        <v>144</v>
      </c>
      <c r="B7" s="155">
        <f t="shared" ref="B7:C7" si="1">SUM(B8:B9)</f>
        <v>76</v>
      </c>
      <c r="C7" s="155">
        <f t="shared" si="1"/>
        <v>77</v>
      </c>
      <c r="D7" s="155">
        <f t="shared" ref="D7" si="2">SUM(D8:D9)</f>
        <v>0</v>
      </c>
      <c r="E7" s="156" t="s">
        <v>149</v>
      </c>
    </row>
    <row r="8" spans="1:5" ht="15.75">
      <c r="A8" s="146" t="s">
        <v>142</v>
      </c>
      <c r="B8" s="148">
        <v>75</v>
      </c>
      <c r="C8" s="148">
        <v>76</v>
      </c>
      <c r="D8" s="148"/>
      <c r="E8" s="157" t="s">
        <v>147</v>
      </c>
    </row>
    <row r="9" spans="1:5" ht="15.75">
      <c r="A9" s="146" t="s">
        <v>143</v>
      </c>
      <c r="B9" s="150">
        <v>1</v>
      </c>
      <c r="C9" s="150">
        <v>1</v>
      </c>
      <c r="D9" s="150"/>
      <c r="E9" s="157" t="s">
        <v>148</v>
      </c>
    </row>
    <row r="10" spans="1:5" ht="15.75">
      <c r="A10" s="151" t="s">
        <v>145</v>
      </c>
      <c r="B10" s="155">
        <f>B4+B7</f>
        <v>215</v>
      </c>
      <c r="C10" s="155">
        <f t="shared" ref="C10" si="3">C4+C7</f>
        <v>223</v>
      </c>
      <c r="D10" s="155">
        <f t="shared" ref="D10" si="4">D4+D7</f>
        <v>0</v>
      </c>
      <c r="E10" s="156" t="s">
        <v>145</v>
      </c>
    </row>
    <row r="12" spans="1:5">
      <c r="A12" s="158"/>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G26"/>
  <sheetViews>
    <sheetView showGridLines="0" tabSelected="1" view="pageBreakPreview" zoomScaleNormal="90" zoomScaleSheetLayoutView="100" workbookViewId="0">
      <selection activeCell="C10" sqref="C10"/>
    </sheetView>
  </sheetViews>
  <sheetFormatPr defaultRowHeight="12.75"/>
  <cols>
    <col min="1" max="1" width="22.5703125" style="7" bestFit="1" customWidth="1"/>
    <col min="2" max="4" width="13.140625" style="7" customWidth="1"/>
    <col min="5" max="5" width="28.85546875" style="7" customWidth="1"/>
    <col min="6" max="6" width="19.7109375" style="7" bestFit="1" customWidth="1"/>
    <col min="7" max="16384" width="9.140625" style="7"/>
  </cols>
  <sheetData>
    <row r="1" spans="1:7" s="145" customFormat="1" ht="22.5">
      <c r="A1" s="283" t="s">
        <v>294</v>
      </c>
      <c r="B1" s="284"/>
      <c r="C1" s="284"/>
      <c r="D1" s="284"/>
      <c r="E1" s="285"/>
    </row>
    <row r="2" spans="1:7" s="145" customFormat="1" ht="22.5">
      <c r="A2" s="286" t="s">
        <v>295</v>
      </c>
      <c r="B2" s="287"/>
      <c r="C2" s="287"/>
      <c r="D2" s="287"/>
      <c r="E2" s="288"/>
    </row>
    <row r="3" spans="1:7" ht="47.25">
      <c r="A3" s="44" t="s">
        <v>129</v>
      </c>
      <c r="B3" s="40" t="s">
        <v>391</v>
      </c>
      <c r="C3" s="40" t="s">
        <v>392</v>
      </c>
      <c r="D3" s="40" t="s">
        <v>393</v>
      </c>
      <c r="E3" s="41" t="s">
        <v>130</v>
      </c>
      <c r="F3"/>
      <c r="G3"/>
    </row>
    <row r="4" spans="1:7" ht="15.75">
      <c r="A4" s="146" t="s">
        <v>315</v>
      </c>
      <c r="B4" s="146">
        <v>2</v>
      </c>
      <c r="C4" s="146">
        <v>2</v>
      </c>
      <c r="D4" s="147"/>
      <c r="E4" s="149" t="s">
        <v>315</v>
      </c>
    </row>
    <row r="5" spans="1:7" ht="14.25" customHeight="1">
      <c r="A5" s="146" t="s">
        <v>153</v>
      </c>
      <c r="B5" s="146">
        <v>6</v>
      </c>
      <c r="C5" s="146">
        <v>6</v>
      </c>
      <c r="D5" s="147"/>
      <c r="E5" s="149" t="s">
        <v>153</v>
      </c>
    </row>
    <row r="6" spans="1:7" ht="14.25" customHeight="1">
      <c r="A6" s="146" t="s">
        <v>154</v>
      </c>
      <c r="B6" s="146">
        <v>3</v>
      </c>
      <c r="C6" s="146">
        <v>3</v>
      </c>
      <c r="D6" s="147"/>
      <c r="E6" s="149" t="s">
        <v>154</v>
      </c>
    </row>
    <row r="7" spans="1:7" ht="15" customHeight="1">
      <c r="A7" s="146" t="s">
        <v>316</v>
      </c>
      <c r="B7" s="146">
        <v>5</v>
      </c>
      <c r="C7" s="146">
        <v>6</v>
      </c>
      <c r="D7" s="147"/>
      <c r="E7" s="149" t="s">
        <v>317</v>
      </c>
    </row>
    <row r="8" spans="1:7" ht="15.75">
      <c r="A8" s="146" t="s">
        <v>372</v>
      </c>
      <c r="B8" s="146">
        <v>1</v>
      </c>
      <c r="C8" s="146">
        <v>1</v>
      </c>
      <c r="D8" s="147"/>
      <c r="E8" s="149" t="s">
        <v>372</v>
      </c>
    </row>
    <row r="9" spans="1:7" ht="14.25" customHeight="1">
      <c r="A9" s="146" t="s">
        <v>151</v>
      </c>
      <c r="B9" s="146">
        <v>27</v>
      </c>
      <c r="C9" s="146">
        <v>28</v>
      </c>
      <c r="D9" s="147"/>
      <c r="E9" s="149" t="s">
        <v>158</v>
      </c>
    </row>
    <row r="10" spans="1:7" ht="14.25" customHeight="1">
      <c r="A10" s="146" t="s">
        <v>150</v>
      </c>
      <c r="B10" s="146">
        <v>116</v>
      </c>
      <c r="C10" s="146">
        <v>121</v>
      </c>
      <c r="D10" s="147"/>
      <c r="E10" s="149" t="s">
        <v>157</v>
      </c>
    </row>
    <row r="11" spans="1:7" ht="14.25" customHeight="1">
      <c r="A11" s="146" t="s">
        <v>152</v>
      </c>
      <c r="B11" s="146">
        <v>21</v>
      </c>
      <c r="C11" s="146">
        <v>22</v>
      </c>
      <c r="D11" s="147"/>
      <c r="E11" s="149" t="s">
        <v>159</v>
      </c>
    </row>
    <row r="12" spans="1:7" ht="14.25" customHeight="1">
      <c r="A12" s="146" t="s">
        <v>387</v>
      </c>
      <c r="B12" s="146">
        <v>1</v>
      </c>
      <c r="C12" s="146">
        <v>1</v>
      </c>
      <c r="D12" s="147"/>
      <c r="E12" s="149" t="s">
        <v>388</v>
      </c>
    </row>
    <row r="13" spans="1:7" ht="14.25" customHeight="1">
      <c r="A13" s="146" t="s">
        <v>250</v>
      </c>
      <c r="B13" s="146">
        <v>1</v>
      </c>
      <c r="C13" s="146">
        <v>1</v>
      </c>
      <c r="D13" s="147"/>
      <c r="E13" s="149" t="s">
        <v>253</v>
      </c>
    </row>
    <row r="14" spans="1:7" ht="14.25" customHeight="1">
      <c r="A14" s="146" t="s">
        <v>373</v>
      </c>
      <c r="B14" s="146">
        <v>1</v>
      </c>
      <c r="C14" s="146">
        <v>1</v>
      </c>
      <c r="D14" s="147"/>
      <c r="E14" s="149" t="s">
        <v>375</v>
      </c>
    </row>
    <row r="15" spans="1:7" ht="14.25" customHeight="1">
      <c r="A15" s="146" t="s">
        <v>155</v>
      </c>
      <c r="B15" s="146">
        <v>10</v>
      </c>
      <c r="C15" s="146">
        <v>10</v>
      </c>
      <c r="D15" s="147"/>
      <c r="E15" s="149" t="s">
        <v>155</v>
      </c>
    </row>
    <row r="16" spans="1:7" ht="14.25" customHeight="1">
      <c r="A16" s="146" t="s">
        <v>380</v>
      </c>
      <c r="B16" s="146">
        <v>1</v>
      </c>
      <c r="C16" s="146">
        <v>1</v>
      </c>
      <c r="D16" s="147"/>
      <c r="E16" s="209" t="s">
        <v>380</v>
      </c>
    </row>
    <row r="17" spans="1:7" ht="14.25" customHeight="1">
      <c r="A17" s="146" t="s">
        <v>156</v>
      </c>
      <c r="B17" s="146">
        <v>3</v>
      </c>
      <c r="C17" s="146">
        <v>3</v>
      </c>
      <c r="D17" s="147"/>
      <c r="E17" s="149" t="s">
        <v>160</v>
      </c>
    </row>
    <row r="18" spans="1:7" ht="14.25" customHeight="1">
      <c r="A18" s="146" t="s">
        <v>374</v>
      </c>
      <c r="B18" s="146">
        <v>1</v>
      </c>
      <c r="C18" s="146">
        <v>1</v>
      </c>
      <c r="D18" s="147"/>
      <c r="E18" s="149" t="s">
        <v>374</v>
      </c>
    </row>
    <row r="19" spans="1:7" ht="14.25" customHeight="1">
      <c r="A19" s="146" t="s">
        <v>381</v>
      </c>
      <c r="B19" s="146">
        <v>2</v>
      </c>
      <c r="C19" s="146">
        <v>2</v>
      </c>
      <c r="D19" s="147"/>
      <c r="E19" s="209" t="s">
        <v>381</v>
      </c>
    </row>
    <row r="20" spans="1:7" ht="14.25" customHeight="1">
      <c r="A20" s="146" t="s">
        <v>256</v>
      </c>
      <c r="B20" s="146">
        <v>1</v>
      </c>
      <c r="C20" s="146">
        <v>1</v>
      </c>
      <c r="D20" s="147"/>
      <c r="E20" s="149" t="s">
        <v>258</v>
      </c>
    </row>
    <row r="21" spans="1:7" ht="14.25" customHeight="1">
      <c r="A21" s="146" t="s">
        <v>321</v>
      </c>
      <c r="B21" s="146">
        <v>1</v>
      </c>
      <c r="C21" s="146">
        <v>1</v>
      </c>
      <c r="D21" s="147"/>
      <c r="E21" s="149" t="s">
        <v>350</v>
      </c>
    </row>
    <row r="22" spans="1:7" ht="14.25" customHeight="1">
      <c r="A22" s="146" t="s">
        <v>249</v>
      </c>
      <c r="B22" s="146">
        <v>8</v>
      </c>
      <c r="C22" s="146">
        <v>8</v>
      </c>
      <c r="D22" s="147"/>
      <c r="E22" s="149" t="s">
        <v>254</v>
      </c>
    </row>
    <row r="23" spans="1:7" ht="14.25" customHeight="1">
      <c r="A23" s="146" t="s">
        <v>385</v>
      </c>
      <c r="B23" s="146">
        <v>1</v>
      </c>
      <c r="C23" s="146">
        <v>1</v>
      </c>
      <c r="D23" s="147"/>
      <c r="E23" s="149" t="s">
        <v>386</v>
      </c>
    </row>
    <row r="24" spans="1:7" ht="14.25" customHeight="1">
      <c r="A24" s="146" t="s">
        <v>257</v>
      </c>
      <c r="B24" s="146">
        <v>3</v>
      </c>
      <c r="C24" s="146">
        <v>3</v>
      </c>
      <c r="D24" s="147"/>
      <c r="E24" s="149" t="s">
        <v>259</v>
      </c>
    </row>
    <row r="25" spans="1:7" ht="15.75">
      <c r="A25" s="151" t="s">
        <v>145</v>
      </c>
      <c r="B25" s="152">
        <f>SUM(B4:B24)</f>
        <v>215</v>
      </c>
      <c r="C25" s="152">
        <f>SUM(C4:C24)</f>
        <v>223</v>
      </c>
      <c r="D25" s="152"/>
      <c r="E25" s="153" t="s">
        <v>145</v>
      </c>
      <c r="F25" s="261"/>
      <c r="G25" s="262"/>
    </row>
    <row r="26" spans="1:7" ht="15">
      <c r="F26"/>
      <c r="G26"/>
    </row>
  </sheetData>
  <mergeCells count="2">
    <mergeCell ref="A1:E1"/>
    <mergeCell ref="A2:E2"/>
  </mergeCells>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K28"/>
  <sheetViews>
    <sheetView showGridLines="0" view="pageBreakPreview" zoomScaleNormal="90" zoomScaleSheetLayoutView="100" workbookViewId="0">
      <selection activeCell="F31" sqref="F31"/>
    </sheetView>
  </sheetViews>
  <sheetFormatPr defaultRowHeight="12.75"/>
  <cols>
    <col min="1" max="1" width="22.5703125" style="7" bestFit="1" customWidth="1"/>
    <col min="2" max="2" width="19" style="7" customWidth="1"/>
    <col min="3" max="4" width="16.5703125" style="7" customWidth="1"/>
    <col min="5" max="5" width="31.28515625" style="7" customWidth="1"/>
    <col min="6" max="6" width="18.28515625" style="7" bestFit="1" customWidth="1"/>
    <col min="7" max="7" width="20.5703125" style="160" bestFit="1" customWidth="1"/>
    <col min="8" max="8" width="9.140625" style="7"/>
    <col min="9" max="9" width="13.28515625" style="7" bestFit="1" customWidth="1"/>
    <col min="10" max="16384" width="9.140625" style="7"/>
  </cols>
  <sheetData>
    <row r="1" spans="1:10" ht="20.25">
      <c r="A1" s="283" t="s">
        <v>276</v>
      </c>
      <c r="B1" s="284"/>
      <c r="C1" s="284"/>
      <c r="D1" s="284"/>
      <c r="E1" s="285"/>
    </row>
    <row r="2" spans="1:10" ht="20.25">
      <c r="A2" s="282" t="s">
        <v>277</v>
      </c>
      <c r="B2" s="282"/>
      <c r="C2" s="282"/>
      <c r="D2" s="282"/>
      <c r="E2" s="282"/>
      <c r="F2" s="263"/>
      <c r="G2" s="263"/>
    </row>
    <row r="3" spans="1:10" ht="47.25">
      <c r="A3" s="40" t="s">
        <v>129</v>
      </c>
      <c r="B3" s="40" t="s">
        <v>391</v>
      </c>
      <c r="C3" s="40" t="s">
        <v>392</v>
      </c>
      <c r="D3" s="40" t="s">
        <v>393</v>
      </c>
      <c r="E3" s="41" t="s">
        <v>130</v>
      </c>
      <c r="F3" s="263"/>
      <c r="G3" s="263"/>
      <c r="H3" s="263"/>
    </row>
    <row r="4" spans="1:10" ht="15.75">
      <c r="A4" s="208" t="s">
        <v>315</v>
      </c>
      <c r="B4" s="159">
        <v>33.035704987739997</v>
      </c>
      <c r="C4" s="250">
        <v>41.126289606999997</v>
      </c>
      <c r="D4" s="250"/>
      <c r="E4" s="149" t="s">
        <v>315</v>
      </c>
      <c r="F4" s="273"/>
      <c r="G4" s="235"/>
      <c r="H4" s="263"/>
      <c r="I4" s="236"/>
      <c r="J4" s="204"/>
    </row>
    <row r="5" spans="1:10" ht="15.75">
      <c r="A5" s="208" t="s">
        <v>153</v>
      </c>
      <c r="B5" s="159">
        <v>69.771958459999993</v>
      </c>
      <c r="C5" s="250">
        <v>68.767536076040003</v>
      </c>
      <c r="D5" s="250"/>
      <c r="E5" s="149" t="s">
        <v>153</v>
      </c>
      <c r="F5" s="273"/>
      <c r="G5" s="235"/>
      <c r="H5" s="263"/>
      <c r="I5" s="236"/>
      <c r="J5" s="204"/>
    </row>
    <row r="6" spans="1:10" ht="15.75">
      <c r="A6" s="208" t="s">
        <v>154</v>
      </c>
      <c r="B6" s="159">
        <v>24.615256122559998</v>
      </c>
      <c r="C6" s="250">
        <v>24.25064453545</v>
      </c>
      <c r="D6" s="250"/>
      <c r="E6" s="149" t="s">
        <v>154</v>
      </c>
      <c r="F6" s="273"/>
      <c r="G6" s="235"/>
      <c r="H6" s="263"/>
      <c r="I6" s="236"/>
      <c r="J6" s="204"/>
    </row>
    <row r="7" spans="1:10" ht="15.75">
      <c r="A7" s="208" t="s">
        <v>316</v>
      </c>
      <c r="B7" s="159">
        <v>16.83127747</v>
      </c>
      <c r="C7" s="250">
        <v>19.539505822999999</v>
      </c>
      <c r="D7" s="250"/>
      <c r="E7" s="149" t="s">
        <v>317</v>
      </c>
      <c r="F7" s="273"/>
      <c r="G7" s="235"/>
      <c r="H7" s="263"/>
      <c r="I7" s="236"/>
      <c r="J7" s="204"/>
    </row>
    <row r="8" spans="1:10" ht="15.75">
      <c r="A8" s="208" t="s">
        <v>372</v>
      </c>
      <c r="B8" s="159">
        <v>4.2938544309999997</v>
      </c>
      <c r="C8" s="250">
        <v>4.2961338260000002</v>
      </c>
      <c r="D8" s="250"/>
      <c r="E8" s="149" t="s">
        <v>372</v>
      </c>
      <c r="F8" s="273"/>
      <c r="G8" s="235"/>
      <c r="H8" s="263"/>
      <c r="I8" s="236"/>
      <c r="J8" s="204"/>
    </row>
    <row r="9" spans="1:10" s="272" customFormat="1" ht="15.75">
      <c r="A9" s="208" t="s">
        <v>151</v>
      </c>
      <c r="B9" s="159">
        <v>312.80273046369001</v>
      </c>
      <c r="C9" s="250">
        <v>304.76970948083004</v>
      </c>
      <c r="D9" s="250"/>
      <c r="E9" s="149" t="s">
        <v>158</v>
      </c>
      <c r="F9" s="273"/>
      <c r="G9" s="235"/>
      <c r="H9" s="263"/>
      <c r="I9" s="270"/>
      <c r="J9" s="271"/>
    </row>
    <row r="10" spans="1:10" s="272" customFormat="1" ht="15.75">
      <c r="A10" s="208" t="s">
        <v>382</v>
      </c>
      <c r="B10" s="159">
        <v>407.17839467543274</v>
      </c>
      <c r="C10" s="250">
        <v>453.45428411179671</v>
      </c>
      <c r="D10" s="250"/>
      <c r="E10" s="149" t="s">
        <v>157</v>
      </c>
      <c r="F10" s="273"/>
      <c r="G10" s="235"/>
      <c r="H10" s="263"/>
      <c r="I10" s="270"/>
      <c r="J10" s="271"/>
    </row>
    <row r="11" spans="1:10" s="272" customFormat="1" ht="15.75">
      <c r="A11" s="208" t="s">
        <v>152</v>
      </c>
      <c r="B11" s="159">
        <v>135.2409846724</v>
      </c>
      <c r="C11" s="250">
        <v>133.0926202892</v>
      </c>
      <c r="D11" s="250"/>
      <c r="E11" s="149" t="s">
        <v>159</v>
      </c>
      <c r="F11" s="273"/>
      <c r="G11" s="235"/>
      <c r="H11" s="263"/>
      <c r="I11" s="270"/>
      <c r="J11" s="271"/>
    </row>
    <row r="12" spans="1:10" ht="15.75">
      <c r="A12" s="208" t="s">
        <v>387</v>
      </c>
      <c r="B12" s="159">
        <v>4.2517575719999998</v>
      </c>
      <c r="C12" s="250">
        <v>4.2524022820000003</v>
      </c>
      <c r="D12" s="250"/>
      <c r="E12" s="149" t="s">
        <v>388</v>
      </c>
      <c r="F12" s="273"/>
      <c r="G12" s="235"/>
      <c r="H12" s="263"/>
      <c r="I12" s="236"/>
      <c r="J12" s="204"/>
    </row>
    <row r="13" spans="1:10" ht="15.75">
      <c r="A13" s="208" t="s">
        <v>250</v>
      </c>
      <c r="B13" s="159">
        <v>1.7704217461666667</v>
      </c>
      <c r="C13" s="250">
        <v>1.8688872299999999</v>
      </c>
      <c r="D13" s="250"/>
      <c r="E13" s="149" t="s">
        <v>253</v>
      </c>
      <c r="F13" s="273"/>
      <c r="G13" s="235"/>
      <c r="H13" s="263"/>
      <c r="I13" s="236"/>
      <c r="J13" s="204"/>
    </row>
    <row r="14" spans="1:10" ht="15.75">
      <c r="A14" s="208" t="s">
        <v>373</v>
      </c>
      <c r="B14" s="159">
        <v>4.3591511545900001</v>
      </c>
      <c r="C14" s="250">
        <v>4.348008611</v>
      </c>
      <c r="D14" s="250"/>
      <c r="E14" s="149" t="s">
        <v>375</v>
      </c>
      <c r="F14" s="273"/>
      <c r="G14" s="235"/>
      <c r="H14" s="263"/>
      <c r="I14" s="236"/>
      <c r="J14" s="204"/>
    </row>
    <row r="15" spans="1:10" ht="15.75">
      <c r="A15" s="208" t="s">
        <v>383</v>
      </c>
      <c r="B15" s="159">
        <v>26.575445660730001</v>
      </c>
      <c r="C15" s="250">
        <v>28.030115812999998</v>
      </c>
      <c r="D15" s="250"/>
      <c r="E15" s="149" t="s">
        <v>155</v>
      </c>
      <c r="F15" s="273"/>
      <c r="G15" s="235"/>
      <c r="H15" s="263"/>
      <c r="I15" s="236"/>
      <c r="J15" s="204"/>
    </row>
    <row r="16" spans="1:10" ht="15.75">
      <c r="A16" s="208" t="s">
        <v>380</v>
      </c>
      <c r="B16" s="159">
        <v>4.2813453592700004</v>
      </c>
      <c r="C16" s="250">
        <v>4.2802373630000004</v>
      </c>
      <c r="D16" s="250"/>
      <c r="E16" s="149" t="s">
        <v>380</v>
      </c>
      <c r="F16" s="273"/>
      <c r="G16" s="235"/>
      <c r="H16" s="263"/>
      <c r="I16" s="236"/>
      <c r="J16" s="204"/>
    </row>
    <row r="17" spans="1:11" s="161" customFormat="1" ht="15.75">
      <c r="A17" s="208" t="s">
        <v>384</v>
      </c>
      <c r="B17" s="159">
        <v>5.2784895168693593</v>
      </c>
      <c r="C17" s="250">
        <v>5.3514482890000004</v>
      </c>
      <c r="D17" s="250"/>
      <c r="E17" s="149" t="s">
        <v>160</v>
      </c>
      <c r="F17" s="273"/>
      <c r="G17" s="235"/>
      <c r="H17" s="263"/>
      <c r="I17" s="236"/>
      <c r="J17" s="204"/>
      <c r="K17" s="7"/>
    </row>
    <row r="18" spans="1:11" s="161" customFormat="1" ht="15.75">
      <c r="A18" s="208" t="s">
        <v>374</v>
      </c>
      <c r="B18" s="159">
        <v>4.3209100659999997</v>
      </c>
      <c r="C18" s="250">
        <v>4.3208703039999996</v>
      </c>
      <c r="D18" s="250"/>
      <c r="E18" s="149" t="s">
        <v>374</v>
      </c>
      <c r="F18" s="273"/>
      <c r="G18" s="235"/>
      <c r="H18" s="263"/>
      <c r="I18" s="236"/>
      <c r="J18" s="204"/>
      <c r="K18" s="7"/>
    </row>
    <row r="19" spans="1:11" ht="15.75">
      <c r="A19" s="208" t="s">
        <v>381</v>
      </c>
      <c r="B19" s="159">
        <v>8.5773532380099997</v>
      </c>
      <c r="C19" s="250">
        <v>8.5435436189999994</v>
      </c>
      <c r="D19" s="250"/>
      <c r="E19" s="149" t="s">
        <v>381</v>
      </c>
      <c r="F19" s="273"/>
      <c r="G19" s="235"/>
      <c r="H19" s="263"/>
      <c r="I19" s="236"/>
      <c r="J19" s="204"/>
    </row>
    <row r="20" spans="1:11" ht="15.75">
      <c r="A20" s="208" t="s">
        <v>256</v>
      </c>
      <c r="B20" s="159">
        <v>0.18390127000000001</v>
      </c>
      <c r="C20" s="250">
        <v>0.18390127000000001</v>
      </c>
      <c r="D20" s="250"/>
      <c r="E20" s="149" t="s">
        <v>258</v>
      </c>
      <c r="F20" s="273"/>
      <c r="G20" s="235"/>
      <c r="H20" s="263"/>
      <c r="I20" s="236"/>
      <c r="J20" s="204"/>
    </row>
    <row r="21" spans="1:11" ht="15.75">
      <c r="A21" s="208" t="s">
        <v>321</v>
      </c>
      <c r="B21" s="159">
        <v>4.4148757290000002</v>
      </c>
      <c r="C21" s="250">
        <v>4.4148757290000002</v>
      </c>
      <c r="D21" s="250"/>
      <c r="E21" s="149" t="s">
        <v>350</v>
      </c>
      <c r="F21" s="273"/>
      <c r="G21" s="235"/>
      <c r="H21" s="263"/>
      <c r="I21" s="235"/>
      <c r="J21" s="235"/>
    </row>
    <row r="22" spans="1:11" ht="15.75">
      <c r="A22" s="208" t="s">
        <v>249</v>
      </c>
      <c r="B22" s="159">
        <v>6.6629021655000003</v>
      </c>
      <c r="C22" s="250">
        <v>6.64592961512</v>
      </c>
      <c r="D22" s="250"/>
      <c r="E22" s="149" t="s">
        <v>254</v>
      </c>
      <c r="F22" s="273"/>
      <c r="G22" s="235"/>
      <c r="H22" s="263"/>
      <c r="I22" s="235"/>
      <c r="J22" s="235"/>
    </row>
    <row r="23" spans="1:11" ht="15.75">
      <c r="A23" s="208" t="s">
        <v>385</v>
      </c>
      <c r="B23" s="159">
        <v>4.2554754140000002</v>
      </c>
      <c r="C23" s="250">
        <v>4.2613328360000002</v>
      </c>
      <c r="D23" s="250"/>
      <c r="E23" s="149" t="s">
        <v>386</v>
      </c>
      <c r="F23" s="273"/>
      <c r="G23" s="235"/>
      <c r="H23" s="263"/>
      <c r="I23" s="235"/>
      <c r="J23" s="235"/>
    </row>
    <row r="24" spans="1:11" ht="15.75">
      <c r="A24" s="208" t="s">
        <v>257</v>
      </c>
      <c r="B24" s="159">
        <v>8.1264380838600001</v>
      </c>
      <c r="C24" s="250">
        <v>8.1924528569999993</v>
      </c>
      <c r="D24" s="250"/>
      <c r="E24" s="149" t="s">
        <v>259</v>
      </c>
      <c r="F24" s="273"/>
      <c r="G24" s="235"/>
      <c r="H24" s="263"/>
      <c r="I24" s="235"/>
      <c r="J24" s="235"/>
    </row>
    <row r="25" spans="1:11" ht="15.75">
      <c r="A25" s="151" t="s">
        <v>145</v>
      </c>
      <c r="B25" s="237">
        <f>SUM(B4:B24)</f>
        <v>1086.8286282588188</v>
      </c>
      <c r="C25" s="237">
        <f>SUM(C4:C24)</f>
        <v>1133.9907295674368</v>
      </c>
      <c r="D25" s="237"/>
      <c r="E25" s="153" t="s">
        <v>145</v>
      </c>
      <c r="F25" s="263"/>
      <c r="G25" s="263"/>
      <c r="H25" s="263"/>
      <c r="I25" s="235"/>
      <c r="J25" s="235"/>
    </row>
    <row r="26" spans="1:11" ht="15">
      <c r="F26" s="263"/>
      <c r="G26" s="263"/>
      <c r="H26" s="263"/>
      <c r="I26" s="235"/>
      <c r="J26" s="235"/>
    </row>
    <row r="27" spans="1:11" ht="15">
      <c r="F27" s="263"/>
      <c r="G27" s="263"/>
      <c r="H27" s="263"/>
    </row>
    <row r="28" spans="1:11" ht="15">
      <c r="F28" s="248"/>
      <c r="G28" s="263"/>
      <c r="H28" s="248"/>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14"/>
  <sheetViews>
    <sheetView showGridLines="0" view="pageBreakPreview" zoomScaleNormal="90" zoomScaleSheetLayoutView="100" workbookViewId="0">
      <selection activeCell="B3" sqref="B3"/>
    </sheetView>
  </sheetViews>
  <sheetFormatPr defaultRowHeight="12.75"/>
  <cols>
    <col min="1" max="1" width="35" style="7" bestFit="1" customWidth="1"/>
    <col min="2" max="2" width="14.28515625" style="7" customWidth="1"/>
    <col min="3" max="3" width="16.28515625" style="7" bestFit="1" customWidth="1"/>
    <col min="4" max="4" width="14.28515625" style="7" customWidth="1"/>
    <col min="5" max="5" width="31.28515625" style="7" customWidth="1"/>
    <col min="6" max="6" width="19.85546875" style="7" bestFit="1" customWidth="1"/>
    <col min="7" max="16384" width="9.140625" style="7"/>
  </cols>
  <sheetData>
    <row r="1" spans="1:10" ht="20.25">
      <c r="A1" s="281" t="s">
        <v>292</v>
      </c>
      <c r="B1" s="281"/>
      <c r="C1" s="281"/>
      <c r="D1" s="281"/>
      <c r="E1" s="281"/>
    </row>
    <row r="2" spans="1:10" ht="20.25">
      <c r="A2" s="282" t="s">
        <v>293</v>
      </c>
      <c r="B2" s="282"/>
      <c r="C2" s="282"/>
      <c r="D2" s="282"/>
      <c r="E2" s="282"/>
    </row>
    <row r="3" spans="1:10" ht="47.25">
      <c r="A3" s="40" t="s">
        <v>129</v>
      </c>
      <c r="B3" s="40" t="s">
        <v>391</v>
      </c>
      <c r="C3" s="40" t="s">
        <v>392</v>
      </c>
      <c r="D3" s="40" t="s">
        <v>393</v>
      </c>
      <c r="E3" s="41" t="s">
        <v>130</v>
      </c>
    </row>
    <row r="4" spans="1:10" ht="15.75">
      <c r="A4" s="162" t="s">
        <v>17</v>
      </c>
      <c r="B4" s="163">
        <v>1086.8286282588188</v>
      </c>
      <c r="C4" s="163">
        <v>1133.9907295674368</v>
      </c>
      <c r="D4" s="163"/>
      <c r="E4" s="164" t="s">
        <v>100</v>
      </c>
      <c r="I4" s="204"/>
      <c r="J4" s="165"/>
    </row>
    <row r="5" spans="1:10" ht="15.75">
      <c r="A5" s="162" t="s">
        <v>18</v>
      </c>
      <c r="B5" s="163">
        <v>412.08828971285652</v>
      </c>
      <c r="C5" s="163">
        <v>420.79093085125714</v>
      </c>
      <c r="D5" s="163"/>
      <c r="E5" s="164" t="s">
        <v>92</v>
      </c>
      <c r="I5" s="204"/>
      <c r="J5" s="165"/>
    </row>
    <row r="6" spans="1:10" ht="15.75">
      <c r="A6" s="162" t="s">
        <v>4</v>
      </c>
      <c r="B6" s="163">
        <v>534.47088223361231</v>
      </c>
      <c r="C6" s="163">
        <v>559.90083729863966</v>
      </c>
      <c r="D6" s="163"/>
      <c r="E6" s="164" t="s">
        <v>53</v>
      </c>
      <c r="I6" s="204"/>
      <c r="J6" s="165"/>
    </row>
    <row r="7" spans="1:10" ht="15.75">
      <c r="A7" s="162" t="s">
        <v>70</v>
      </c>
      <c r="B7" s="163">
        <v>140.26945631235</v>
      </c>
      <c r="C7" s="163">
        <v>153.29896141753997</v>
      </c>
      <c r="D7" s="163"/>
      <c r="E7" s="164" t="s">
        <v>102</v>
      </c>
      <c r="I7" s="204"/>
      <c r="J7" s="165"/>
    </row>
    <row r="8" spans="1:10" ht="15.75">
      <c r="A8" s="162" t="s">
        <v>19</v>
      </c>
      <c r="B8" s="163">
        <v>367.55591397380005</v>
      </c>
      <c r="C8" s="163">
        <v>383.24007362243998</v>
      </c>
      <c r="D8" s="163"/>
      <c r="E8" s="164" t="s">
        <v>103</v>
      </c>
      <c r="I8" s="207"/>
      <c r="J8" s="165"/>
    </row>
    <row r="9" spans="1:10" ht="15.75">
      <c r="A9" s="162" t="s">
        <v>390</v>
      </c>
      <c r="B9" s="163">
        <v>666.75219990911</v>
      </c>
      <c r="C9" s="163">
        <v>715.07926853500192</v>
      </c>
      <c r="D9" s="163"/>
      <c r="E9" s="164" t="s">
        <v>104</v>
      </c>
    </row>
    <row r="10" spans="1:10" ht="15.75">
      <c r="A10" s="162" t="s">
        <v>409</v>
      </c>
      <c r="B10" s="163">
        <v>31.201251628000001</v>
      </c>
      <c r="C10" s="163">
        <v>29.082634475999999</v>
      </c>
      <c r="D10" s="163"/>
      <c r="E10" s="164" t="s">
        <v>105</v>
      </c>
    </row>
    <row r="11" spans="1:10" ht="15.75">
      <c r="A11" s="162" t="s">
        <v>137</v>
      </c>
      <c r="B11" s="163">
        <v>345.02831081100146</v>
      </c>
      <c r="C11" s="163">
        <v>365.50536441801216</v>
      </c>
      <c r="D11" s="163"/>
      <c r="E11" s="164" t="s">
        <v>138</v>
      </c>
    </row>
    <row r="12" spans="1:10">
      <c r="A12" s="240"/>
      <c r="B12" s="166"/>
      <c r="C12" s="160"/>
      <c r="D12" s="160"/>
    </row>
    <row r="13" spans="1:10">
      <c r="A13" s="7" t="s">
        <v>410</v>
      </c>
      <c r="B13" s="167"/>
      <c r="C13" s="167"/>
      <c r="D13" s="167"/>
    </row>
    <row r="14" spans="1:10">
      <c r="B14" s="167"/>
      <c r="C14" s="167"/>
      <c r="D14" s="167"/>
    </row>
  </sheetData>
  <mergeCells count="2">
    <mergeCell ref="A1:E1"/>
    <mergeCell ref="A2:E2"/>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P81"/>
  <sheetViews>
    <sheetView showGridLines="0" view="pageBreakPreview" topLeftCell="A29" zoomScaleNormal="90" zoomScaleSheetLayoutView="100" workbookViewId="0">
      <selection activeCell="J57" sqref="J57"/>
    </sheetView>
  </sheetViews>
  <sheetFormatPr defaultRowHeight="15.75"/>
  <cols>
    <col min="1" max="1" width="22.5703125" style="241" bestFit="1" customWidth="1"/>
    <col min="2" max="6" width="17" style="241" customWidth="1"/>
    <col min="7" max="7" width="17.7109375" style="245" customWidth="1"/>
    <col min="8" max="9" width="17" style="241" customWidth="1"/>
    <col min="10" max="10" width="24" style="241" customWidth="1"/>
    <col min="11" max="11" width="20.5703125" style="241" bestFit="1" customWidth="1"/>
    <col min="12" max="12" width="22.28515625" style="264" bestFit="1" customWidth="1"/>
    <col min="13" max="16384" width="9.140625" style="241"/>
  </cols>
  <sheetData>
    <row r="1" spans="1:12" ht="20.25">
      <c r="A1" s="283" t="s">
        <v>394</v>
      </c>
      <c r="B1" s="284"/>
      <c r="C1" s="284"/>
      <c r="D1" s="284"/>
      <c r="E1" s="284"/>
      <c r="F1" s="284"/>
      <c r="G1" s="284"/>
      <c r="H1" s="284"/>
      <c r="I1" s="284"/>
      <c r="J1" s="285"/>
    </row>
    <row r="2" spans="1:12" ht="20.25">
      <c r="A2" s="286" t="s">
        <v>395</v>
      </c>
      <c r="B2" s="287"/>
      <c r="C2" s="287"/>
      <c r="D2" s="287"/>
      <c r="E2" s="287"/>
      <c r="F2" s="287"/>
      <c r="G2" s="287"/>
      <c r="H2" s="287"/>
      <c r="I2" s="287"/>
      <c r="J2" s="288"/>
      <c r="L2" s="241"/>
    </row>
    <row r="3" spans="1:12" ht="48.75" customHeight="1">
      <c r="A3" s="40" t="s">
        <v>129</v>
      </c>
      <c r="B3" s="200" t="s">
        <v>17</v>
      </c>
      <c r="C3" s="200" t="s">
        <v>18</v>
      </c>
      <c r="D3" s="200" t="s">
        <v>4</v>
      </c>
      <c r="E3" s="200" t="s">
        <v>70</v>
      </c>
      <c r="F3" s="200" t="s">
        <v>19</v>
      </c>
      <c r="G3" s="200" t="s">
        <v>389</v>
      </c>
      <c r="H3" s="200" t="s">
        <v>409</v>
      </c>
      <c r="I3" s="200" t="s">
        <v>349</v>
      </c>
      <c r="J3" s="41" t="s">
        <v>130</v>
      </c>
      <c r="L3" s="241"/>
    </row>
    <row r="4" spans="1:12">
      <c r="A4" s="168" t="s">
        <v>315</v>
      </c>
      <c r="B4" s="250">
        <v>33.035704987739997</v>
      </c>
      <c r="C4" s="250">
        <v>1.6564948880000001</v>
      </c>
      <c r="D4" s="250">
        <v>7.7044764237400001</v>
      </c>
      <c r="E4" s="250">
        <v>23.674733675999999</v>
      </c>
      <c r="F4" s="250">
        <v>21.248591796739998</v>
      </c>
      <c r="G4" s="250">
        <v>13.311854038</v>
      </c>
      <c r="H4" s="250">
        <v>0</v>
      </c>
      <c r="I4" s="250">
        <v>1.121743494</v>
      </c>
      <c r="J4" s="214" t="s">
        <v>315</v>
      </c>
      <c r="L4" s="241"/>
    </row>
    <row r="5" spans="1:12">
      <c r="A5" s="168" t="s">
        <v>153</v>
      </c>
      <c r="B5" s="250">
        <v>69.771958459999993</v>
      </c>
      <c r="C5" s="250">
        <v>24.461368578999998</v>
      </c>
      <c r="D5" s="250">
        <v>45.310589880999999</v>
      </c>
      <c r="E5" s="250">
        <v>0</v>
      </c>
      <c r="F5" s="250">
        <v>17.023212540999999</v>
      </c>
      <c r="G5" s="250">
        <v>48.515832805000002</v>
      </c>
      <c r="H5" s="250">
        <v>4.6806581229999997</v>
      </c>
      <c r="I5" s="250">
        <v>16.691959829999998</v>
      </c>
      <c r="J5" s="214" t="s">
        <v>153</v>
      </c>
      <c r="L5" s="241"/>
    </row>
    <row r="6" spans="1:12">
      <c r="A6" s="168" t="s">
        <v>154</v>
      </c>
      <c r="B6" s="250">
        <v>24.615256122559998</v>
      </c>
      <c r="C6" s="250">
        <v>10.587809281060002</v>
      </c>
      <c r="D6" s="250">
        <v>7.8480761997999995</v>
      </c>
      <c r="E6" s="250">
        <v>6.1793706416999994</v>
      </c>
      <c r="F6" s="250">
        <v>7.8312991188899996</v>
      </c>
      <c r="G6" s="250">
        <v>14.034553655</v>
      </c>
      <c r="H6" s="250">
        <v>0</v>
      </c>
      <c r="I6" s="250">
        <v>10.474944649900001</v>
      </c>
      <c r="J6" s="214" t="s">
        <v>154</v>
      </c>
      <c r="L6" s="241"/>
    </row>
    <row r="7" spans="1:12" ht="31.5">
      <c r="A7" s="168" t="s">
        <v>316</v>
      </c>
      <c r="B7" s="250">
        <v>16.83127747</v>
      </c>
      <c r="C7" s="250">
        <v>1.571106968</v>
      </c>
      <c r="D7" s="250">
        <v>15.260170501999999</v>
      </c>
      <c r="E7" s="250">
        <v>0</v>
      </c>
      <c r="F7" s="250">
        <v>13.808134337</v>
      </c>
      <c r="G7" s="250">
        <v>2.4937499160000001</v>
      </c>
      <c r="H7" s="250">
        <v>0</v>
      </c>
      <c r="I7" s="250">
        <v>1.5305399689999999</v>
      </c>
      <c r="J7" s="214" t="s">
        <v>317</v>
      </c>
      <c r="L7" s="241"/>
    </row>
    <row r="8" spans="1:12">
      <c r="A8" s="168" t="s">
        <v>372</v>
      </c>
      <c r="B8" s="250">
        <v>4.2938544309999997</v>
      </c>
      <c r="C8" s="250">
        <v>0</v>
      </c>
      <c r="D8" s="250">
        <v>4.2938544309999997</v>
      </c>
      <c r="E8" s="250">
        <v>0</v>
      </c>
      <c r="F8" s="250">
        <v>3.737354861</v>
      </c>
      <c r="G8" s="250">
        <v>0.26153999999999999</v>
      </c>
      <c r="H8" s="250">
        <v>0</v>
      </c>
      <c r="I8" s="250">
        <v>0</v>
      </c>
      <c r="J8" s="214" t="s">
        <v>372</v>
      </c>
      <c r="L8" s="241"/>
    </row>
    <row r="9" spans="1:12">
      <c r="A9" s="168" t="s">
        <v>151</v>
      </c>
      <c r="B9" s="250">
        <v>312.80273046369001</v>
      </c>
      <c r="C9" s="250">
        <v>169.34465498607</v>
      </c>
      <c r="D9" s="250">
        <v>136.28477372862002</v>
      </c>
      <c r="E9" s="250">
        <v>7.1733017490000002</v>
      </c>
      <c r="F9" s="250">
        <v>51.847064711249999</v>
      </c>
      <c r="G9" s="250">
        <v>235.843042252</v>
      </c>
      <c r="H9" s="250">
        <v>6.3709938590000004</v>
      </c>
      <c r="I9" s="250">
        <v>152.27548003421003</v>
      </c>
      <c r="J9" s="214" t="s">
        <v>158</v>
      </c>
      <c r="L9" s="241"/>
    </row>
    <row r="10" spans="1:12">
      <c r="A10" s="168" t="s">
        <v>382</v>
      </c>
      <c r="B10" s="250">
        <v>407.17839467543274</v>
      </c>
      <c r="C10" s="250">
        <v>168.42354368671411</v>
      </c>
      <c r="D10" s="250">
        <v>136.87783276771867</v>
      </c>
      <c r="E10" s="250">
        <v>101.877018221</v>
      </c>
      <c r="F10" s="250">
        <v>128.67518312041</v>
      </c>
      <c r="G10" s="250">
        <v>267.20324026499998</v>
      </c>
      <c r="H10" s="250">
        <v>9.5069272940000005</v>
      </c>
      <c r="I10" s="250">
        <v>143.10395066900909</v>
      </c>
      <c r="J10" s="214" t="s">
        <v>157</v>
      </c>
      <c r="L10" s="241"/>
    </row>
    <row r="11" spans="1:12">
      <c r="A11" s="168" t="s">
        <v>152</v>
      </c>
      <c r="B11" s="250">
        <v>135.2409846724</v>
      </c>
      <c r="C11" s="250">
        <v>15.415462850999999</v>
      </c>
      <c r="D11" s="250">
        <v>119.6371082384</v>
      </c>
      <c r="E11" s="250">
        <v>0.188413583</v>
      </c>
      <c r="F11" s="250">
        <v>74.432615102170004</v>
      </c>
      <c r="G11" s="250">
        <v>58.183772019999999</v>
      </c>
      <c r="H11" s="250">
        <v>5.0999999999999997E-2</v>
      </c>
      <c r="I11" s="250">
        <v>11.783158715000001</v>
      </c>
      <c r="J11" s="214" t="s">
        <v>159</v>
      </c>
      <c r="L11" s="241"/>
    </row>
    <row r="12" spans="1:12">
      <c r="A12" s="249" t="s">
        <v>387</v>
      </c>
      <c r="B12" s="246">
        <v>4.2517575719999998</v>
      </c>
      <c r="C12" s="246">
        <v>0</v>
      </c>
      <c r="D12" s="246">
        <v>4.2517575719999998</v>
      </c>
      <c r="E12" s="246">
        <v>0</v>
      </c>
      <c r="F12" s="246">
        <v>3.8620153720000001</v>
      </c>
      <c r="G12" s="246">
        <v>8.3839999999999998E-2</v>
      </c>
      <c r="H12" s="246">
        <v>0</v>
      </c>
      <c r="I12" s="246">
        <v>0</v>
      </c>
      <c r="J12" s="214" t="s">
        <v>388</v>
      </c>
      <c r="L12" s="241"/>
    </row>
    <row r="13" spans="1:12">
      <c r="A13" s="168" t="s">
        <v>250</v>
      </c>
      <c r="B13" s="250">
        <v>1.7704217461666667</v>
      </c>
      <c r="C13" s="250">
        <v>1.041474145</v>
      </c>
      <c r="D13" s="250">
        <v>0.72894760116666679</v>
      </c>
      <c r="E13" s="250">
        <v>0</v>
      </c>
      <c r="F13" s="250">
        <v>4.7041987E-2</v>
      </c>
      <c r="G13" s="250">
        <v>1.65718422</v>
      </c>
      <c r="H13" s="250">
        <v>0.155</v>
      </c>
      <c r="I13" s="250">
        <v>0.88647414499999999</v>
      </c>
      <c r="J13" s="214" t="s">
        <v>253</v>
      </c>
      <c r="L13" s="241"/>
    </row>
    <row r="14" spans="1:12">
      <c r="A14" s="168" t="s">
        <v>373</v>
      </c>
      <c r="B14" s="250">
        <v>4.3591511545900001</v>
      </c>
      <c r="C14" s="250">
        <v>0.01</v>
      </c>
      <c r="D14" s="250">
        <v>4.3491511545900003</v>
      </c>
      <c r="E14" s="250">
        <v>0</v>
      </c>
      <c r="F14" s="250">
        <v>3.9643536205900003</v>
      </c>
      <c r="G14" s="250">
        <v>0.17932531800000001</v>
      </c>
      <c r="H14" s="250">
        <v>0</v>
      </c>
      <c r="I14" s="250">
        <v>0</v>
      </c>
      <c r="J14" s="214" t="s">
        <v>375</v>
      </c>
      <c r="L14" s="241"/>
    </row>
    <row r="15" spans="1:12">
      <c r="A15" s="168" t="s">
        <v>383</v>
      </c>
      <c r="B15" s="250">
        <v>26.575445660730001</v>
      </c>
      <c r="C15" s="250">
        <v>18.34808511</v>
      </c>
      <c r="D15" s="250">
        <v>8.2273605507300012</v>
      </c>
      <c r="E15" s="250">
        <v>0</v>
      </c>
      <c r="F15" s="250">
        <v>4.7491491296800001</v>
      </c>
      <c r="G15" s="250">
        <v>18.80729759011</v>
      </c>
      <c r="H15" s="250">
        <v>10.436672352</v>
      </c>
      <c r="I15" s="250">
        <v>6.213215849</v>
      </c>
      <c r="J15" s="214" t="s">
        <v>155</v>
      </c>
      <c r="L15" s="241"/>
    </row>
    <row r="16" spans="1:12">
      <c r="A16" s="249" t="s">
        <v>380</v>
      </c>
      <c r="B16" s="246">
        <v>4.2813453592700004</v>
      </c>
      <c r="C16" s="246">
        <v>2.7841500000000002E-2</v>
      </c>
      <c r="D16" s="246">
        <v>4.2535038592700003</v>
      </c>
      <c r="E16" s="246">
        <v>0</v>
      </c>
      <c r="F16" s="246">
        <v>3.8422497562699998</v>
      </c>
      <c r="G16" s="246">
        <v>0.16628000000000001</v>
      </c>
      <c r="H16" s="246">
        <v>0</v>
      </c>
      <c r="I16" s="246">
        <v>0</v>
      </c>
      <c r="J16" s="214" t="s">
        <v>380</v>
      </c>
      <c r="L16" s="241"/>
    </row>
    <row r="17" spans="1:16">
      <c r="A17" s="168" t="s">
        <v>384</v>
      </c>
      <c r="B17" s="250">
        <v>5.2784895168693593</v>
      </c>
      <c r="C17" s="250">
        <v>0.34441153789943207</v>
      </c>
      <c r="D17" s="250">
        <v>4.9340779789699267</v>
      </c>
      <c r="E17" s="250">
        <v>0</v>
      </c>
      <c r="F17" s="250">
        <v>3.98316238491</v>
      </c>
      <c r="G17" s="250">
        <v>0.92934055000000004</v>
      </c>
      <c r="H17" s="250">
        <v>0</v>
      </c>
      <c r="I17" s="250">
        <v>0.28636239489943205</v>
      </c>
      <c r="J17" s="214" t="s">
        <v>160</v>
      </c>
      <c r="L17" s="241"/>
    </row>
    <row r="18" spans="1:16">
      <c r="A18" s="168" t="s">
        <v>374</v>
      </c>
      <c r="B18" s="113">
        <v>4.3209100659999997</v>
      </c>
      <c r="C18" s="113">
        <v>0</v>
      </c>
      <c r="D18" s="113">
        <v>4.3209100659999997</v>
      </c>
      <c r="E18" s="113">
        <v>0</v>
      </c>
      <c r="F18" s="113">
        <v>3.9954518540000001</v>
      </c>
      <c r="G18" s="113">
        <v>8.0710000000000004E-2</v>
      </c>
      <c r="H18" s="113">
        <v>0</v>
      </c>
      <c r="I18" s="113">
        <v>0</v>
      </c>
      <c r="J18" s="214" t="s">
        <v>374</v>
      </c>
      <c r="L18" s="241"/>
    </row>
    <row r="19" spans="1:16">
      <c r="A19" s="249" t="s">
        <v>381</v>
      </c>
      <c r="B19" s="246">
        <v>8.5773532380099997</v>
      </c>
      <c r="C19" s="246">
        <v>5.5883000000000002E-2</v>
      </c>
      <c r="D19" s="246">
        <v>8.52147023801</v>
      </c>
      <c r="E19" s="246">
        <v>0</v>
      </c>
      <c r="F19" s="246">
        <v>7.6976855427700004</v>
      </c>
      <c r="G19" s="246">
        <v>0.17266000000000001</v>
      </c>
      <c r="H19" s="246">
        <v>0</v>
      </c>
      <c r="I19" s="246">
        <v>0</v>
      </c>
      <c r="J19" s="214" t="s">
        <v>381</v>
      </c>
      <c r="L19" s="241"/>
    </row>
    <row r="20" spans="1:16">
      <c r="A20" s="168" t="s">
        <v>256</v>
      </c>
      <c r="B20" s="250">
        <v>0.18390127000000001</v>
      </c>
      <c r="C20" s="250">
        <v>4.8402000000000001E-2</v>
      </c>
      <c r="D20" s="250">
        <v>0.13549927</v>
      </c>
      <c r="E20" s="250">
        <v>0</v>
      </c>
      <c r="F20" s="250">
        <v>3.141947E-3</v>
      </c>
      <c r="G20" s="250">
        <v>9.2999999999999999E-2</v>
      </c>
      <c r="H20" s="250">
        <v>0</v>
      </c>
      <c r="I20" s="250">
        <v>4.8402000000000001E-2</v>
      </c>
      <c r="J20" s="214" t="s">
        <v>258</v>
      </c>
      <c r="L20" s="241"/>
    </row>
    <row r="21" spans="1:16" s="242" customFormat="1">
      <c r="A21" s="168" t="s">
        <v>321</v>
      </c>
      <c r="B21" s="250">
        <v>4.4148757290000002</v>
      </c>
      <c r="C21" s="250">
        <v>2E-3</v>
      </c>
      <c r="D21" s="250">
        <v>4.4128757289999996</v>
      </c>
      <c r="E21" s="250">
        <v>0</v>
      </c>
      <c r="F21" s="250">
        <v>4.0198915489999996</v>
      </c>
      <c r="G21" s="250">
        <v>9.7174999999999997E-2</v>
      </c>
      <c r="H21" s="250">
        <v>0</v>
      </c>
      <c r="I21" s="250">
        <v>0</v>
      </c>
      <c r="J21" s="214" t="s">
        <v>350</v>
      </c>
      <c r="K21" s="241"/>
      <c r="L21" s="241"/>
      <c r="M21" s="241"/>
      <c r="N21" s="241"/>
      <c r="O21" s="241"/>
      <c r="P21" s="241"/>
    </row>
    <row r="22" spans="1:16">
      <c r="A22" s="168" t="s">
        <v>249</v>
      </c>
      <c r="B22" s="250">
        <v>6.6629021655000003</v>
      </c>
      <c r="C22" s="250">
        <v>0.59411441925300001</v>
      </c>
      <c r="D22" s="250">
        <v>5.8106165785970001</v>
      </c>
      <c r="E22" s="250">
        <v>0.25817116764999998</v>
      </c>
      <c r="F22" s="250">
        <v>4.0336005659200005</v>
      </c>
      <c r="G22" s="250">
        <v>2.2226603200000001</v>
      </c>
      <c r="H22" s="250">
        <v>0</v>
      </c>
      <c r="I22" s="250">
        <v>0.55523162024299999</v>
      </c>
      <c r="J22" s="214" t="s">
        <v>254</v>
      </c>
      <c r="L22" s="241"/>
    </row>
    <row r="23" spans="1:16">
      <c r="A23" s="249" t="s">
        <v>385</v>
      </c>
      <c r="B23" s="246">
        <v>4.2554754140000002</v>
      </c>
      <c r="C23" s="246">
        <v>5.0000000000000002E-5</v>
      </c>
      <c r="D23" s="246">
        <v>4.2554254140000003</v>
      </c>
      <c r="E23" s="246">
        <v>0</v>
      </c>
      <c r="F23" s="246">
        <v>3.8757292059999999</v>
      </c>
      <c r="G23" s="246">
        <v>8.3059999999999995E-2</v>
      </c>
      <c r="H23" s="246">
        <v>0</v>
      </c>
      <c r="I23" s="246">
        <v>0</v>
      </c>
      <c r="J23" s="214" t="s">
        <v>386</v>
      </c>
      <c r="L23" s="241"/>
    </row>
    <row r="24" spans="1:16">
      <c r="A24" s="168" t="s">
        <v>257</v>
      </c>
      <c r="B24" s="250">
        <v>8.1264380838600001</v>
      </c>
      <c r="C24" s="250">
        <v>0.15558676086000001</v>
      </c>
      <c r="D24" s="250">
        <v>7.0524040489999997</v>
      </c>
      <c r="E24" s="250">
        <v>0.91844727400000004</v>
      </c>
      <c r="F24" s="250">
        <v>4.8789854702</v>
      </c>
      <c r="G24" s="250">
        <v>2.33208196</v>
      </c>
      <c r="H24" s="250">
        <v>0</v>
      </c>
      <c r="I24" s="250">
        <v>5.6847440739999998E-2</v>
      </c>
      <c r="J24" s="214" t="s">
        <v>259</v>
      </c>
      <c r="L24" s="241"/>
    </row>
    <row r="25" spans="1:16">
      <c r="A25" s="169" t="s">
        <v>145</v>
      </c>
      <c r="B25" s="252">
        <f>SUM(B4:B24)</f>
        <v>1086.8286282588188</v>
      </c>
      <c r="C25" s="252">
        <f>SUM(C4:C24)</f>
        <v>412.08828971285652</v>
      </c>
      <c r="D25" s="252">
        <f t="shared" ref="D25:I25" si="0">SUM(D4:D24)</f>
        <v>534.47088223361209</v>
      </c>
      <c r="E25" s="252">
        <f t="shared" si="0"/>
        <v>140.26945631235</v>
      </c>
      <c r="F25" s="252">
        <f t="shared" si="0"/>
        <v>367.55591397379999</v>
      </c>
      <c r="G25" s="252">
        <f t="shared" si="0"/>
        <v>666.75219990910989</v>
      </c>
      <c r="H25" s="252">
        <v>31.201251628000001</v>
      </c>
      <c r="I25" s="252">
        <f t="shared" si="0"/>
        <v>345.02831081100157</v>
      </c>
      <c r="J25" s="253" t="s">
        <v>145</v>
      </c>
      <c r="L25" s="241"/>
    </row>
    <row r="26" spans="1:16">
      <c r="A26" s="241" t="s">
        <v>413</v>
      </c>
      <c r="L26" s="241"/>
    </row>
    <row r="27" spans="1:16">
      <c r="A27" s="241" t="s">
        <v>414</v>
      </c>
      <c r="L27" s="241"/>
    </row>
    <row r="28" spans="1:16">
      <c r="L28" s="241"/>
    </row>
    <row r="29" spans="1:16">
      <c r="L29" s="241"/>
    </row>
    <row r="30" spans="1:16">
      <c r="B30" s="243"/>
      <c r="L30" s="241"/>
    </row>
    <row r="31" spans="1:16" ht="20.25">
      <c r="A31" s="283" t="s">
        <v>411</v>
      </c>
      <c r="B31" s="284"/>
      <c r="C31" s="284"/>
      <c r="D31" s="284"/>
      <c r="E31" s="284"/>
      <c r="F31" s="284"/>
      <c r="G31" s="284"/>
      <c r="H31" s="284"/>
      <c r="I31" s="284"/>
      <c r="J31" s="285"/>
      <c r="L31" s="241"/>
    </row>
    <row r="32" spans="1:16" ht="20.25">
      <c r="A32" s="286" t="s">
        <v>412</v>
      </c>
      <c r="B32" s="287"/>
      <c r="C32" s="287"/>
      <c r="D32" s="287"/>
      <c r="E32" s="287"/>
      <c r="F32" s="287"/>
      <c r="G32" s="287"/>
      <c r="H32" s="287"/>
      <c r="I32" s="287"/>
      <c r="J32" s="288"/>
      <c r="L32" s="241"/>
    </row>
    <row r="33" spans="1:12" ht="47.25">
      <c r="A33" s="40" t="s">
        <v>129</v>
      </c>
      <c r="B33" s="200" t="s">
        <v>17</v>
      </c>
      <c r="C33" s="200" t="s">
        <v>18</v>
      </c>
      <c r="D33" s="200" t="s">
        <v>4</v>
      </c>
      <c r="E33" s="200" t="s">
        <v>70</v>
      </c>
      <c r="F33" s="200" t="s">
        <v>19</v>
      </c>
      <c r="G33" s="200" t="s">
        <v>389</v>
      </c>
      <c r="H33" s="200" t="s">
        <v>21</v>
      </c>
      <c r="I33" s="200" t="s">
        <v>349</v>
      </c>
      <c r="J33" s="41" t="s">
        <v>130</v>
      </c>
    </row>
    <row r="34" spans="1:12">
      <c r="A34" s="168" t="s">
        <v>315</v>
      </c>
      <c r="B34" s="246">
        <v>41.126289606999997</v>
      </c>
      <c r="C34" s="246">
        <v>2.0848004599999999</v>
      </c>
      <c r="D34" s="246">
        <v>8.0291681789999991</v>
      </c>
      <c r="E34" s="246">
        <v>31.012320968000001</v>
      </c>
      <c r="F34" s="246">
        <v>26.576655559999999</v>
      </c>
      <c r="G34" s="246">
        <v>16.690747411</v>
      </c>
      <c r="H34" s="246">
        <v>0</v>
      </c>
      <c r="I34" s="246">
        <v>1.5617849049999999</v>
      </c>
      <c r="J34" s="214" t="s">
        <v>315</v>
      </c>
      <c r="L34" s="241"/>
    </row>
    <row r="35" spans="1:12">
      <c r="A35" s="168" t="s">
        <v>153</v>
      </c>
      <c r="B35" s="246">
        <v>68.767536076040003</v>
      </c>
      <c r="C35" s="246">
        <v>21.745266458</v>
      </c>
      <c r="D35" s="246">
        <v>47.022269618039992</v>
      </c>
      <c r="E35" s="246">
        <v>0</v>
      </c>
      <c r="F35" s="246">
        <v>12.40360357001</v>
      </c>
      <c r="G35" s="246">
        <v>50.321261565999997</v>
      </c>
      <c r="H35" s="246">
        <v>3.994647552</v>
      </c>
      <c r="I35" s="246">
        <v>16.124674637999998</v>
      </c>
      <c r="J35" s="214" t="s">
        <v>153</v>
      </c>
      <c r="L35" s="241"/>
    </row>
    <row r="36" spans="1:12">
      <c r="A36" s="168" t="s">
        <v>154</v>
      </c>
      <c r="B36" s="246">
        <v>24.25064453545</v>
      </c>
      <c r="C36" s="246">
        <v>10.523578889969999</v>
      </c>
      <c r="D36" s="246">
        <v>8.0621891266100008</v>
      </c>
      <c r="E36" s="246">
        <v>5.6648765188699999</v>
      </c>
      <c r="F36" s="246">
        <v>5.8347713891000001</v>
      </c>
      <c r="G36" s="246">
        <v>16.517692456999999</v>
      </c>
      <c r="H36" s="246">
        <v>0</v>
      </c>
      <c r="I36" s="246">
        <v>10.42532755751</v>
      </c>
      <c r="J36" s="214" t="s">
        <v>154</v>
      </c>
      <c r="L36" s="241"/>
    </row>
    <row r="37" spans="1:12" ht="31.5">
      <c r="A37" s="168" t="s">
        <v>316</v>
      </c>
      <c r="B37" s="246">
        <v>19.539505822999999</v>
      </c>
      <c r="C37" s="246">
        <v>3.0627979330000001</v>
      </c>
      <c r="D37" s="246">
        <v>16.47670789</v>
      </c>
      <c r="E37" s="246">
        <v>0</v>
      </c>
      <c r="F37" s="246">
        <v>15.068894908000001</v>
      </c>
      <c r="G37" s="246">
        <v>4.350864466</v>
      </c>
      <c r="H37" s="246">
        <v>0</v>
      </c>
      <c r="I37" s="246">
        <v>2.9739221489999998</v>
      </c>
      <c r="J37" s="214" t="s">
        <v>317</v>
      </c>
      <c r="L37" s="241"/>
    </row>
    <row r="38" spans="1:12">
      <c r="A38" s="168" t="s">
        <v>372</v>
      </c>
      <c r="B38" s="246">
        <v>4.2961338260000002</v>
      </c>
      <c r="C38" s="246">
        <v>0</v>
      </c>
      <c r="D38" s="246">
        <v>4.2961338260000002</v>
      </c>
      <c r="E38" s="246">
        <v>0</v>
      </c>
      <c r="F38" s="246">
        <v>3.853616632</v>
      </c>
      <c r="G38" s="246">
        <v>0.19423000000000001</v>
      </c>
      <c r="H38" s="246">
        <v>0</v>
      </c>
      <c r="I38" s="246">
        <v>0</v>
      </c>
      <c r="J38" s="214" t="s">
        <v>372</v>
      </c>
      <c r="L38" s="241"/>
    </row>
    <row r="39" spans="1:12">
      <c r="A39" s="168" t="s">
        <v>151</v>
      </c>
      <c r="B39" s="246">
        <v>304.76970948083004</v>
      </c>
      <c r="C39" s="246">
        <v>170.55067233495001</v>
      </c>
      <c r="D39" s="246">
        <v>126.29818655288001</v>
      </c>
      <c r="E39" s="246">
        <v>7.9208505929999999</v>
      </c>
      <c r="F39" s="246">
        <v>53.994209428480005</v>
      </c>
      <c r="G39" s="246">
        <v>228.757290791</v>
      </c>
      <c r="H39" s="246">
        <v>6.9899770190000003</v>
      </c>
      <c r="I39" s="246">
        <v>152.36190802515</v>
      </c>
      <c r="J39" s="214" t="s">
        <v>158</v>
      </c>
      <c r="L39" s="241"/>
    </row>
    <row r="40" spans="1:12">
      <c r="A40" s="168" t="s">
        <v>382</v>
      </c>
      <c r="B40" s="246">
        <v>453.45428411179671</v>
      </c>
      <c r="C40" s="246">
        <v>177.7508539295541</v>
      </c>
      <c r="D40" s="246">
        <v>168.41604002122256</v>
      </c>
      <c r="E40" s="246">
        <v>107.28739016101999</v>
      </c>
      <c r="F40" s="246">
        <v>143.65502983734001</v>
      </c>
      <c r="G40" s="246">
        <v>311.56132497800201</v>
      </c>
      <c r="H40" s="246">
        <v>7.5201355530000003</v>
      </c>
      <c r="I40" s="246">
        <v>163.39892452457914</v>
      </c>
      <c r="J40" s="214" t="s">
        <v>157</v>
      </c>
      <c r="L40" s="241"/>
    </row>
    <row r="41" spans="1:12">
      <c r="A41" s="168" t="s">
        <v>152</v>
      </c>
      <c r="B41" s="246">
        <v>133.0926202892</v>
      </c>
      <c r="C41" s="246">
        <v>13.570410868</v>
      </c>
      <c r="D41" s="246">
        <v>119.28530468619999</v>
      </c>
      <c r="E41" s="246">
        <v>0.23690473500000001</v>
      </c>
      <c r="F41" s="246">
        <v>71.954766008969997</v>
      </c>
      <c r="G41" s="246">
        <v>58.722332831000003</v>
      </c>
      <c r="H41" s="246">
        <v>5.0999999999999997E-2</v>
      </c>
      <c r="I41" s="246">
        <v>10.025820298999999</v>
      </c>
      <c r="J41" s="214" t="s">
        <v>159</v>
      </c>
      <c r="L41" s="241"/>
    </row>
    <row r="42" spans="1:12">
      <c r="A42" s="249" t="s">
        <v>387</v>
      </c>
      <c r="B42" s="246">
        <v>4.2524022820000003</v>
      </c>
      <c r="C42" s="246">
        <v>0</v>
      </c>
      <c r="D42" s="246">
        <v>4.2524022820000003</v>
      </c>
      <c r="E42" s="246">
        <v>0</v>
      </c>
      <c r="F42" s="246">
        <v>3.8892548740000001</v>
      </c>
      <c r="G42" s="246">
        <v>5.67E-2</v>
      </c>
      <c r="H42" s="246">
        <v>0</v>
      </c>
      <c r="I42" s="246">
        <v>0</v>
      </c>
      <c r="J42" s="214" t="s">
        <v>388</v>
      </c>
      <c r="L42" s="241"/>
    </row>
    <row r="43" spans="1:12">
      <c r="A43" s="168" t="s">
        <v>250</v>
      </c>
      <c r="B43" s="246">
        <v>1.8688872299999999</v>
      </c>
      <c r="C43" s="246">
        <v>1.0181010340000001</v>
      </c>
      <c r="D43" s="246">
        <v>0.85078619600000005</v>
      </c>
      <c r="E43" s="246">
        <v>0</v>
      </c>
      <c r="F43" s="246">
        <v>3.2993587999999997E-2</v>
      </c>
      <c r="G43" s="246">
        <v>1.7323378970000001</v>
      </c>
      <c r="H43" s="246">
        <v>0.155</v>
      </c>
      <c r="I43" s="246">
        <v>0.86310103400000004</v>
      </c>
      <c r="J43" s="214" t="s">
        <v>253</v>
      </c>
      <c r="L43" s="241"/>
    </row>
    <row r="44" spans="1:12">
      <c r="A44" s="168" t="s">
        <v>373</v>
      </c>
      <c r="B44" s="246">
        <v>4.348008611</v>
      </c>
      <c r="C44" s="246">
        <v>0.01</v>
      </c>
      <c r="D44" s="246">
        <v>4.3380086110000002</v>
      </c>
      <c r="E44" s="246">
        <v>0</v>
      </c>
      <c r="F44" s="246">
        <v>4.003023572</v>
      </c>
      <c r="G44" s="246">
        <v>0.13830935799999999</v>
      </c>
      <c r="H44" s="246">
        <v>0</v>
      </c>
      <c r="I44" s="246">
        <v>0</v>
      </c>
      <c r="J44" s="214" t="s">
        <v>375</v>
      </c>
      <c r="L44" s="241"/>
    </row>
    <row r="45" spans="1:12">
      <c r="A45" s="168" t="s">
        <v>383</v>
      </c>
      <c r="B45" s="246">
        <v>28.030115812999998</v>
      </c>
      <c r="C45" s="246">
        <v>19.374723005</v>
      </c>
      <c r="D45" s="246">
        <v>8.6553928080000002</v>
      </c>
      <c r="E45" s="246">
        <v>0</v>
      </c>
      <c r="F45" s="246">
        <v>5.7237613539999996</v>
      </c>
      <c r="G45" s="246">
        <v>19.686147538</v>
      </c>
      <c r="H45" s="246">
        <v>10.371874352000001</v>
      </c>
      <c r="I45" s="246">
        <v>6.7978557320000004</v>
      </c>
      <c r="J45" s="214" t="s">
        <v>155</v>
      </c>
      <c r="L45" s="241"/>
    </row>
    <row r="46" spans="1:12">
      <c r="A46" s="249" t="s">
        <v>380</v>
      </c>
      <c r="B46" s="246">
        <v>4.2802373630000004</v>
      </c>
      <c r="C46" s="246">
        <v>0</v>
      </c>
      <c r="D46" s="246">
        <v>4.2802373630000004</v>
      </c>
      <c r="E46" s="246">
        <v>0</v>
      </c>
      <c r="F46" s="246">
        <v>3.9262971919999998</v>
      </c>
      <c r="G46" s="246">
        <v>7.2160000000000002E-2</v>
      </c>
      <c r="H46" s="246">
        <v>0</v>
      </c>
      <c r="I46" s="246">
        <v>0</v>
      </c>
      <c r="J46" s="214" t="s">
        <v>380</v>
      </c>
      <c r="L46" s="241"/>
    </row>
    <row r="47" spans="1:12">
      <c r="A47" s="168" t="s">
        <v>384</v>
      </c>
      <c r="B47" s="246">
        <v>5.3514482890000004</v>
      </c>
      <c r="C47" s="246">
        <v>0.387172301</v>
      </c>
      <c r="D47" s="246">
        <v>4.9642759879999998</v>
      </c>
      <c r="E47" s="246">
        <v>0</v>
      </c>
      <c r="F47" s="246">
        <v>3.7227597650000002</v>
      </c>
      <c r="G47" s="246">
        <v>1.0892859800000001</v>
      </c>
      <c r="H47" s="246">
        <v>0</v>
      </c>
      <c r="I47" s="246">
        <v>0.32912315800000003</v>
      </c>
      <c r="J47" s="214" t="s">
        <v>160</v>
      </c>
      <c r="L47" s="241"/>
    </row>
    <row r="48" spans="1:12">
      <c r="A48" s="168" t="s">
        <v>374</v>
      </c>
      <c r="B48" s="246">
        <v>4.3208703039999996</v>
      </c>
      <c r="C48" s="246">
        <v>0</v>
      </c>
      <c r="D48" s="246">
        <v>4.3208703039999996</v>
      </c>
      <c r="E48" s="246">
        <v>0</v>
      </c>
      <c r="F48" s="246">
        <v>4.0285064479999999</v>
      </c>
      <c r="G48" s="246">
        <v>6.0760000000000002E-2</v>
      </c>
      <c r="H48" s="246">
        <v>0</v>
      </c>
      <c r="I48" s="246">
        <v>0</v>
      </c>
      <c r="J48" s="214" t="s">
        <v>374</v>
      </c>
      <c r="L48" s="241"/>
    </row>
    <row r="49" spans="1:12">
      <c r="A49" s="249" t="s">
        <v>381</v>
      </c>
      <c r="B49" s="246">
        <v>8.5435436189999994</v>
      </c>
      <c r="C49" s="246">
        <v>2.7941500000000001E-2</v>
      </c>
      <c r="D49" s="246">
        <v>8.5156021190000004</v>
      </c>
      <c r="E49" s="246">
        <v>0</v>
      </c>
      <c r="F49" s="246">
        <v>7.589617091</v>
      </c>
      <c r="G49" s="246">
        <v>0.33065</v>
      </c>
      <c r="H49" s="246">
        <v>0</v>
      </c>
      <c r="I49" s="246">
        <v>0</v>
      </c>
      <c r="J49" s="214" t="s">
        <v>381</v>
      </c>
      <c r="L49" s="241"/>
    </row>
    <row r="50" spans="1:12">
      <c r="A50" s="168" t="s">
        <v>256</v>
      </c>
      <c r="B50" s="246">
        <v>0.18390127000000001</v>
      </c>
      <c r="C50" s="246">
        <v>4.8402000000000001E-2</v>
      </c>
      <c r="D50" s="246">
        <v>0.13549927</v>
      </c>
      <c r="E50" s="246">
        <v>0</v>
      </c>
      <c r="F50" s="246">
        <v>3.141947E-3</v>
      </c>
      <c r="G50" s="246">
        <v>9.2999999999999999E-2</v>
      </c>
      <c r="H50" s="246">
        <v>0</v>
      </c>
      <c r="I50" s="246">
        <v>4.8402000000000001E-2</v>
      </c>
      <c r="J50" s="214" t="s">
        <v>258</v>
      </c>
      <c r="L50" s="241"/>
    </row>
    <row r="51" spans="1:12">
      <c r="A51" s="168" t="s">
        <v>321</v>
      </c>
      <c r="B51" s="246">
        <v>4.4148757290000002</v>
      </c>
      <c r="C51" s="246">
        <v>2E-3</v>
      </c>
      <c r="D51" s="246">
        <v>4.4128757289999996</v>
      </c>
      <c r="E51" s="246">
        <v>0</v>
      </c>
      <c r="F51" s="246">
        <v>4.0198915489999996</v>
      </c>
      <c r="G51" s="246">
        <v>9.7174999999999997E-2</v>
      </c>
      <c r="H51" s="246">
        <v>0</v>
      </c>
      <c r="I51" s="246">
        <v>0</v>
      </c>
      <c r="J51" s="214" t="s">
        <v>350</v>
      </c>
      <c r="L51" s="241"/>
    </row>
    <row r="52" spans="1:12">
      <c r="A52" s="168" t="s">
        <v>249</v>
      </c>
      <c r="B52" s="246">
        <v>6.64592961512</v>
      </c>
      <c r="C52" s="246">
        <v>0.56695305178300004</v>
      </c>
      <c r="D52" s="246">
        <v>5.8208053956870005</v>
      </c>
      <c r="E52" s="246">
        <v>0.25817116764999998</v>
      </c>
      <c r="F52" s="246">
        <v>4.2163073785399998</v>
      </c>
      <c r="G52" s="246">
        <v>2.0388132730000001</v>
      </c>
      <c r="H52" s="246">
        <v>0</v>
      </c>
      <c r="I52" s="246">
        <v>0.53244725277299998</v>
      </c>
      <c r="J52" s="214" t="s">
        <v>254</v>
      </c>
      <c r="L52" s="241"/>
    </row>
    <row r="53" spans="1:12">
      <c r="A53" s="249" t="s">
        <v>385</v>
      </c>
      <c r="B53" s="246">
        <v>4.2613328360000002</v>
      </c>
      <c r="C53" s="246">
        <v>5.0000000000000002E-5</v>
      </c>
      <c r="D53" s="246">
        <v>4.2612828360000004</v>
      </c>
      <c r="E53" s="246">
        <v>0</v>
      </c>
      <c r="F53" s="246">
        <v>3.9305279199999998</v>
      </c>
      <c r="G53" s="246">
        <v>4.6920000000000003E-2</v>
      </c>
      <c r="H53" s="246">
        <v>0</v>
      </c>
      <c r="I53" s="246">
        <v>0</v>
      </c>
      <c r="J53" s="214" t="s">
        <v>386</v>
      </c>
      <c r="L53" s="241"/>
    </row>
    <row r="54" spans="1:12">
      <c r="A54" s="168" t="s">
        <v>257</v>
      </c>
      <c r="B54" s="246">
        <v>8.1924528569999993</v>
      </c>
      <c r="C54" s="246">
        <v>6.7207085999999999E-2</v>
      </c>
      <c r="D54" s="246">
        <v>7.2067984970000003</v>
      </c>
      <c r="E54" s="246">
        <v>0.91844727400000004</v>
      </c>
      <c r="F54" s="246">
        <v>4.8124436099999999</v>
      </c>
      <c r="G54" s="246">
        <v>2.5212649890000001</v>
      </c>
      <c r="H54" s="246">
        <v>0</v>
      </c>
      <c r="I54" s="246">
        <v>6.2073142999999997E-2</v>
      </c>
      <c r="J54" s="214" t="s">
        <v>259</v>
      </c>
      <c r="L54" s="241"/>
    </row>
    <row r="55" spans="1:12">
      <c r="A55" s="169" t="s">
        <v>145</v>
      </c>
      <c r="B55" s="274">
        <f>SUM(B34:B54)</f>
        <v>1133.9907295674368</v>
      </c>
      <c r="C55" s="274">
        <f t="shared" ref="C55" si="1">SUM(C34:C54)</f>
        <v>420.79093085125709</v>
      </c>
      <c r="D55" s="274">
        <f t="shared" ref="D55" si="2">SUM(D34:D54)</f>
        <v>559.90083729863966</v>
      </c>
      <c r="E55" s="274">
        <f t="shared" ref="E55" si="3">SUM(E34:E54)</f>
        <v>153.29896141753997</v>
      </c>
      <c r="F55" s="274">
        <f t="shared" ref="F55" si="4">SUM(F34:F54)</f>
        <v>383.24007362243998</v>
      </c>
      <c r="G55" s="274">
        <f t="shared" ref="G55" si="5">SUM(G34:G54)</f>
        <v>715.07926853500192</v>
      </c>
      <c r="H55" s="274">
        <f t="shared" ref="H55" si="6">SUM(H34:H54)</f>
        <v>29.082634476000003</v>
      </c>
      <c r="I55" s="274">
        <f t="shared" ref="I55" si="7">SUM(I34:I54)</f>
        <v>365.50536441801222</v>
      </c>
      <c r="J55" s="253" t="s">
        <v>145</v>
      </c>
      <c r="L55" s="241"/>
    </row>
    <row r="60" spans="1:12">
      <c r="G60" s="241"/>
    </row>
    <row r="61" spans="1:12">
      <c r="G61" s="241"/>
    </row>
    <row r="62" spans="1:12">
      <c r="G62" s="241"/>
    </row>
    <row r="63" spans="1:12">
      <c r="G63" s="241"/>
    </row>
    <row r="64" spans="1:12">
      <c r="G64" s="241"/>
    </row>
    <row r="65" spans="7:7">
      <c r="G65" s="241"/>
    </row>
    <row r="66" spans="7:7">
      <c r="G66" s="241"/>
    </row>
    <row r="67" spans="7:7">
      <c r="G67" s="241"/>
    </row>
    <row r="68" spans="7:7">
      <c r="G68" s="241"/>
    </row>
    <row r="69" spans="7:7">
      <c r="G69" s="241"/>
    </row>
    <row r="70" spans="7:7">
      <c r="G70" s="241"/>
    </row>
    <row r="71" spans="7:7">
      <c r="G71" s="241"/>
    </row>
    <row r="72" spans="7:7">
      <c r="G72" s="241"/>
    </row>
    <row r="73" spans="7:7">
      <c r="G73" s="241"/>
    </row>
    <row r="74" spans="7:7">
      <c r="G74" s="241"/>
    </row>
    <row r="75" spans="7:7">
      <c r="G75" s="241"/>
    </row>
    <row r="76" spans="7:7">
      <c r="G76" s="241"/>
    </row>
    <row r="77" spans="7:7">
      <c r="G77" s="241"/>
    </row>
    <row r="78" spans="7:7">
      <c r="G78" s="241"/>
    </row>
    <row r="79" spans="7:7">
      <c r="G79" s="241"/>
    </row>
    <row r="80" spans="7:7">
      <c r="G80" s="241"/>
    </row>
    <row r="81" spans="7:7">
      <c r="G81" s="241"/>
    </row>
  </sheetData>
  <mergeCells count="4">
    <mergeCell ref="A2:J2"/>
    <mergeCell ref="A1:J1"/>
    <mergeCell ref="A31:J31"/>
    <mergeCell ref="A32:J3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52"/>
  <sheetViews>
    <sheetView showGridLines="0" view="pageBreakPreview" zoomScaleNormal="90" zoomScaleSheetLayoutView="100" workbookViewId="0">
      <selection activeCell="F3" sqref="F3"/>
    </sheetView>
  </sheetViews>
  <sheetFormatPr defaultColWidth="5.85546875" defaultRowHeight="15.75"/>
  <cols>
    <col min="1" max="1" width="5" style="130" customWidth="1"/>
    <col min="2" max="2" width="38.28515625" style="8" bestFit="1" customWidth="1"/>
    <col min="3" max="3" width="16.5703125" style="257" customWidth="1"/>
    <col min="4" max="5" width="16.5703125" style="8" customWidth="1"/>
    <col min="6" max="6" width="38.42578125" style="135" customWidth="1"/>
    <col min="7" max="7" width="5.7109375" style="191" customWidth="1"/>
    <col min="8" max="8" width="3.42578125" style="8" customWidth="1"/>
    <col min="9" max="9" width="3.5703125" style="8" customWidth="1"/>
    <col min="10" max="10" width="7.42578125" style="8" customWidth="1"/>
    <col min="11" max="11" width="5.7109375" style="8" customWidth="1"/>
    <col min="12" max="12" width="5.85546875" style="8" customWidth="1"/>
    <col min="13" max="16384" width="5.85546875" style="8"/>
  </cols>
  <sheetData>
    <row r="1" spans="1:36" s="127" customFormat="1" ht="20.25">
      <c r="A1" s="283" t="s">
        <v>318</v>
      </c>
      <c r="B1" s="284"/>
      <c r="C1" s="284"/>
      <c r="D1" s="284"/>
      <c r="E1" s="284"/>
      <c r="F1" s="285"/>
      <c r="G1" s="232"/>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s="127" customFormat="1" ht="20.25">
      <c r="A2" s="289" t="s">
        <v>278</v>
      </c>
      <c r="B2" s="290"/>
      <c r="C2" s="290"/>
      <c r="D2" s="290"/>
      <c r="E2" s="290"/>
      <c r="F2" s="291"/>
      <c r="G2" s="232"/>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36" s="199" customFormat="1" ht="47.25">
      <c r="A3" s="40" t="s">
        <v>0</v>
      </c>
      <c r="B3" s="40" t="s">
        <v>6</v>
      </c>
      <c r="C3" s="40" t="s">
        <v>391</v>
      </c>
      <c r="D3" s="40" t="s">
        <v>392</v>
      </c>
      <c r="E3" s="40" t="s">
        <v>393</v>
      </c>
      <c r="F3" s="41" t="s">
        <v>130</v>
      </c>
      <c r="G3" s="198"/>
    </row>
    <row r="4" spans="1:36">
      <c r="A4" s="110">
        <v>1</v>
      </c>
      <c r="B4" s="111" t="s">
        <v>22</v>
      </c>
      <c r="C4" s="254">
        <v>5.4678342243649993</v>
      </c>
      <c r="D4" s="254">
        <v>6.3836002798629998</v>
      </c>
      <c r="E4" s="112"/>
      <c r="F4" s="170" t="s">
        <v>47</v>
      </c>
      <c r="G4" s="192"/>
      <c r="H4" s="128"/>
      <c r="I4" s="128"/>
      <c r="J4" s="128"/>
    </row>
    <row r="5" spans="1:36">
      <c r="A5" s="110">
        <v>2</v>
      </c>
      <c r="B5" s="111" t="s">
        <v>23</v>
      </c>
      <c r="C5" s="254">
        <v>10.427518714720001</v>
      </c>
      <c r="D5" s="254">
        <v>12.15573167284</v>
      </c>
      <c r="E5" s="112"/>
      <c r="F5" s="170" t="s">
        <v>103</v>
      </c>
      <c r="G5" s="192"/>
      <c r="H5" s="128"/>
      <c r="I5" s="128"/>
      <c r="J5" s="128"/>
    </row>
    <row r="6" spans="1:36">
      <c r="A6" s="110">
        <v>3</v>
      </c>
      <c r="B6" s="111" t="s">
        <v>24</v>
      </c>
      <c r="C6" s="254">
        <v>8.3863306317199999</v>
      </c>
      <c r="D6" s="254">
        <v>10.108993589840001</v>
      </c>
      <c r="E6" s="112"/>
      <c r="F6" s="170" t="s">
        <v>106</v>
      </c>
      <c r="G6" s="192"/>
      <c r="H6" s="128"/>
      <c r="I6" s="128"/>
      <c r="J6" s="128"/>
    </row>
    <row r="7" spans="1:36">
      <c r="A7" s="110">
        <v>4</v>
      </c>
      <c r="B7" s="111" t="s">
        <v>25</v>
      </c>
      <c r="C7" s="254">
        <v>2.0261880830000001</v>
      </c>
      <c r="D7" s="254">
        <v>2.031738083</v>
      </c>
      <c r="E7" s="112"/>
      <c r="F7" s="170" t="s">
        <v>107</v>
      </c>
      <c r="G7" s="192"/>
      <c r="H7" s="128"/>
      <c r="I7" s="128"/>
      <c r="J7" s="128"/>
    </row>
    <row r="8" spans="1:36">
      <c r="A8" s="110">
        <v>5</v>
      </c>
      <c r="B8" s="111" t="s">
        <v>26</v>
      </c>
      <c r="C8" s="254">
        <v>1.4999999999999999E-2</v>
      </c>
      <c r="D8" s="254">
        <v>1.4999999999999999E-2</v>
      </c>
      <c r="E8" s="115"/>
      <c r="F8" s="170" t="s">
        <v>108</v>
      </c>
      <c r="G8" s="192"/>
      <c r="H8" s="128"/>
      <c r="I8" s="128"/>
      <c r="J8" s="128"/>
    </row>
    <row r="9" spans="1:36">
      <c r="A9" s="110">
        <v>6</v>
      </c>
      <c r="B9" s="111" t="s">
        <v>27</v>
      </c>
      <c r="C9" s="254">
        <v>69.050925389</v>
      </c>
      <c r="D9" s="254">
        <v>72.277444603001996</v>
      </c>
      <c r="E9" s="112"/>
      <c r="F9" s="170" t="s">
        <v>104</v>
      </c>
      <c r="G9" s="192"/>
      <c r="H9" s="128"/>
      <c r="I9" s="128"/>
      <c r="J9" s="128"/>
    </row>
    <row r="10" spans="1:36">
      <c r="A10" s="110">
        <v>7</v>
      </c>
      <c r="B10" s="111" t="s">
        <v>28</v>
      </c>
      <c r="C10" s="254">
        <v>71.860615034999995</v>
      </c>
      <c r="D10" s="254">
        <v>76.508363654001997</v>
      </c>
      <c r="E10" s="112"/>
      <c r="F10" s="170" t="s">
        <v>116</v>
      </c>
      <c r="G10" s="192"/>
      <c r="H10" s="128"/>
      <c r="I10" s="128"/>
      <c r="J10" s="128"/>
    </row>
    <row r="11" spans="1:36">
      <c r="A11" s="110">
        <v>8</v>
      </c>
      <c r="B11" s="111" t="s">
        <v>29</v>
      </c>
      <c r="C11" s="254">
        <v>4.1665000000000001E-2</v>
      </c>
      <c r="D11" s="254">
        <v>9.9939999999999994E-3</v>
      </c>
      <c r="E11" s="112"/>
      <c r="F11" s="170" t="s">
        <v>110</v>
      </c>
      <c r="G11" s="192"/>
      <c r="H11" s="128"/>
      <c r="I11" s="128"/>
      <c r="J11" s="128"/>
    </row>
    <row r="12" spans="1:36">
      <c r="A12" s="110">
        <v>9</v>
      </c>
      <c r="B12" s="111" t="s">
        <v>30</v>
      </c>
      <c r="C12" s="254">
        <v>-2.8513546459999999</v>
      </c>
      <c r="D12" s="254">
        <v>-4.2409130509999997</v>
      </c>
      <c r="E12" s="112"/>
      <c r="F12" s="170" t="s">
        <v>48</v>
      </c>
      <c r="G12" s="192"/>
      <c r="H12" s="128"/>
      <c r="I12" s="128"/>
      <c r="J12" s="128"/>
    </row>
    <row r="13" spans="1:36">
      <c r="A13" s="110">
        <v>10</v>
      </c>
      <c r="B13" s="111" t="s">
        <v>31</v>
      </c>
      <c r="C13" s="254">
        <v>7.73288765666</v>
      </c>
      <c r="D13" s="254">
        <v>8.3515995949999997</v>
      </c>
      <c r="E13" s="112"/>
      <c r="F13" s="170" t="s">
        <v>49</v>
      </c>
      <c r="G13" s="192"/>
      <c r="H13" s="128"/>
      <c r="I13" s="128"/>
      <c r="J13" s="128"/>
    </row>
    <row r="14" spans="1:36">
      <c r="A14" s="110">
        <v>11</v>
      </c>
      <c r="B14" s="111" t="s">
        <v>32</v>
      </c>
      <c r="C14" s="254">
        <v>-2.0317814130555552</v>
      </c>
      <c r="D14" s="254">
        <v>-2.6496402393333329</v>
      </c>
      <c r="E14" s="112"/>
      <c r="F14" s="170" t="s">
        <v>50</v>
      </c>
      <c r="G14" s="192"/>
      <c r="H14" s="128"/>
      <c r="I14" s="128"/>
      <c r="J14" s="128"/>
    </row>
    <row r="15" spans="1:36">
      <c r="A15" s="110">
        <v>12</v>
      </c>
      <c r="B15" s="111" t="s">
        <v>33</v>
      </c>
      <c r="C15" s="254">
        <v>1.5986457919999999</v>
      </c>
      <c r="D15" s="254">
        <v>1.4417823080000001</v>
      </c>
      <c r="E15" s="112"/>
      <c r="F15" s="170" t="s">
        <v>51</v>
      </c>
      <c r="G15" s="192"/>
      <c r="H15" s="128"/>
      <c r="I15" s="128"/>
      <c r="J15" s="128"/>
    </row>
    <row r="16" spans="1:36" s="9" customFormat="1">
      <c r="A16" s="117">
        <v>13</v>
      </c>
      <c r="B16" s="118" t="s">
        <v>34</v>
      </c>
      <c r="C16" s="258">
        <v>92.246030363689442</v>
      </c>
      <c r="D16" s="258">
        <v>97.960518219371679</v>
      </c>
      <c r="E16" s="119"/>
      <c r="F16" s="171" t="s">
        <v>7</v>
      </c>
      <c r="G16" s="192"/>
      <c r="H16" s="129"/>
      <c r="I16" s="129"/>
      <c r="J16" s="129"/>
    </row>
    <row r="17" spans="1:10">
      <c r="A17" s="110">
        <v>14</v>
      </c>
      <c r="B17" s="111" t="s">
        <v>35</v>
      </c>
      <c r="C17" s="254">
        <v>1.8605608576800001</v>
      </c>
      <c r="D17" s="254">
        <v>1.72553039468</v>
      </c>
      <c r="E17" s="112"/>
      <c r="F17" s="170" t="s">
        <v>52</v>
      </c>
      <c r="G17" s="192"/>
      <c r="H17" s="128"/>
      <c r="I17" s="128"/>
      <c r="J17" s="128"/>
    </row>
    <row r="18" spans="1:10">
      <c r="A18" s="110">
        <v>15</v>
      </c>
      <c r="B18" s="111" t="s">
        <v>36</v>
      </c>
      <c r="C18" s="254">
        <v>39.556012953992109</v>
      </c>
      <c r="D18" s="254">
        <v>44.143942200782114</v>
      </c>
      <c r="E18" s="112"/>
      <c r="F18" s="170" t="s">
        <v>111</v>
      </c>
      <c r="G18" s="192"/>
      <c r="H18" s="128"/>
      <c r="I18" s="128"/>
      <c r="J18" s="128"/>
    </row>
    <row r="19" spans="1:10">
      <c r="A19" s="110">
        <v>16</v>
      </c>
      <c r="B19" s="111" t="s">
        <v>37</v>
      </c>
      <c r="C19" s="254">
        <v>25.134569158992115</v>
      </c>
      <c r="D19" s="254">
        <v>28.969344404782113</v>
      </c>
      <c r="E19" s="112"/>
      <c r="F19" s="170" t="s">
        <v>112</v>
      </c>
      <c r="G19" s="192"/>
      <c r="H19" s="128"/>
      <c r="I19" s="128"/>
      <c r="J19" s="128"/>
    </row>
    <row r="20" spans="1:10">
      <c r="A20" s="110">
        <v>17</v>
      </c>
      <c r="B20" s="111" t="s">
        <v>38</v>
      </c>
      <c r="C20" s="254">
        <v>14.421443795</v>
      </c>
      <c r="D20" s="254">
        <v>15.174597796</v>
      </c>
      <c r="E20" s="112"/>
      <c r="F20" s="170" t="s">
        <v>113</v>
      </c>
      <c r="G20" s="192"/>
      <c r="H20" s="128"/>
      <c r="I20" s="128"/>
      <c r="J20" s="128"/>
    </row>
    <row r="21" spans="1:10">
      <c r="A21" s="110">
        <v>18</v>
      </c>
      <c r="B21" s="111" t="s">
        <v>21</v>
      </c>
      <c r="C21" s="254">
        <v>11.380531139</v>
      </c>
      <c r="D21" s="254">
        <v>11.415978181</v>
      </c>
      <c r="E21" s="112"/>
      <c r="F21" s="170" t="s">
        <v>105</v>
      </c>
      <c r="G21" s="192"/>
      <c r="H21" s="128"/>
      <c r="I21" s="128"/>
      <c r="J21" s="128"/>
    </row>
    <row r="22" spans="1:10">
      <c r="A22" s="110">
        <v>19</v>
      </c>
      <c r="B22" s="111" t="s">
        <v>39</v>
      </c>
      <c r="C22" s="254">
        <v>2.4089401382849998</v>
      </c>
      <c r="D22" s="254">
        <v>2.4667794921650001</v>
      </c>
      <c r="E22" s="112"/>
      <c r="F22" s="170" t="s">
        <v>88</v>
      </c>
      <c r="G22" s="192"/>
      <c r="H22" s="128"/>
      <c r="I22" s="128"/>
      <c r="J22" s="128"/>
    </row>
    <row r="23" spans="1:10" s="9" customFormat="1">
      <c r="A23" s="117">
        <v>20</v>
      </c>
      <c r="B23" s="118" t="s">
        <v>5</v>
      </c>
      <c r="C23" s="258">
        <v>55.206045088957104</v>
      </c>
      <c r="D23" s="258">
        <v>59.752230268627116</v>
      </c>
      <c r="E23" s="119"/>
      <c r="F23" s="171" t="s">
        <v>8</v>
      </c>
      <c r="G23" s="192"/>
      <c r="H23" s="129"/>
      <c r="I23" s="129"/>
      <c r="J23" s="129"/>
    </row>
    <row r="24" spans="1:10">
      <c r="A24" s="110">
        <v>21</v>
      </c>
      <c r="B24" s="111" t="s">
        <v>40</v>
      </c>
      <c r="C24" s="254">
        <v>9.0041184409999993</v>
      </c>
      <c r="D24" s="254">
        <v>9.3285282309999999</v>
      </c>
      <c r="E24" s="112"/>
      <c r="F24" s="170" t="s">
        <v>53</v>
      </c>
      <c r="G24" s="192"/>
      <c r="H24" s="128"/>
      <c r="I24" s="128"/>
      <c r="J24" s="128"/>
    </row>
    <row r="25" spans="1:10">
      <c r="A25" s="110">
        <v>22</v>
      </c>
      <c r="B25" s="111" t="s">
        <v>41</v>
      </c>
      <c r="C25" s="254">
        <v>2.7267814000000001</v>
      </c>
      <c r="D25" s="254">
        <v>2.8118083999999999</v>
      </c>
      <c r="E25" s="112"/>
      <c r="F25" s="170" t="s">
        <v>114</v>
      </c>
      <c r="G25" s="192"/>
      <c r="H25" s="128"/>
      <c r="I25" s="128"/>
      <c r="J25" s="128"/>
    </row>
    <row r="26" spans="1:10">
      <c r="A26" s="110">
        <v>23</v>
      </c>
      <c r="B26" s="111" t="s">
        <v>42</v>
      </c>
      <c r="C26" s="254">
        <v>6.277337041</v>
      </c>
      <c r="D26" s="254">
        <v>6.5167198309999996</v>
      </c>
      <c r="E26" s="112"/>
      <c r="F26" s="170" t="s">
        <v>115</v>
      </c>
      <c r="G26" s="192"/>
      <c r="H26" s="128"/>
      <c r="I26" s="128"/>
      <c r="J26" s="128"/>
    </row>
    <row r="27" spans="1:10">
      <c r="A27" s="110">
        <v>24</v>
      </c>
      <c r="B27" s="111" t="s">
        <v>43</v>
      </c>
      <c r="C27" s="254">
        <v>11.607961873000001</v>
      </c>
      <c r="D27" s="254">
        <v>12.639794642</v>
      </c>
      <c r="E27" s="112"/>
      <c r="F27" s="170" t="s">
        <v>54</v>
      </c>
      <c r="G27" s="192"/>
      <c r="H27" s="128"/>
      <c r="I27" s="128"/>
      <c r="J27" s="128"/>
    </row>
    <row r="28" spans="1:10">
      <c r="A28" s="110">
        <v>25</v>
      </c>
      <c r="B28" s="111" t="s">
        <v>44</v>
      </c>
      <c r="C28" s="254">
        <v>16.524463540137777</v>
      </c>
      <c r="D28" s="254">
        <v>16.109610216626667</v>
      </c>
      <c r="E28" s="112"/>
      <c r="F28" s="170" t="s">
        <v>55</v>
      </c>
      <c r="G28" s="192"/>
      <c r="H28" s="128"/>
      <c r="I28" s="128"/>
      <c r="J28" s="128"/>
    </row>
    <row r="29" spans="1:10" ht="19.5" customHeight="1">
      <c r="A29" s="110">
        <v>26</v>
      </c>
      <c r="B29" s="111" t="s">
        <v>45</v>
      </c>
      <c r="C29" s="254">
        <v>-9.6558579405447542E-2</v>
      </c>
      <c r="D29" s="254">
        <v>0.13035486111788583</v>
      </c>
      <c r="E29" s="112"/>
      <c r="F29" s="170" t="s">
        <v>56</v>
      </c>
      <c r="G29" s="192"/>
      <c r="H29" s="128"/>
      <c r="I29" s="128"/>
      <c r="J29" s="128"/>
    </row>
    <row r="30" spans="1:10" s="9" customFormat="1">
      <c r="A30" s="117">
        <v>27</v>
      </c>
      <c r="B30" s="118" t="s">
        <v>11</v>
      </c>
      <c r="C30" s="258">
        <v>37.039985274732324</v>
      </c>
      <c r="D30" s="258">
        <v>38.208287950744555</v>
      </c>
      <c r="E30" s="119"/>
      <c r="F30" s="171" t="s">
        <v>9</v>
      </c>
      <c r="G30" s="192"/>
      <c r="H30" s="129"/>
      <c r="I30" s="129"/>
      <c r="J30" s="129"/>
    </row>
    <row r="31" spans="1:10" s="9" customFormat="1">
      <c r="A31" s="117">
        <v>28</v>
      </c>
      <c r="B31" s="118" t="s">
        <v>46</v>
      </c>
      <c r="C31" s="258">
        <v>92.246030363689442</v>
      </c>
      <c r="D31" s="258">
        <v>97.960518219371679</v>
      </c>
      <c r="E31" s="119"/>
      <c r="F31" s="171" t="s">
        <v>10</v>
      </c>
      <c r="G31" s="192"/>
      <c r="H31" s="129"/>
      <c r="I31" s="129"/>
      <c r="J31" s="129"/>
    </row>
    <row r="32" spans="1:10">
      <c r="C32" s="255"/>
      <c r="F32" s="134"/>
    </row>
    <row r="33" spans="1:5">
      <c r="A33" s="141"/>
      <c r="B33" s="234"/>
      <c r="C33" s="260"/>
    </row>
    <row r="34" spans="1:5">
      <c r="B34" s="234"/>
      <c r="C34" s="256"/>
    </row>
    <row r="35" spans="1:5">
      <c r="C35" s="255"/>
    </row>
    <row r="36" spans="1:5">
      <c r="C36" s="255"/>
    </row>
    <row r="37" spans="1:5">
      <c r="C37" s="255"/>
    </row>
    <row r="38" spans="1:5">
      <c r="C38" s="255"/>
      <c r="E38" s="128"/>
    </row>
    <row r="39" spans="1:5">
      <c r="C39" s="255"/>
    </row>
    <row r="40" spans="1:5">
      <c r="C40" s="255"/>
    </row>
    <row r="41" spans="1:5">
      <c r="C41" s="255"/>
    </row>
    <row r="42" spans="1:5">
      <c r="C42" s="255"/>
    </row>
    <row r="43" spans="1:5">
      <c r="C43" s="255"/>
    </row>
    <row r="44" spans="1:5">
      <c r="C44" s="255"/>
    </row>
    <row r="45" spans="1:5">
      <c r="C45" s="255"/>
    </row>
    <row r="46" spans="1:5">
      <c r="C46" s="255"/>
    </row>
    <row r="47" spans="1:5">
      <c r="C47" s="255"/>
    </row>
    <row r="48" spans="1:5">
      <c r="C48" s="255"/>
    </row>
    <row r="49" spans="3:3">
      <c r="C49" s="255"/>
    </row>
    <row r="50" spans="3:3">
      <c r="C50" s="255"/>
    </row>
    <row r="51" spans="3:3">
      <c r="C51" s="255"/>
    </row>
    <row r="52" spans="3:3">
      <c r="C52" s="255"/>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E296FD-FF75-401C-B7F7-3E6F1FB63ECF}"/>
</file>

<file path=customXml/itemProps2.xml><?xml version="1.0" encoding="utf-8"?>
<ds:datastoreItem xmlns:ds="http://schemas.openxmlformats.org/officeDocument/2006/customXml" ds:itemID="{42FBF5E4-6EB1-4346-9F04-FEC1D48277B8}"/>
</file>

<file path=customXml/itemProps3.xml><?xml version="1.0" encoding="utf-8"?>
<ds:datastoreItem xmlns:ds="http://schemas.openxmlformats.org/officeDocument/2006/customXml" ds:itemID="{CF486EC4-28D1-4A7D-AEFE-B200BED72F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cp:lastModifiedBy>
  <cp:lastPrinted>2018-10-30T04:36:40Z</cp:lastPrinted>
  <dcterms:created xsi:type="dcterms:W3CDTF">2016-02-23T06:03:52Z</dcterms:created>
  <dcterms:modified xsi:type="dcterms:W3CDTF">2021-01-05T09:30:26Z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