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JK\DPNP\Prudensial\SEOJK Market Risk\2. Basel\Laporan\24062022\"/>
    </mc:Choice>
  </mc:AlternateContent>
  <bookViews>
    <workbookView xWindow="0" yWindow="0" windowWidth="19200" windowHeight="7050" tabRatio="787" activeTab="11"/>
  </bookViews>
  <sheets>
    <sheet name="3A(1) Rek" sheetId="1" r:id="rId1"/>
    <sheet name="3A(2) GIRR" sheetId="2" r:id="rId2"/>
    <sheet name="3B(2) Alt.2" sheetId="3" state="hidden" r:id="rId3"/>
    <sheet name="3A(3) CSR NONSEK" sheetId="5" r:id="rId4"/>
    <sheet name="3A(4) CSR NONCTP" sheetId="6" r:id="rId5"/>
    <sheet name="3A(5) CSR CTP" sheetId="9" r:id="rId6"/>
    <sheet name="3A(6) FX" sheetId="11" r:id="rId7"/>
    <sheet name="3A(7) EQ" sheetId="10" r:id="rId8"/>
    <sheet name="3A(8) COM" sheetId="12" r:id="rId9"/>
    <sheet name="3A(9) DRC" sheetId="13" r:id="rId10"/>
    <sheet name="3A(10) RRAO" sheetId="14" r:id="rId11"/>
    <sheet name="3A(11) CVA" sheetId="15"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 l="1"/>
  <c r="D22" i="1"/>
  <c r="C34" i="15"/>
  <c r="C35" i="15" s="1"/>
  <c r="C6" i="15" s="1"/>
  <c r="C33" i="15"/>
  <c r="C32" i="15"/>
  <c r="C31" i="15"/>
  <c r="H125" i="13" l="1"/>
  <c r="I125" i="13" s="1"/>
  <c r="D6" i="13" s="1"/>
  <c r="H126" i="13"/>
  <c r="I126" i="13" s="1"/>
  <c r="H127" i="13"/>
  <c r="I127" i="13" s="1"/>
  <c r="H128" i="13"/>
  <c r="I128" i="13"/>
  <c r="H129" i="13"/>
  <c r="I129" i="13"/>
  <c r="H130" i="13"/>
  <c r="I130" i="13"/>
  <c r="H131" i="13"/>
  <c r="I131" i="13"/>
  <c r="H132" i="13"/>
  <c r="I132" i="13"/>
  <c r="H133" i="13"/>
  <c r="I133" i="13"/>
  <c r="H134" i="13"/>
  <c r="I134" i="13"/>
  <c r="H135" i="13"/>
  <c r="I135" i="13"/>
  <c r="H136" i="13"/>
  <c r="I136" i="13"/>
  <c r="H137" i="13"/>
  <c r="I137" i="13"/>
  <c r="I123" i="13"/>
  <c r="H123" i="13"/>
  <c r="H124" i="13"/>
  <c r="I124" i="13" s="1"/>
  <c r="G107" i="13"/>
  <c r="J107" i="13" s="1"/>
  <c r="G116" i="13"/>
  <c r="J116" i="13" s="1"/>
  <c r="G115" i="13"/>
  <c r="J115" i="13" s="1"/>
  <c r="G114" i="13"/>
  <c r="J114" i="13" s="1"/>
  <c r="G113" i="13"/>
  <c r="J113" i="13" s="1"/>
  <c r="G112" i="13"/>
  <c r="J112" i="13" s="1"/>
  <c r="G111" i="13"/>
  <c r="J111" i="13" s="1"/>
  <c r="G110" i="13"/>
  <c r="J110" i="13" s="1"/>
  <c r="G109" i="13"/>
  <c r="J109" i="13" s="1"/>
  <c r="G108" i="13"/>
  <c r="J108" i="13" s="1"/>
  <c r="G106" i="13"/>
  <c r="J106" i="13" s="1"/>
  <c r="G105" i="13"/>
  <c r="J105" i="13" s="1"/>
  <c r="G104" i="13"/>
  <c r="J104" i="13" s="1"/>
  <c r="G103" i="13"/>
  <c r="J103" i="13" s="1"/>
  <c r="G102" i="13"/>
  <c r="J102" i="13" s="1"/>
  <c r="G101" i="13"/>
  <c r="J101" i="13" s="1"/>
  <c r="G100" i="13"/>
  <c r="J100" i="13" s="1"/>
  <c r="G99" i="13"/>
  <c r="J99" i="13" s="1"/>
  <c r="G98" i="13"/>
  <c r="J98" i="13" s="1"/>
  <c r="G97" i="13"/>
  <c r="J97" i="13" s="1"/>
  <c r="G96" i="13"/>
  <c r="J96" i="13" s="1"/>
  <c r="G95" i="13"/>
  <c r="J95" i="13" s="1"/>
  <c r="G94" i="13"/>
  <c r="J94" i="13" s="1"/>
  <c r="G93" i="13"/>
  <c r="J93" i="13" s="1"/>
  <c r="G92" i="13"/>
  <c r="J92" i="13" s="1"/>
  <c r="G91" i="13"/>
  <c r="J91" i="13" s="1"/>
  <c r="G90" i="13"/>
  <c r="J90" i="13" s="1"/>
  <c r="G89" i="13"/>
  <c r="J89" i="13" s="1"/>
  <c r="G88" i="13"/>
  <c r="J88" i="13" s="1"/>
  <c r="G87" i="13"/>
  <c r="J87" i="13" s="1"/>
  <c r="G86" i="13"/>
  <c r="J86" i="13" s="1"/>
  <c r="G85" i="13"/>
  <c r="J85" i="13" s="1"/>
  <c r="G84" i="13"/>
  <c r="J84" i="13" s="1"/>
  <c r="G83" i="13"/>
  <c r="J83" i="13" s="1"/>
  <c r="G82" i="13"/>
  <c r="J82" i="13" s="1"/>
  <c r="G81" i="13"/>
  <c r="J81" i="13" s="1"/>
  <c r="G80" i="13"/>
  <c r="J80" i="13" s="1"/>
  <c r="G79" i="13"/>
  <c r="J79" i="13" s="1"/>
  <c r="G78" i="13"/>
  <c r="J78" i="13" s="1"/>
  <c r="G77" i="13"/>
  <c r="J77" i="13" s="1"/>
  <c r="G76" i="13"/>
  <c r="J76" i="13" s="1"/>
  <c r="G75" i="13"/>
  <c r="J75" i="13" s="1"/>
  <c r="G74" i="13"/>
  <c r="J74" i="13" s="1"/>
  <c r="G73" i="13"/>
  <c r="J73" i="13" s="1"/>
  <c r="G72" i="13"/>
  <c r="J72" i="13" s="1"/>
  <c r="G71" i="13"/>
  <c r="J71" i="13" s="1"/>
  <c r="H63" i="13"/>
  <c r="G63" i="13"/>
  <c r="H62" i="13"/>
  <c r="G62" i="13"/>
  <c r="H61" i="13"/>
  <c r="G61" i="13"/>
  <c r="H60" i="13"/>
  <c r="G60" i="13"/>
  <c r="H59" i="13"/>
  <c r="G59" i="13"/>
  <c r="H58" i="13"/>
  <c r="G58" i="13"/>
  <c r="H57" i="13"/>
  <c r="G57" i="13"/>
  <c r="H56" i="13"/>
  <c r="G56" i="13"/>
  <c r="H55" i="13"/>
  <c r="G55" i="13"/>
  <c r="H54" i="13"/>
  <c r="G54" i="13"/>
  <c r="H37" i="13"/>
  <c r="G37" i="13"/>
  <c r="H45" i="13"/>
  <c r="G45" i="13"/>
  <c r="H44" i="13"/>
  <c r="G44" i="13"/>
  <c r="H43" i="13"/>
  <c r="G43" i="13"/>
  <c r="H42" i="13"/>
  <c r="G42" i="13"/>
  <c r="H41" i="13"/>
  <c r="G41" i="13"/>
  <c r="H40" i="13"/>
  <c r="G40" i="13"/>
  <c r="H39" i="13"/>
  <c r="G39" i="13"/>
  <c r="H38" i="13"/>
  <c r="G38" i="13"/>
  <c r="H36" i="13"/>
  <c r="G36" i="13"/>
  <c r="D47" i="13" s="1"/>
  <c r="G26" i="13"/>
  <c r="G25" i="13"/>
  <c r="G24" i="13"/>
  <c r="G23" i="13"/>
  <c r="G22" i="13"/>
  <c r="G21" i="13"/>
  <c r="G20" i="13"/>
  <c r="G19" i="13"/>
  <c r="G18" i="13"/>
  <c r="D28" i="13" s="1"/>
  <c r="H21" i="13"/>
  <c r="H26" i="13"/>
  <c r="H25" i="13"/>
  <c r="H24" i="13"/>
  <c r="H23" i="13"/>
  <c r="H22" i="13"/>
  <c r="H20" i="13"/>
  <c r="H19" i="13"/>
  <c r="H18" i="13"/>
  <c r="F14" i="12"/>
  <c r="AB24" i="12"/>
  <c r="AA24" i="12"/>
  <c r="Z24" i="12"/>
  <c r="Y24" i="12"/>
  <c r="X24" i="12"/>
  <c r="W24" i="12"/>
  <c r="N24" i="12"/>
  <c r="M24" i="12"/>
  <c r="L24" i="12"/>
  <c r="F24" i="12"/>
  <c r="E24" i="12"/>
  <c r="D24" i="12"/>
  <c r="AB23" i="12"/>
  <c r="AA23" i="12"/>
  <c r="Z23" i="12"/>
  <c r="Y23" i="12"/>
  <c r="V23" i="12" s="1"/>
  <c r="X23" i="12"/>
  <c r="W23" i="12"/>
  <c r="N23" i="12"/>
  <c r="M23" i="12"/>
  <c r="L23" i="12"/>
  <c r="F23" i="12"/>
  <c r="E23" i="12"/>
  <c r="D23" i="12"/>
  <c r="AB22" i="12"/>
  <c r="AA22" i="12"/>
  <c r="Z22" i="12"/>
  <c r="Y22" i="12"/>
  <c r="X22" i="12"/>
  <c r="U22" i="12" s="1"/>
  <c r="W22" i="12"/>
  <c r="N22" i="12"/>
  <c r="M22" i="12"/>
  <c r="L22" i="12"/>
  <c r="F22" i="12"/>
  <c r="E22" i="12"/>
  <c r="D22" i="12"/>
  <c r="AB21" i="12"/>
  <c r="AA21" i="12"/>
  <c r="Z21" i="12"/>
  <c r="T21" i="12" s="1"/>
  <c r="Y21" i="12"/>
  <c r="X21" i="12"/>
  <c r="W21" i="12"/>
  <c r="N21" i="12"/>
  <c r="M21" i="12"/>
  <c r="L21" i="12"/>
  <c r="F21" i="12"/>
  <c r="E21" i="12"/>
  <c r="D21" i="12"/>
  <c r="AB20" i="12"/>
  <c r="AA20" i="12"/>
  <c r="Z20" i="12"/>
  <c r="Y20" i="12"/>
  <c r="X20" i="12"/>
  <c r="W20" i="12"/>
  <c r="N20" i="12"/>
  <c r="M20" i="12"/>
  <c r="L20" i="12"/>
  <c r="F20" i="12"/>
  <c r="E20" i="12"/>
  <c r="D20" i="12"/>
  <c r="AB19" i="12"/>
  <c r="AA19" i="12"/>
  <c r="Z19" i="12"/>
  <c r="Y19" i="12"/>
  <c r="X19" i="12"/>
  <c r="W19" i="12"/>
  <c r="N19" i="12"/>
  <c r="M19" i="12"/>
  <c r="L19" i="12"/>
  <c r="F19" i="12"/>
  <c r="E19" i="12"/>
  <c r="D19" i="12"/>
  <c r="AB18" i="12"/>
  <c r="AA18" i="12"/>
  <c r="Z18" i="12"/>
  <c r="Y18" i="12"/>
  <c r="X18" i="12"/>
  <c r="W18" i="12"/>
  <c r="N18" i="12"/>
  <c r="M18" i="12"/>
  <c r="L18" i="12"/>
  <c r="F18" i="12"/>
  <c r="E18" i="12"/>
  <c r="D18" i="12"/>
  <c r="AB17" i="12"/>
  <c r="AA17" i="12"/>
  <c r="Z17" i="12"/>
  <c r="Y17" i="12"/>
  <c r="V17" i="12" s="1"/>
  <c r="X17" i="12"/>
  <c r="W17" i="12"/>
  <c r="N17" i="12"/>
  <c r="M17" i="12"/>
  <c r="L17" i="12"/>
  <c r="F17" i="12"/>
  <c r="E17" i="12"/>
  <c r="D17" i="12"/>
  <c r="AB16" i="12"/>
  <c r="AA16" i="12"/>
  <c r="Z16" i="12"/>
  <c r="Y16" i="12"/>
  <c r="X16" i="12"/>
  <c r="W16" i="12"/>
  <c r="N16" i="12"/>
  <c r="M16" i="12"/>
  <c r="L16" i="12"/>
  <c r="F16" i="12"/>
  <c r="E16" i="12"/>
  <c r="D16" i="12"/>
  <c r="AB15" i="12"/>
  <c r="AA15" i="12"/>
  <c r="Z15" i="12"/>
  <c r="T15" i="12" s="1"/>
  <c r="Y15" i="12"/>
  <c r="V15" i="12" s="1"/>
  <c r="X15" i="12"/>
  <c r="W15" i="12"/>
  <c r="N15" i="12"/>
  <c r="M15" i="12"/>
  <c r="L15" i="12"/>
  <c r="F15" i="12"/>
  <c r="E15" i="12"/>
  <c r="D15" i="12"/>
  <c r="AB14" i="12"/>
  <c r="AA14" i="12"/>
  <c r="Z14" i="12"/>
  <c r="Y14" i="12"/>
  <c r="X14" i="12"/>
  <c r="U14" i="12" s="1"/>
  <c r="W14" i="12"/>
  <c r="N14" i="12"/>
  <c r="M14" i="12"/>
  <c r="L14" i="12"/>
  <c r="E14" i="12"/>
  <c r="D14" i="12"/>
  <c r="I8" i="12"/>
  <c r="H8" i="12"/>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H9" i="11"/>
  <c r="G9" i="11"/>
  <c r="F9" i="11"/>
  <c r="AB14" i="10"/>
  <c r="AE26" i="10"/>
  <c r="AD26" i="10"/>
  <c r="AC26" i="10"/>
  <c r="AB26" i="10"/>
  <c r="AA26" i="10"/>
  <c r="Z26" i="10"/>
  <c r="Q26" i="10"/>
  <c r="P26" i="10"/>
  <c r="O26" i="10"/>
  <c r="I26" i="10"/>
  <c r="H26" i="10"/>
  <c r="G26" i="10"/>
  <c r="AE25" i="10"/>
  <c r="AD25" i="10"/>
  <c r="AC25" i="10"/>
  <c r="AB25" i="10"/>
  <c r="AA25" i="10"/>
  <c r="Z25" i="10"/>
  <c r="Q25" i="10"/>
  <c r="P25" i="10"/>
  <c r="O25" i="10"/>
  <c r="I25" i="10"/>
  <c r="H25" i="10"/>
  <c r="G25" i="10"/>
  <c r="AE24" i="10"/>
  <c r="AD24" i="10"/>
  <c r="AC24" i="10"/>
  <c r="AB24" i="10"/>
  <c r="AA24" i="10"/>
  <c r="Z24" i="10"/>
  <c r="Q24" i="10"/>
  <c r="P24" i="10"/>
  <c r="O24" i="10"/>
  <c r="I24" i="10"/>
  <c r="H24" i="10"/>
  <c r="G24" i="10"/>
  <c r="AE23" i="10"/>
  <c r="AD23" i="10"/>
  <c r="AC23" i="10"/>
  <c r="AB23" i="10"/>
  <c r="AA23" i="10"/>
  <c r="Z23" i="10"/>
  <c r="Q23" i="10"/>
  <c r="P23" i="10"/>
  <c r="O23" i="10"/>
  <c r="I23" i="10"/>
  <c r="H23" i="10"/>
  <c r="G23" i="10"/>
  <c r="AE22" i="10"/>
  <c r="AD22" i="10"/>
  <c r="AC22" i="10"/>
  <c r="AB22" i="10"/>
  <c r="AA22" i="10"/>
  <c r="Z22" i="10"/>
  <c r="W22" i="10" s="1"/>
  <c r="Q22" i="10"/>
  <c r="P22" i="10"/>
  <c r="O22" i="10"/>
  <c r="I22" i="10"/>
  <c r="H22" i="10"/>
  <c r="G22" i="10"/>
  <c r="AE21" i="10"/>
  <c r="AD21" i="10"/>
  <c r="AC21" i="10"/>
  <c r="AB21" i="10"/>
  <c r="AA21" i="10"/>
  <c r="Z21" i="10"/>
  <c r="Q21" i="10"/>
  <c r="P21" i="10"/>
  <c r="O21" i="10"/>
  <c r="I21" i="10"/>
  <c r="H21" i="10"/>
  <c r="G21" i="10"/>
  <c r="AE20" i="10"/>
  <c r="AD20" i="10"/>
  <c r="AC20" i="10"/>
  <c r="AB20" i="10"/>
  <c r="AA20" i="10"/>
  <c r="X20" i="10" s="1"/>
  <c r="Z20" i="10"/>
  <c r="Q20" i="10"/>
  <c r="P20" i="10"/>
  <c r="O20" i="10"/>
  <c r="I20" i="10"/>
  <c r="H20" i="10"/>
  <c r="G20" i="10"/>
  <c r="AE19" i="10"/>
  <c r="AD19" i="10"/>
  <c r="AC19" i="10"/>
  <c r="AB19" i="10"/>
  <c r="AA19" i="10"/>
  <c r="Z19" i="10"/>
  <c r="Q19" i="10"/>
  <c r="P19" i="10"/>
  <c r="O19" i="10"/>
  <c r="I19" i="10"/>
  <c r="H19" i="10"/>
  <c r="G19" i="10"/>
  <c r="AE18" i="10"/>
  <c r="AD18" i="10"/>
  <c r="AC18" i="10"/>
  <c r="AB18" i="10"/>
  <c r="AA18" i="10"/>
  <c r="X18" i="10" s="1"/>
  <c r="Z18" i="10"/>
  <c r="W18" i="10" s="1"/>
  <c r="Q18" i="10"/>
  <c r="P18" i="10"/>
  <c r="O18" i="10"/>
  <c r="I18" i="10"/>
  <c r="H18" i="10"/>
  <c r="G18" i="10"/>
  <c r="AE17" i="10"/>
  <c r="AD17" i="10"/>
  <c r="AC17" i="10"/>
  <c r="AB17" i="10"/>
  <c r="AA17" i="10"/>
  <c r="Z17" i="10"/>
  <c r="Q17" i="10"/>
  <c r="P17" i="10"/>
  <c r="O17" i="10"/>
  <c r="I17" i="10"/>
  <c r="H17" i="10"/>
  <c r="G17" i="10"/>
  <c r="AE16" i="10"/>
  <c r="AD16" i="10"/>
  <c r="AC16" i="10"/>
  <c r="AB16" i="10"/>
  <c r="Y16" i="10" s="1"/>
  <c r="AA16" i="10"/>
  <c r="X16" i="10" s="1"/>
  <c r="Z16" i="10"/>
  <c r="Q16" i="10"/>
  <c r="P16" i="10"/>
  <c r="O16" i="10"/>
  <c r="I16" i="10"/>
  <c r="H16" i="10"/>
  <c r="G16" i="10"/>
  <c r="AE15" i="10"/>
  <c r="AD15" i="10"/>
  <c r="AC15" i="10"/>
  <c r="AB15" i="10"/>
  <c r="AA15" i="10"/>
  <c r="Z15" i="10"/>
  <c r="Q15" i="10"/>
  <c r="P15" i="10"/>
  <c r="O15" i="10"/>
  <c r="I15" i="10"/>
  <c r="H15" i="10"/>
  <c r="G15" i="10"/>
  <c r="AE14" i="10"/>
  <c r="AD14" i="10"/>
  <c r="AC14" i="10"/>
  <c r="AA14" i="10"/>
  <c r="Z14" i="10"/>
  <c r="Q14" i="10"/>
  <c r="P14" i="10"/>
  <c r="O14" i="10"/>
  <c r="I14" i="10"/>
  <c r="H14" i="10"/>
  <c r="G14" i="10"/>
  <c r="I8" i="10"/>
  <c r="H8" i="10"/>
  <c r="G8" i="10"/>
  <c r="AD29" i="9"/>
  <c r="AC29" i="9"/>
  <c r="AB29" i="9"/>
  <c r="AA29" i="9"/>
  <c r="Z29" i="9"/>
  <c r="Y29" i="9"/>
  <c r="P29" i="9"/>
  <c r="O29" i="9"/>
  <c r="N29" i="9"/>
  <c r="H29" i="9"/>
  <c r="G29" i="9"/>
  <c r="F29" i="9"/>
  <c r="AD28" i="9"/>
  <c r="AC28" i="9"/>
  <c r="AB28" i="9"/>
  <c r="AA28" i="9"/>
  <c r="Z28" i="9"/>
  <c r="Y28" i="9"/>
  <c r="P28" i="9"/>
  <c r="O28" i="9"/>
  <c r="N28" i="9"/>
  <c r="H28" i="9"/>
  <c r="G28" i="9"/>
  <c r="F28" i="9"/>
  <c r="AD27" i="9"/>
  <c r="AC27" i="9"/>
  <c r="AB27" i="9"/>
  <c r="AA27" i="9"/>
  <c r="Z27" i="9"/>
  <c r="Y27" i="9"/>
  <c r="P27" i="9"/>
  <c r="O27" i="9"/>
  <c r="N27" i="9"/>
  <c r="H27" i="9"/>
  <c r="G27" i="9"/>
  <c r="F27" i="9"/>
  <c r="AD26" i="9"/>
  <c r="AC26" i="9"/>
  <c r="AB26" i="9"/>
  <c r="AA26" i="9"/>
  <c r="X26" i="9" s="1"/>
  <c r="Z26" i="9"/>
  <c r="Y26" i="9"/>
  <c r="P26" i="9"/>
  <c r="O26" i="9"/>
  <c r="N26" i="9"/>
  <c r="H26" i="9"/>
  <c r="G26" i="9"/>
  <c r="F26" i="9"/>
  <c r="AD25" i="9"/>
  <c r="AC25" i="9"/>
  <c r="W25" i="9" s="1"/>
  <c r="AB25" i="9"/>
  <c r="AA25" i="9"/>
  <c r="Z25" i="9"/>
  <c r="Y25" i="9"/>
  <c r="P25" i="9"/>
  <c r="O25" i="9"/>
  <c r="N25" i="9"/>
  <c r="H25" i="9"/>
  <c r="G25" i="9"/>
  <c r="F25" i="9"/>
  <c r="AD24" i="9"/>
  <c r="AC24" i="9"/>
  <c r="AB24" i="9"/>
  <c r="AA24" i="9"/>
  <c r="Z24" i="9"/>
  <c r="Y24" i="9"/>
  <c r="P24" i="9"/>
  <c r="O24" i="9"/>
  <c r="N24" i="9"/>
  <c r="H24" i="9"/>
  <c r="G24" i="9"/>
  <c r="F24" i="9"/>
  <c r="AD23" i="9"/>
  <c r="AC23" i="9"/>
  <c r="AB23" i="9"/>
  <c r="AA23" i="9"/>
  <c r="Z23" i="9"/>
  <c r="Y23" i="9"/>
  <c r="P23" i="9"/>
  <c r="O23" i="9"/>
  <c r="N23" i="9"/>
  <c r="H23" i="9"/>
  <c r="G23" i="9"/>
  <c r="F23" i="9"/>
  <c r="AD22" i="9"/>
  <c r="AC22" i="9"/>
  <c r="AB22" i="9"/>
  <c r="AA22" i="9"/>
  <c r="Z22" i="9"/>
  <c r="Y22" i="9"/>
  <c r="P22" i="9"/>
  <c r="O22" i="9"/>
  <c r="N22" i="9"/>
  <c r="H22" i="9"/>
  <c r="G22" i="9"/>
  <c r="F22" i="9"/>
  <c r="AD21" i="9"/>
  <c r="AC21" i="9"/>
  <c r="AB21" i="9"/>
  <c r="AA21" i="9"/>
  <c r="Z21" i="9"/>
  <c r="Y21" i="9"/>
  <c r="V21" i="9" s="1"/>
  <c r="P21" i="9"/>
  <c r="O21" i="9"/>
  <c r="N21" i="9"/>
  <c r="H21" i="9"/>
  <c r="G21" i="9"/>
  <c r="F21" i="9"/>
  <c r="AD20" i="9"/>
  <c r="AC20" i="9"/>
  <c r="AB20" i="9"/>
  <c r="AA20" i="9"/>
  <c r="Z20" i="9"/>
  <c r="Y20" i="9"/>
  <c r="P20" i="9"/>
  <c r="O20" i="9"/>
  <c r="N20" i="9"/>
  <c r="H20" i="9"/>
  <c r="G20" i="9"/>
  <c r="F20" i="9"/>
  <c r="AD19" i="9"/>
  <c r="AC19" i="9"/>
  <c r="AB19" i="9"/>
  <c r="AA19" i="9"/>
  <c r="Z19" i="9"/>
  <c r="Y19" i="9"/>
  <c r="V19" i="9" s="1"/>
  <c r="P19" i="9"/>
  <c r="O19" i="9"/>
  <c r="N19" i="9"/>
  <c r="H19" i="9"/>
  <c r="G19" i="9"/>
  <c r="F19" i="9"/>
  <c r="AD18" i="9"/>
  <c r="AC18" i="9"/>
  <c r="AB18" i="9"/>
  <c r="AA18" i="9"/>
  <c r="Z18" i="9"/>
  <c r="Y18" i="9"/>
  <c r="P18" i="9"/>
  <c r="O18" i="9"/>
  <c r="N18" i="9"/>
  <c r="H18" i="9"/>
  <c r="G18" i="9"/>
  <c r="F18" i="9"/>
  <c r="AD17" i="9"/>
  <c r="AC17" i="9"/>
  <c r="AB17" i="9"/>
  <c r="AA17" i="9"/>
  <c r="Z17" i="9"/>
  <c r="Y17" i="9"/>
  <c r="V17" i="9" s="1"/>
  <c r="P17" i="9"/>
  <c r="O17" i="9"/>
  <c r="N17" i="9"/>
  <c r="H17" i="9"/>
  <c r="G17" i="9"/>
  <c r="F17" i="9"/>
  <c r="AD16" i="9"/>
  <c r="AC16" i="9"/>
  <c r="AB16" i="9"/>
  <c r="AA16" i="9"/>
  <c r="Z16" i="9"/>
  <c r="Y16" i="9"/>
  <c r="V16" i="9" s="1"/>
  <c r="P16" i="9"/>
  <c r="O16" i="9"/>
  <c r="N16" i="9"/>
  <c r="H16" i="9"/>
  <c r="G16" i="9"/>
  <c r="F16" i="9"/>
  <c r="AD15" i="9"/>
  <c r="AC15" i="9"/>
  <c r="AB15" i="9"/>
  <c r="AA15" i="9"/>
  <c r="X15" i="9" s="1"/>
  <c r="Z15" i="9"/>
  <c r="Y15" i="9"/>
  <c r="P15" i="9"/>
  <c r="O15" i="9"/>
  <c r="N15" i="9"/>
  <c r="H15" i="9"/>
  <c r="G15" i="9"/>
  <c r="F15" i="9"/>
  <c r="AD14" i="9"/>
  <c r="AC14" i="9"/>
  <c r="AB14" i="9"/>
  <c r="AA14" i="9"/>
  <c r="Z14" i="9"/>
  <c r="Y14" i="9"/>
  <c r="P14" i="9"/>
  <c r="O14" i="9"/>
  <c r="N14" i="9"/>
  <c r="H14" i="9"/>
  <c r="G14" i="9"/>
  <c r="F14" i="9"/>
  <c r="H8" i="9"/>
  <c r="G8" i="9"/>
  <c r="F8" i="9"/>
  <c r="AD20" i="5"/>
  <c r="V14" i="6"/>
  <c r="F32" i="6"/>
  <c r="G32" i="6"/>
  <c r="H32" i="6"/>
  <c r="N32" i="6"/>
  <c r="O32" i="6"/>
  <c r="P32" i="6"/>
  <c r="Y32" i="6"/>
  <c r="Z32" i="6"/>
  <c r="W32" i="6" s="1"/>
  <c r="AA32" i="6"/>
  <c r="X32" i="6" s="1"/>
  <c r="AB32" i="6"/>
  <c r="AC32" i="6"/>
  <c r="AD32" i="6"/>
  <c r="F33" i="6"/>
  <c r="G33" i="6"/>
  <c r="H33" i="6"/>
  <c r="N33" i="6"/>
  <c r="O33" i="6"/>
  <c r="P33" i="6"/>
  <c r="Y33" i="6"/>
  <c r="V33" i="6" s="1"/>
  <c r="Z33" i="6"/>
  <c r="AA33" i="6"/>
  <c r="AB33" i="6"/>
  <c r="AC33" i="6"/>
  <c r="AD33" i="6"/>
  <c r="F34" i="6"/>
  <c r="G34" i="6"/>
  <c r="H34" i="6"/>
  <c r="N34" i="6"/>
  <c r="O34" i="6"/>
  <c r="P34" i="6"/>
  <c r="Y34" i="6"/>
  <c r="Z34" i="6"/>
  <c r="W34" i="6" s="1"/>
  <c r="AA34" i="6"/>
  <c r="X34" i="6" s="1"/>
  <c r="AB34" i="6"/>
  <c r="AC34" i="6"/>
  <c r="AD34" i="6"/>
  <c r="F35" i="6"/>
  <c r="G35" i="6"/>
  <c r="H35" i="6"/>
  <c r="N35" i="6"/>
  <c r="O35" i="6"/>
  <c r="P35" i="6"/>
  <c r="V35" i="6"/>
  <c r="Y35" i="6"/>
  <c r="Z35" i="6"/>
  <c r="AA35" i="6"/>
  <c r="AB35" i="6"/>
  <c r="AC35" i="6"/>
  <c r="AD35" i="6"/>
  <c r="F36" i="6"/>
  <c r="G36" i="6"/>
  <c r="H36" i="6"/>
  <c r="N36" i="6"/>
  <c r="O36" i="6"/>
  <c r="P36" i="6"/>
  <c r="V36" i="6"/>
  <c r="Y36" i="6"/>
  <c r="Z36" i="6"/>
  <c r="W36" i="6" s="1"/>
  <c r="AA36" i="6"/>
  <c r="AB36" i="6"/>
  <c r="AC36" i="6"/>
  <c r="AD36" i="6"/>
  <c r="F37" i="6"/>
  <c r="G37" i="6"/>
  <c r="H37" i="6"/>
  <c r="N37" i="6"/>
  <c r="O37" i="6"/>
  <c r="P37" i="6"/>
  <c r="Y37" i="6"/>
  <c r="Z37" i="6"/>
  <c r="W37" i="6" s="1"/>
  <c r="AA37" i="6"/>
  <c r="X37" i="6" s="1"/>
  <c r="AB37" i="6"/>
  <c r="AC37" i="6"/>
  <c r="AD37" i="6"/>
  <c r="F38" i="6"/>
  <c r="G38" i="6"/>
  <c r="H38" i="6"/>
  <c r="N38" i="6"/>
  <c r="O38" i="6"/>
  <c r="P38" i="6"/>
  <c r="Y38" i="6"/>
  <c r="Z38" i="6"/>
  <c r="AA38" i="6"/>
  <c r="X38" i="6" s="1"/>
  <c r="AB38" i="6"/>
  <c r="AC38" i="6"/>
  <c r="W38" i="6" s="1"/>
  <c r="AD38" i="6"/>
  <c r="P14" i="6"/>
  <c r="G14" i="6"/>
  <c r="H14" i="6"/>
  <c r="H18" i="6"/>
  <c r="G20" i="5"/>
  <c r="H20" i="5"/>
  <c r="F8" i="6"/>
  <c r="AD31" i="6"/>
  <c r="AC31" i="6"/>
  <c r="W31" i="6" s="1"/>
  <c r="AB31" i="6"/>
  <c r="AA31" i="6"/>
  <c r="Z31" i="6"/>
  <c r="Y31" i="6"/>
  <c r="V31" i="6"/>
  <c r="P31" i="6"/>
  <c r="O31" i="6"/>
  <c r="N31" i="6"/>
  <c r="H31" i="6"/>
  <c r="G31" i="6"/>
  <c r="F31" i="6"/>
  <c r="AD30" i="6"/>
  <c r="AC30" i="6"/>
  <c r="W30" i="6" s="1"/>
  <c r="AB30" i="6"/>
  <c r="AA30" i="6"/>
  <c r="Z30" i="6"/>
  <c r="Y30" i="6"/>
  <c r="P30" i="6"/>
  <c r="O30" i="6"/>
  <c r="N30" i="6"/>
  <c r="H30" i="6"/>
  <c r="G30" i="6"/>
  <c r="F30" i="6"/>
  <c r="AD29" i="6"/>
  <c r="AC29" i="6"/>
  <c r="AB29" i="6"/>
  <c r="AA29" i="6"/>
  <c r="Z29" i="6"/>
  <c r="Y29" i="6"/>
  <c r="P29" i="6"/>
  <c r="O29" i="6"/>
  <c r="N29" i="6"/>
  <c r="H29" i="6"/>
  <c r="G29" i="6"/>
  <c r="F29" i="6"/>
  <c r="AD28" i="6"/>
  <c r="AC28" i="6"/>
  <c r="AB28" i="6"/>
  <c r="V28" i="6" s="1"/>
  <c r="AA28" i="6"/>
  <c r="Z28" i="6"/>
  <c r="Y28" i="6"/>
  <c r="P28" i="6"/>
  <c r="O28" i="6"/>
  <c r="N28" i="6"/>
  <c r="H28" i="6"/>
  <c r="G28" i="6"/>
  <c r="F28" i="6"/>
  <c r="AD27" i="6"/>
  <c r="AC27" i="6"/>
  <c r="AB27" i="6"/>
  <c r="AA27" i="6"/>
  <c r="Z27" i="6"/>
  <c r="W27" i="6" s="1"/>
  <c r="Y27" i="6"/>
  <c r="V27" i="6" s="1"/>
  <c r="P27" i="6"/>
  <c r="O27" i="6"/>
  <c r="N27" i="6"/>
  <c r="H27" i="6"/>
  <c r="G27" i="6"/>
  <c r="F27" i="6"/>
  <c r="AD26" i="6"/>
  <c r="AC26" i="6"/>
  <c r="AB26" i="6"/>
  <c r="AA26" i="6"/>
  <c r="X26" i="6" s="1"/>
  <c r="Z26" i="6"/>
  <c r="Y26" i="6"/>
  <c r="P26" i="6"/>
  <c r="O26" i="6"/>
  <c r="N26" i="6"/>
  <c r="H26" i="6"/>
  <c r="G26" i="6"/>
  <c r="F26" i="6"/>
  <c r="AD25" i="6"/>
  <c r="AC25" i="6"/>
  <c r="AB25" i="6"/>
  <c r="AA25" i="6"/>
  <c r="Z25" i="6"/>
  <c r="W25" i="6" s="1"/>
  <c r="Y25" i="6"/>
  <c r="V25" i="6" s="1"/>
  <c r="P25" i="6"/>
  <c r="O25" i="6"/>
  <c r="N25" i="6"/>
  <c r="H25" i="6"/>
  <c r="G25" i="6"/>
  <c r="F25" i="6"/>
  <c r="AD24" i="6"/>
  <c r="AC24" i="6"/>
  <c r="AB24" i="6"/>
  <c r="AA24" i="6"/>
  <c r="Z24" i="6"/>
  <c r="W24" i="6" s="1"/>
  <c r="Y24" i="6"/>
  <c r="X24" i="6"/>
  <c r="P24" i="6"/>
  <c r="O24" i="6"/>
  <c r="N24" i="6"/>
  <c r="H24" i="6"/>
  <c r="G24" i="6"/>
  <c r="F24" i="6"/>
  <c r="AD23" i="6"/>
  <c r="AC23" i="6"/>
  <c r="AB23" i="6"/>
  <c r="AA23" i="6"/>
  <c r="Z23" i="6"/>
  <c r="Y23" i="6"/>
  <c r="V23" i="6" s="1"/>
  <c r="W23" i="6"/>
  <c r="P23" i="6"/>
  <c r="O23" i="6"/>
  <c r="N23" i="6"/>
  <c r="H23" i="6"/>
  <c r="G23" i="6"/>
  <c r="F23" i="6"/>
  <c r="AD22" i="6"/>
  <c r="X22" i="6" s="1"/>
  <c r="AC22" i="6"/>
  <c r="AB22" i="6"/>
  <c r="AA22" i="6"/>
  <c r="Z22" i="6"/>
  <c r="Y22" i="6"/>
  <c r="V22" i="6" s="1"/>
  <c r="P22" i="6"/>
  <c r="O22" i="6"/>
  <c r="N22" i="6"/>
  <c r="H22" i="6"/>
  <c r="G22" i="6"/>
  <c r="F22" i="6"/>
  <c r="AD21" i="6"/>
  <c r="AC21" i="6"/>
  <c r="AB21" i="6"/>
  <c r="AA21" i="6"/>
  <c r="X21" i="6" s="1"/>
  <c r="Z21" i="6"/>
  <c r="Y21" i="6"/>
  <c r="P21" i="6"/>
  <c r="O21" i="6"/>
  <c r="N21" i="6"/>
  <c r="H21" i="6"/>
  <c r="G21" i="6"/>
  <c r="F21" i="6"/>
  <c r="AD20" i="6"/>
  <c r="AC20" i="6"/>
  <c r="AB20" i="6"/>
  <c r="AA20" i="6"/>
  <c r="Z20" i="6"/>
  <c r="Y20" i="6"/>
  <c r="P20" i="6"/>
  <c r="O20" i="6"/>
  <c r="N20" i="6"/>
  <c r="H20" i="6"/>
  <c r="G20" i="6"/>
  <c r="F20" i="6"/>
  <c r="AD19" i="6"/>
  <c r="AC19" i="6"/>
  <c r="AB19" i="6"/>
  <c r="AA19" i="6"/>
  <c r="X19" i="6" s="1"/>
  <c r="Z19" i="6"/>
  <c r="Y19" i="6"/>
  <c r="P19" i="6"/>
  <c r="O19" i="6"/>
  <c r="N19" i="6"/>
  <c r="H19" i="6"/>
  <c r="G19" i="6"/>
  <c r="F19" i="6"/>
  <c r="AD18" i="6"/>
  <c r="X18" i="6" s="1"/>
  <c r="AC18" i="6"/>
  <c r="AB18" i="6"/>
  <c r="AA18" i="6"/>
  <c r="Z18" i="6"/>
  <c r="Y18" i="6"/>
  <c r="P18" i="6"/>
  <c r="O18" i="6"/>
  <c r="N18" i="6"/>
  <c r="G18" i="6"/>
  <c r="F18" i="6"/>
  <c r="AD17" i="6"/>
  <c r="AC17" i="6"/>
  <c r="AB17" i="6"/>
  <c r="AA17" i="6"/>
  <c r="X17" i="6" s="1"/>
  <c r="Z17" i="6"/>
  <c r="W17" i="6" s="1"/>
  <c r="Y17" i="6"/>
  <c r="P17" i="6"/>
  <c r="O17" i="6"/>
  <c r="N17" i="6"/>
  <c r="H17" i="6"/>
  <c r="G17" i="6"/>
  <c r="F17" i="6"/>
  <c r="AD16" i="6"/>
  <c r="AC16" i="6"/>
  <c r="AB16" i="6"/>
  <c r="AA16" i="6"/>
  <c r="Z16" i="6"/>
  <c r="Y16" i="6"/>
  <c r="V16" i="6" s="1"/>
  <c r="X16" i="6"/>
  <c r="P16" i="6"/>
  <c r="O16" i="6"/>
  <c r="N16" i="6"/>
  <c r="H16" i="6"/>
  <c r="G16" i="6"/>
  <c r="F16" i="6"/>
  <c r="AD15" i="6"/>
  <c r="AC15" i="6"/>
  <c r="W15" i="6" s="1"/>
  <c r="AB15" i="6"/>
  <c r="V15" i="6" s="1"/>
  <c r="AA15" i="6"/>
  <c r="Z15" i="6"/>
  <c r="Y15" i="6"/>
  <c r="P15" i="6"/>
  <c r="O15" i="6"/>
  <c r="N15" i="6"/>
  <c r="H15" i="6"/>
  <c r="G15" i="6"/>
  <c r="F15" i="6"/>
  <c r="AD14" i="6"/>
  <c r="AC14" i="6"/>
  <c r="AB14" i="6"/>
  <c r="AA14" i="6"/>
  <c r="Z14" i="6"/>
  <c r="Y14" i="6"/>
  <c r="O14" i="6"/>
  <c r="N14" i="6"/>
  <c r="F14" i="6"/>
  <c r="H8" i="6"/>
  <c r="G8" i="6"/>
  <c r="AD31" i="5"/>
  <c r="AC31" i="5"/>
  <c r="AB31" i="5"/>
  <c r="AA31" i="5"/>
  <c r="Z31" i="5"/>
  <c r="Y31" i="5"/>
  <c r="V31" i="5" s="1"/>
  <c r="P31" i="5"/>
  <c r="O31" i="5"/>
  <c r="N31" i="5"/>
  <c r="H31" i="5"/>
  <c r="G31" i="5"/>
  <c r="F31" i="5"/>
  <c r="AD30" i="5"/>
  <c r="AC30" i="5"/>
  <c r="AB30" i="5"/>
  <c r="AA30" i="5"/>
  <c r="Z30" i="5"/>
  <c r="Y30" i="5"/>
  <c r="P30" i="5"/>
  <c r="O30" i="5"/>
  <c r="N30" i="5"/>
  <c r="H30" i="5"/>
  <c r="G30" i="5"/>
  <c r="F30" i="5"/>
  <c r="AD29" i="5"/>
  <c r="AC29" i="5"/>
  <c r="AB29" i="5"/>
  <c r="AA29" i="5"/>
  <c r="Z29" i="5"/>
  <c r="Y29" i="5"/>
  <c r="P29" i="5"/>
  <c r="O29" i="5"/>
  <c r="N29" i="5"/>
  <c r="H29" i="5"/>
  <c r="G29" i="5"/>
  <c r="F29" i="5"/>
  <c r="AD28" i="5"/>
  <c r="AC28" i="5"/>
  <c r="AB28" i="5"/>
  <c r="AA28" i="5"/>
  <c r="Z28" i="5"/>
  <c r="Y28" i="5"/>
  <c r="P28" i="5"/>
  <c r="O28" i="5"/>
  <c r="N28" i="5"/>
  <c r="H28" i="5"/>
  <c r="G28" i="5"/>
  <c r="F28" i="5"/>
  <c r="AD27" i="5"/>
  <c r="AC27" i="5"/>
  <c r="AB27" i="5"/>
  <c r="AA27" i="5"/>
  <c r="Z27" i="5"/>
  <c r="Y27" i="5"/>
  <c r="P27" i="5"/>
  <c r="O27" i="5"/>
  <c r="N27" i="5"/>
  <c r="H27" i="5"/>
  <c r="G27" i="5"/>
  <c r="F27" i="5"/>
  <c r="AD26" i="5"/>
  <c r="AC26" i="5"/>
  <c r="AB26" i="5"/>
  <c r="AA26" i="5"/>
  <c r="Z26" i="5"/>
  <c r="Y26" i="5"/>
  <c r="P26" i="5"/>
  <c r="O26" i="5"/>
  <c r="N26" i="5"/>
  <c r="H26" i="5"/>
  <c r="G26" i="5"/>
  <c r="F26" i="5"/>
  <c r="AD25" i="5"/>
  <c r="AC25" i="5"/>
  <c r="AB25" i="5"/>
  <c r="AA25" i="5"/>
  <c r="Z25" i="5"/>
  <c r="Y25" i="5"/>
  <c r="P25" i="5"/>
  <c r="O25" i="5"/>
  <c r="N25" i="5"/>
  <c r="H25" i="5"/>
  <c r="G25" i="5"/>
  <c r="F25" i="5"/>
  <c r="AD24" i="5"/>
  <c r="AC24" i="5"/>
  <c r="AB24" i="5"/>
  <c r="AA24" i="5"/>
  <c r="Z24" i="5"/>
  <c r="Y24" i="5"/>
  <c r="P24" i="5"/>
  <c r="O24" i="5"/>
  <c r="N24" i="5"/>
  <c r="H24" i="5"/>
  <c r="G24" i="5"/>
  <c r="F24" i="5"/>
  <c r="AD23" i="5"/>
  <c r="AC23" i="5"/>
  <c r="AB23" i="5"/>
  <c r="AA23" i="5"/>
  <c r="Z23" i="5"/>
  <c r="Y23" i="5"/>
  <c r="P23" i="5"/>
  <c r="O23" i="5"/>
  <c r="N23" i="5"/>
  <c r="H23" i="5"/>
  <c r="G23" i="5"/>
  <c r="F23" i="5"/>
  <c r="AD22" i="5"/>
  <c r="AC22" i="5"/>
  <c r="AB22" i="5"/>
  <c r="AA22" i="5"/>
  <c r="Z22" i="5"/>
  <c r="Y22" i="5"/>
  <c r="P22" i="5"/>
  <c r="O22" i="5"/>
  <c r="N22" i="5"/>
  <c r="H22" i="5"/>
  <c r="G22" i="5"/>
  <c r="F22" i="5"/>
  <c r="AD21" i="5"/>
  <c r="AC21" i="5"/>
  <c r="AB21" i="5"/>
  <c r="AA21" i="5"/>
  <c r="Z21" i="5"/>
  <c r="Y21" i="5"/>
  <c r="P21" i="5"/>
  <c r="O21" i="5"/>
  <c r="N21" i="5"/>
  <c r="H21" i="5"/>
  <c r="G21" i="5"/>
  <c r="F21" i="5"/>
  <c r="AC20" i="5"/>
  <c r="AB20" i="5"/>
  <c r="AA20" i="5"/>
  <c r="Z20" i="5"/>
  <c r="Y20" i="5"/>
  <c r="P20" i="5"/>
  <c r="O20" i="5"/>
  <c r="N20" i="5"/>
  <c r="F20" i="5"/>
  <c r="AD19" i="5"/>
  <c r="AC19" i="5"/>
  <c r="AB19" i="5"/>
  <c r="AA19" i="5"/>
  <c r="Z19" i="5"/>
  <c r="W19" i="5" s="1"/>
  <c r="Y19" i="5"/>
  <c r="P19" i="5"/>
  <c r="O19" i="5"/>
  <c r="N19" i="5"/>
  <c r="H19" i="5"/>
  <c r="G19" i="5"/>
  <c r="F19" i="5"/>
  <c r="AD18" i="5"/>
  <c r="AC18" i="5"/>
  <c r="AB18" i="5"/>
  <c r="AA18" i="5"/>
  <c r="Z18" i="5"/>
  <c r="Y18" i="5"/>
  <c r="P18" i="5"/>
  <c r="O18" i="5"/>
  <c r="N18" i="5"/>
  <c r="H18" i="5"/>
  <c r="G18" i="5"/>
  <c r="F18" i="5"/>
  <c r="AD17" i="5"/>
  <c r="AC17" i="5"/>
  <c r="AB17" i="5"/>
  <c r="AA17" i="5"/>
  <c r="Z17" i="5"/>
  <c r="Y17" i="5"/>
  <c r="P17" i="5"/>
  <c r="O17" i="5"/>
  <c r="N17" i="5"/>
  <c r="H17" i="5"/>
  <c r="G17" i="5"/>
  <c r="F17" i="5"/>
  <c r="AD16" i="5"/>
  <c r="X16" i="5" s="1"/>
  <c r="AC16" i="5"/>
  <c r="AB16" i="5"/>
  <c r="AA16" i="5"/>
  <c r="Z16" i="5"/>
  <c r="Y16" i="5"/>
  <c r="P16" i="5"/>
  <c r="O16" i="5"/>
  <c r="N16" i="5"/>
  <c r="H16" i="5"/>
  <c r="G16" i="5"/>
  <c r="F16" i="5"/>
  <c r="AD15" i="5"/>
  <c r="AC15" i="5"/>
  <c r="AB15" i="5"/>
  <c r="AA15" i="5"/>
  <c r="X15" i="5" s="1"/>
  <c r="Z15" i="5"/>
  <c r="W15" i="5" s="1"/>
  <c r="Y15" i="5"/>
  <c r="P15" i="5"/>
  <c r="O15" i="5"/>
  <c r="N15" i="5"/>
  <c r="H15" i="5"/>
  <c r="G15" i="5"/>
  <c r="F15" i="5"/>
  <c r="AD14" i="5"/>
  <c r="AC14" i="5"/>
  <c r="AB14" i="5"/>
  <c r="AA14" i="5"/>
  <c r="Z14" i="5"/>
  <c r="Y14" i="5"/>
  <c r="P14" i="5"/>
  <c r="O14" i="5"/>
  <c r="N14" i="5"/>
  <c r="H14" i="5"/>
  <c r="G14" i="5"/>
  <c r="F14" i="5"/>
  <c r="H8" i="5"/>
  <c r="G8" i="5"/>
  <c r="F8" i="5"/>
  <c r="J8" i="2"/>
  <c r="F6" i="1" s="1"/>
  <c r="F5" i="1" s="1"/>
  <c r="I8" i="2"/>
  <c r="E6" i="1" s="1"/>
  <c r="E5" i="1" s="1"/>
  <c r="H8" i="2"/>
  <c r="D5" i="1" s="1"/>
  <c r="I8" i="3"/>
  <c r="J8" i="3"/>
  <c r="H8" i="3"/>
  <c r="W55" i="3"/>
  <c r="V54" i="3"/>
  <c r="W51" i="3"/>
  <c r="V50" i="3"/>
  <c r="V46" i="3"/>
  <c r="W42" i="3"/>
  <c r="U41" i="3"/>
  <c r="U37" i="3"/>
  <c r="W35" i="3"/>
  <c r="V34" i="3"/>
  <c r="W31" i="3"/>
  <c r="W27" i="3"/>
  <c r="U25" i="3"/>
  <c r="V22" i="3"/>
  <c r="Y22" i="3"/>
  <c r="Z57" i="3"/>
  <c r="Y57" i="3"/>
  <c r="X57" i="3"/>
  <c r="Z56" i="3"/>
  <c r="Y56" i="3"/>
  <c r="V56" i="3" s="1"/>
  <c r="X56" i="3"/>
  <c r="Z55" i="3"/>
  <c r="Y55" i="3"/>
  <c r="X55" i="3"/>
  <c r="Z54" i="3"/>
  <c r="Y54" i="3"/>
  <c r="X54" i="3"/>
  <c r="Z53" i="3"/>
  <c r="W53" i="3" s="1"/>
  <c r="Y53" i="3"/>
  <c r="X53" i="3"/>
  <c r="U53" i="3" s="1"/>
  <c r="Z52" i="3"/>
  <c r="Y52" i="3"/>
  <c r="X52" i="3"/>
  <c r="U52" i="3" s="1"/>
  <c r="Z51" i="3"/>
  <c r="Y51" i="3"/>
  <c r="X51" i="3"/>
  <c r="U51" i="3" s="1"/>
  <c r="Z50" i="3"/>
  <c r="W50" i="3" s="1"/>
  <c r="Y50" i="3"/>
  <c r="X50" i="3"/>
  <c r="U50" i="3" s="1"/>
  <c r="Z49" i="3"/>
  <c r="Y49" i="3"/>
  <c r="X49" i="3"/>
  <c r="U49" i="3" s="1"/>
  <c r="Z48" i="3"/>
  <c r="Y48" i="3"/>
  <c r="V48" i="3" s="1"/>
  <c r="X48" i="3"/>
  <c r="Z47" i="3"/>
  <c r="W47" i="3" s="1"/>
  <c r="Y47" i="3"/>
  <c r="X47" i="3"/>
  <c r="Z46" i="3"/>
  <c r="Y46" i="3"/>
  <c r="X46" i="3"/>
  <c r="Z45" i="3"/>
  <c r="W45" i="3" s="1"/>
  <c r="Y45" i="3"/>
  <c r="X45" i="3"/>
  <c r="Z44" i="3"/>
  <c r="Y44" i="3"/>
  <c r="X44" i="3"/>
  <c r="U44" i="3" s="1"/>
  <c r="Z43" i="3"/>
  <c r="Y43" i="3"/>
  <c r="X43" i="3"/>
  <c r="U43" i="3" s="1"/>
  <c r="Z42" i="3"/>
  <c r="Y42" i="3"/>
  <c r="V42" i="3" s="1"/>
  <c r="X42" i="3"/>
  <c r="U42" i="3" s="1"/>
  <c r="Z41" i="3"/>
  <c r="Y41" i="3"/>
  <c r="X41" i="3"/>
  <c r="Z40" i="3"/>
  <c r="Y40" i="3"/>
  <c r="V40" i="3" s="1"/>
  <c r="X40" i="3"/>
  <c r="Z39" i="3"/>
  <c r="W39" i="3" s="1"/>
  <c r="Y39" i="3"/>
  <c r="X39" i="3"/>
  <c r="Z38" i="3"/>
  <c r="Y38" i="3"/>
  <c r="V38" i="3" s="1"/>
  <c r="X38" i="3"/>
  <c r="Z37" i="3"/>
  <c r="W37" i="3" s="1"/>
  <c r="Y37" i="3"/>
  <c r="X37" i="3"/>
  <c r="Z36" i="3"/>
  <c r="Y36" i="3"/>
  <c r="X36" i="3"/>
  <c r="U36" i="3" s="1"/>
  <c r="Z35" i="3"/>
  <c r="Y35" i="3"/>
  <c r="X35" i="3"/>
  <c r="U35" i="3" s="1"/>
  <c r="Z34" i="3"/>
  <c r="W34" i="3" s="1"/>
  <c r="Y34" i="3"/>
  <c r="X34" i="3"/>
  <c r="U34" i="3" s="1"/>
  <c r="Z33" i="3"/>
  <c r="Y33" i="3"/>
  <c r="X33" i="3"/>
  <c r="U33" i="3" s="1"/>
  <c r="Z32" i="3"/>
  <c r="Y32" i="3"/>
  <c r="V32" i="3" s="1"/>
  <c r="X32" i="3"/>
  <c r="Z31" i="3"/>
  <c r="Y31" i="3"/>
  <c r="X31" i="3"/>
  <c r="Z30" i="3"/>
  <c r="Y30" i="3"/>
  <c r="V30" i="3" s="1"/>
  <c r="X30" i="3"/>
  <c r="Z29" i="3"/>
  <c r="W29" i="3" s="1"/>
  <c r="Y29" i="3"/>
  <c r="X29" i="3"/>
  <c r="U29" i="3" s="1"/>
  <c r="Z28" i="3"/>
  <c r="Y28" i="3"/>
  <c r="X28" i="3"/>
  <c r="U28" i="3" s="1"/>
  <c r="Z27" i="3"/>
  <c r="Y27" i="3"/>
  <c r="X27" i="3"/>
  <c r="U27" i="3" s="1"/>
  <c r="Z26" i="3"/>
  <c r="W26" i="3" s="1"/>
  <c r="Y26" i="3"/>
  <c r="V26" i="3" s="1"/>
  <c r="X26" i="3"/>
  <c r="U26" i="3" s="1"/>
  <c r="Z25" i="3"/>
  <c r="Y25" i="3"/>
  <c r="X25" i="3"/>
  <c r="Z24" i="3"/>
  <c r="Y24" i="3"/>
  <c r="V24" i="3" s="1"/>
  <c r="X24" i="3"/>
  <c r="Z23" i="3"/>
  <c r="W23" i="3" s="1"/>
  <c r="Y23" i="3"/>
  <c r="X23" i="3"/>
  <c r="Z22" i="3"/>
  <c r="W22" i="3" s="1"/>
  <c r="X22" i="3"/>
  <c r="Z21" i="3"/>
  <c r="Y21" i="3"/>
  <c r="V21" i="3" s="1"/>
  <c r="X21" i="3"/>
  <c r="U21" i="3" s="1"/>
  <c r="Z20" i="3"/>
  <c r="Y20" i="3"/>
  <c r="X20" i="3"/>
  <c r="Z19" i="3"/>
  <c r="Y19" i="3"/>
  <c r="X19" i="3"/>
  <c r="Z18" i="3"/>
  <c r="W18" i="3" s="1"/>
  <c r="Y18" i="3"/>
  <c r="V18" i="3" s="1"/>
  <c r="X18" i="3"/>
  <c r="U18" i="3" s="1"/>
  <c r="Z17" i="3"/>
  <c r="W17" i="3" s="1"/>
  <c r="Y17" i="3"/>
  <c r="X17" i="3"/>
  <c r="U17" i="3" s="1"/>
  <c r="Z16" i="3"/>
  <c r="Y16" i="3"/>
  <c r="X16" i="3"/>
  <c r="Z15" i="3"/>
  <c r="W15" i="3" s="1"/>
  <c r="Y15" i="3"/>
  <c r="X15" i="3"/>
  <c r="U15" i="3" s="1"/>
  <c r="X14" i="3"/>
  <c r="Y14" i="3"/>
  <c r="V14" i="3" s="1"/>
  <c r="Z14" i="3"/>
  <c r="AA57" i="3"/>
  <c r="AA56" i="3"/>
  <c r="U56" i="3" s="1"/>
  <c r="AA55" i="3"/>
  <c r="AA54" i="3"/>
  <c r="AA53" i="3"/>
  <c r="AA52" i="3"/>
  <c r="AA51" i="3"/>
  <c r="AA50" i="3"/>
  <c r="AA49" i="3"/>
  <c r="AA48" i="3"/>
  <c r="U48" i="3" s="1"/>
  <c r="AA47" i="3"/>
  <c r="AA46" i="3"/>
  <c r="AA45" i="3"/>
  <c r="U45" i="3" s="1"/>
  <c r="AA44" i="3"/>
  <c r="AA43" i="3"/>
  <c r="AA42" i="3"/>
  <c r="AA41" i="3"/>
  <c r="AA40" i="3"/>
  <c r="U40" i="3" s="1"/>
  <c r="AA39" i="3"/>
  <c r="AA38" i="3"/>
  <c r="AA37" i="3"/>
  <c r="AA36" i="3"/>
  <c r="AA35" i="3"/>
  <c r="AA34" i="3"/>
  <c r="AA33" i="3"/>
  <c r="AA32" i="3"/>
  <c r="U32" i="3" s="1"/>
  <c r="AA31" i="3"/>
  <c r="AA30" i="3"/>
  <c r="AA29" i="3"/>
  <c r="AA28" i="3"/>
  <c r="AA27" i="3"/>
  <c r="AA26" i="3"/>
  <c r="AA25" i="3"/>
  <c r="AA24" i="3"/>
  <c r="U24" i="3" s="1"/>
  <c r="AA23" i="3"/>
  <c r="AA22" i="3"/>
  <c r="AA21" i="3"/>
  <c r="AA20" i="3"/>
  <c r="AA19" i="3"/>
  <c r="AA18" i="3"/>
  <c r="AA17" i="3"/>
  <c r="AA16" i="3"/>
  <c r="U16" i="3" s="1"/>
  <c r="AA15" i="3"/>
  <c r="AA14" i="3"/>
  <c r="AB15" i="3"/>
  <c r="AB16" i="3"/>
  <c r="AB17" i="3"/>
  <c r="AB18" i="3"/>
  <c r="AB19" i="3"/>
  <c r="AB20" i="3"/>
  <c r="AB21" i="3"/>
  <c r="AB22" i="3"/>
  <c r="AB23" i="3"/>
  <c r="AB24" i="3"/>
  <c r="AB25" i="3"/>
  <c r="AB26" i="3"/>
  <c r="AB27" i="3"/>
  <c r="AB28" i="3"/>
  <c r="AB29" i="3"/>
  <c r="V29" i="3" s="1"/>
  <c r="AB30" i="3"/>
  <c r="AB31" i="3"/>
  <c r="AB32" i="3"/>
  <c r="AB33" i="3"/>
  <c r="AB34" i="3"/>
  <c r="AB35" i="3"/>
  <c r="AB36" i="3"/>
  <c r="AB37" i="3"/>
  <c r="V37" i="3" s="1"/>
  <c r="AB38" i="3"/>
  <c r="AB39" i="3"/>
  <c r="AB40" i="3"/>
  <c r="AB41" i="3"/>
  <c r="AB42" i="3"/>
  <c r="AB43" i="3"/>
  <c r="AB44" i="3"/>
  <c r="AB45" i="3"/>
  <c r="V45" i="3" s="1"/>
  <c r="AB46" i="3"/>
  <c r="AB47" i="3"/>
  <c r="AB48" i="3"/>
  <c r="AB49" i="3"/>
  <c r="AB50" i="3"/>
  <c r="AB51" i="3"/>
  <c r="AB52" i="3"/>
  <c r="AB53" i="3"/>
  <c r="V53" i="3" s="1"/>
  <c r="AB54" i="3"/>
  <c r="AB55" i="3"/>
  <c r="AB56" i="3"/>
  <c r="AB57" i="3"/>
  <c r="AB14" i="3"/>
  <c r="AC25" i="3"/>
  <c r="AC57" i="3"/>
  <c r="AC56" i="3"/>
  <c r="AC55" i="3"/>
  <c r="AC54" i="3"/>
  <c r="AC53" i="3"/>
  <c r="AC52" i="3"/>
  <c r="AC51" i="3"/>
  <c r="AC50" i="3"/>
  <c r="AC49" i="3"/>
  <c r="AC48" i="3"/>
  <c r="AC47" i="3"/>
  <c r="AC46" i="3"/>
  <c r="AC45" i="3"/>
  <c r="AC44" i="3"/>
  <c r="AC43" i="3"/>
  <c r="W43" i="3" s="1"/>
  <c r="AC42" i="3"/>
  <c r="AC41" i="3"/>
  <c r="AC40" i="3"/>
  <c r="AC39" i="3"/>
  <c r="AC38" i="3"/>
  <c r="AC37" i="3"/>
  <c r="AC36" i="3"/>
  <c r="AC35" i="3"/>
  <c r="AC34" i="3"/>
  <c r="AC33" i="3"/>
  <c r="AC32" i="3"/>
  <c r="AC31" i="3"/>
  <c r="AC30" i="3"/>
  <c r="AC29" i="3"/>
  <c r="AC28" i="3"/>
  <c r="AC27" i="3"/>
  <c r="AC26" i="3"/>
  <c r="AC24" i="3"/>
  <c r="AC23" i="3"/>
  <c r="AC22" i="3"/>
  <c r="AC21" i="3"/>
  <c r="AC20" i="3"/>
  <c r="AC19" i="3"/>
  <c r="AC18" i="3"/>
  <c r="AC17" i="3"/>
  <c r="AC16" i="3"/>
  <c r="AC15" i="3"/>
  <c r="AC14" i="3"/>
  <c r="O21" i="3"/>
  <c r="E18" i="3"/>
  <c r="O57" i="3"/>
  <c r="N57" i="3"/>
  <c r="M57" i="3"/>
  <c r="F57" i="3"/>
  <c r="E57" i="3"/>
  <c r="D57" i="3"/>
  <c r="O56" i="3"/>
  <c r="N56" i="3"/>
  <c r="M56" i="3"/>
  <c r="F56" i="3"/>
  <c r="E56" i="3"/>
  <c r="D56" i="3"/>
  <c r="O55" i="3"/>
  <c r="N55" i="3"/>
  <c r="M55" i="3"/>
  <c r="F55" i="3"/>
  <c r="E55" i="3"/>
  <c r="D55" i="3"/>
  <c r="O54" i="3"/>
  <c r="N54" i="3"/>
  <c r="M54" i="3"/>
  <c r="F54" i="3"/>
  <c r="E54" i="3"/>
  <c r="D54" i="3"/>
  <c r="O53" i="3"/>
  <c r="N53" i="3"/>
  <c r="M53" i="3"/>
  <c r="F53" i="3"/>
  <c r="E53" i="3"/>
  <c r="D53" i="3"/>
  <c r="O52" i="3"/>
  <c r="N52" i="3"/>
  <c r="M52" i="3"/>
  <c r="F52" i="3"/>
  <c r="E52" i="3"/>
  <c r="D52" i="3"/>
  <c r="O51" i="3"/>
  <c r="N51" i="3"/>
  <c r="M51" i="3"/>
  <c r="F51" i="3"/>
  <c r="E51" i="3"/>
  <c r="D51" i="3"/>
  <c r="O50" i="3"/>
  <c r="N50" i="3"/>
  <c r="M50" i="3"/>
  <c r="F50" i="3"/>
  <c r="E50" i="3"/>
  <c r="D50" i="3"/>
  <c r="O49" i="3"/>
  <c r="N49" i="3"/>
  <c r="M49" i="3"/>
  <c r="F49" i="3"/>
  <c r="E49" i="3"/>
  <c r="D49" i="3"/>
  <c r="O48" i="3"/>
  <c r="N48" i="3"/>
  <c r="M48" i="3"/>
  <c r="F48" i="3"/>
  <c r="E48" i="3"/>
  <c r="D48" i="3"/>
  <c r="O47" i="3"/>
  <c r="N47" i="3"/>
  <c r="M47" i="3"/>
  <c r="F47" i="3"/>
  <c r="E47" i="3"/>
  <c r="D47" i="3"/>
  <c r="O46" i="3"/>
  <c r="N46" i="3"/>
  <c r="M46" i="3"/>
  <c r="F46" i="3"/>
  <c r="E46" i="3"/>
  <c r="D46" i="3"/>
  <c r="O45" i="3"/>
  <c r="N45" i="3"/>
  <c r="M45" i="3"/>
  <c r="F45" i="3"/>
  <c r="E45" i="3"/>
  <c r="D45" i="3"/>
  <c r="O44" i="3"/>
  <c r="N44" i="3"/>
  <c r="M44" i="3"/>
  <c r="F44" i="3"/>
  <c r="E44" i="3"/>
  <c r="D44" i="3"/>
  <c r="O43" i="3"/>
  <c r="N43" i="3"/>
  <c r="M43" i="3"/>
  <c r="F43" i="3"/>
  <c r="E43" i="3"/>
  <c r="D43" i="3"/>
  <c r="O42" i="3"/>
  <c r="N42" i="3"/>
  <c r="M42" i="3"/>
  <c r="F42" i="3"/>
  <c r="E42" i="3"/>
  <c r="D42" i="3"/>
  <c r="O41" i="3"/>
  <c r="N41" i="3"/>
  <c r="M41" i="3"/>
  <c r="F41" i="3"/>
  <c r="E41" i="3"/>
  <c r="D41" i="3"/>
  <c r="O40" i="3"/>
  <c r="N40" i="3"/>
  <c r="M40" i="3"/>
  <c r="F40" i="3"/>
  <c r="E40" i="3"/>
  <c r="D40" i="3"/>
  <c r="O39" i="3"/>
  <c r="N39" i="3"/>
  <c r="M39" i="3"/>
  <c r="F39" i="3"/>
  <c r="E39" i="3"/>
  <c r="D39" i="3"/>
  <c r="O38" i="3"/>
  <c r="N38" i="3"/>
  <c r="M38" i="3"/>
  <c r="F38" i="3"/>
  <c r="E38" i="3"/>
  <c r="D38" i="3"/>
  <c r="O37" i="3"/>
  <c r="N37" i="3"/>
  <c r="M37" i="3"/>
  <c r="F37" i="3"/>
  <c r="E37" i="3"/>
  <c r="D37" i="3"/>
  <c r="O36" i="3"/>
  <c r="N36" i="3"/>
  <c r="M36" i="3"/>
  <c r="F36" i="3"/>
  <c r="E36" i="3"/>
  <c r="D36" i="3"/>
  <c r="O35" i="3"/>
  <c r="N35" i="3"/>
  <c r="M35" i="3"/>
  <c r="F35" i="3"/>
  <c r="E35" i="3"/>
  <c r="D35" i="3"/>
  <c r="O34" i="3"/>
  <c r="N34" i="3"/>
  <c r="M34" i="3"/>
  <c r="F34" i="3"/>
  <c r="E34" i="3"/>
  <c r="D34" i="3"/>
  <c r="O33" i="3"/>
  <c r="N33" i="3"/>
  <c r="M33" i="3"/>
  <c r="F33" i="3"/>
  <c r="E33" i="3"/>
  <c r="D33" i="3"/>
  <c r="O32" i="3"/>
  <c r="N32" i="3"/>
  <c r="M32" i="3"/>
  <c r="F32" i="3"/>
  <c r="E32" i="3"/>
  <c r="D32" i="3"/>
  <c r="O31" i="3"/>
  <c r="N31" i="3"/>
  <c r="M31" i="3"/>
  <c r="F31" i="3"/>
  <c r="E31" i="3"/>
  <c r="D31" i="3"/>
  <c r="O30" i="3"/>
  <c r="N30" i="3"/>
  <c r="M30" i="3"/>
  <c r="F30" i="3"/>
  <c r="E30" i="3"/>
  <c r="D30" i="3"/>
  <c r="O29" i="3"/>
  <c r="N29" i="3"/>
  <c r="M29" i="3"/>
  <c r="F29" i="3"/>
  <c r="E29" i="3"/>
  <c r="D29" i="3"/>
  <c r="O28" i="3"/>
  <c r="N28" i="3"/>
  <c r="M28" i="3"/>
  <c r="F28" i="3"/>
  <c r="E28" i="3"/>
  <c r="D28" i="3"/>
  <c r="O27" i="3"/>
  <c r="N27" i="3"/>
  <c r="M27" i="3"/>
  <c r="F27" i="3"/>
  <c r="E27" i="3"/>
  <c r="D27" i="3"/>
  <c r="O26" i="3"/>
  <c r="N26" i="3"/>
  <c r="M26" i="3"/>
  <c r="F26" i="3"/>
  <c r="E26" i="3"/>
  <c r="D26" i="3"/>
  <c r="O25" i="3"/>
  <c r="N25" i="3"/>
  <c r="M25" i="3"/>
  <c r="F25" i="3"/>
  <c r="E25" i="3"/>
  <c r="D25" i="3"/>
  <c r="O24" i="3"/>
  <c r="N24" i="3"/>
  <c r="M24" i="3"/>
  <c r="F24" i="3"/>
  <c r="E24" i="3"/>
  <c r="D24" i="3"/>
  <c r="O23" i="3"/>
  <c r="N23" i="3"/>
  <c r="M23" i="3"/>
  <c r="F23" i="3"/>
  <c r="E23" i="3"/>
  <c r="D23" i="3"/>
  <c r="O22" i="3"/>
  <c r="N22" i="3"/>
  <c r="M22" i="3"/>
  <c r="F22" i="3"/>
  <c r="E22" i="3"/>
  <c r="D22" i="3"/>
  <c r="N21" i="3"/>
  <c r="M21" i="3"/>
  <c r="F21" i="3"/>
  <c r="E21" i="3"/>
  <c r="D21" i="3"/>
  <c r="O20" i="3"/>
  <c r="N20" i="3"/>
  <c r="M20" i="3"/>
  <c r="F20" i="3"/>
  <c r="E20" i="3"/>
  <c r="D20" i="3"/>
  <c r="O19" i="3"/>
  <c r="N19" i="3"/>
  <c r="M19" i="3"/>
  <c r="F19" i="3"/>
  <c r="E19" i="3"/>
  <c r="D19" i="3"/>
  <c r="O18" i="3"/>
  <c r="N18" i="3"/>
  <c r="M18" i="3"/>
  <c r="F18" i="3"/>
  <c r="D18" i="3"/>
  <c r="O17" i="3"/>
  <c r="N17" i="3"/>
  <c r="M17" i="3"/>
  <c r="F17" i="3"/>
  <c r="E17" i="3"/>
  <c r="D17" i="3"/>
  <c r="O16" i="3"/>
  <c r="N16" i="3"/>
  <c r="M16" i="3"/>
  <c r="F16" i="3"/>
  <c r="E16" i="3"/>
  <c r="D16" i="3"/>
  <c r="O15" i="3"/>
  <c r="N15" i="3"/>
  <c r="M15" i="3"/>
  <c r="F15" i="3"/>
  <c r="E15" i="3"/>
  <c r="D15" i="3"/>
  <c r="O14" i="3"/>
  <c r="N14" i="3"/>
  <c r="M14" i="3"/>
  <c r="F14" i="3"/>
  <c r="E14" i="3"/>
  <c r="D14" i="3"/>
  <c r="T44" i="2"/>
  <c r="T58" i="2"/>
  <c r="T57" i="2"/>
  <c r="T56" i="2"/>
  <c r="T55" i="2"/>
  <c r="T54" i="2"/>
  <c r="T53" i="2"/>
  <c r="T52" i="2"/>
  <c r="T51" i="2"/>
  <c r="T50" i="2"/>
  <c r="T49" i="2"/>
  <c r="T48" i="2"/>
  <c r="T47" i="2"/>
  <c r="T46" i="2"/>
  <c r="T45"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L16" i="2"/>
  <c r="M16" i="2"/>
  <c r="N16" i="2"/>
  <c r="L17" i="2"/>
  <c r="M17" i="2"/>
  <c r="N17" i="2"/>
  <c r="L18" i="2"/>
  <c r="M18" i="2"/>
  <c r="N18" i="2"/>
  <c r="L19" i="2"/>
  <c r="M19" i="2"/>
  <c r="N19" i="2"/>
  <c r="L20" i="2"/>
  <c r="M20" i="2"/>
  <c r="N20" i="2"/>
  <c r="L21" i="2"/>
  <c r="M21" i="2"/>
  <c r="N21" i="2"/>
  <c r="L22" i="2"/>
  <c r="M22" i="2"/>
  <c r="N22" i="2"/>
  <c r="L23" i="2"/>
  <c r="M23" i="2"/>
  <c r="N23" i="2"/>
  <c r="L24" i="2"/>
  <c r="M24" i="2"/>
  <c r="N24" i="2"/>
  <c r="L25" i="2"/>
  <c r="M25" i="2"/>
  <c r="N25" i="2"/>
  <c r="L26" i="2"/>
  <c r="M26" i="2"/>
  <c r="N26" i="2"/>
  <c r="L27" i="2"/>
  <c r="M27" i="2"/>
  <c r="N27" i="2"/>
  <c r="L28" i="2"/>
  <c r="M28" i="2"/>
  <c r="N28" i="2"/>
  <c r="L29" i="2"/>
  <c r="M29" i="2"/>
  <c r="N29" i="2"/>
  <c r="L30" i="2"/>
  <c r="M30" i="2"/>
  <c r="N30" i="2"/>
  <c r="L31" i="2"/>
  <c r="M31" i="2"/>
  <c r="N31" i="2"/>
  <c r="L32" i="2"/>
  <c r="M32" i="2"/>
  <c r="N32" i="2"/>
  <c r="L33" i="2"/>
  <c r="M33" i="2"/>
  <c r="N33" i="2"/>
  <c r="L34" i="2"/>
  <c r="M34" i="2"/>
  <c r="N34" i="2"/>
  <c r="L35" i="2"/>
  <c r="M35" i="2"/>
  <c r="N35" i="2"/>
  <c r="L36" i="2"/>
  <c r="M36" i="2"/>
  <c r="N36" i="2"/>
  <c r="L37" i="2"/>
  <c r="M37" i="2"/>
  <c r="N37" i="2"/>
  <c r="L38" i="2"/>
  <c r="M38" i="2"/>
  <c r="N38" i="2"/>
  <c r="L39" i="2"/>
  <c r="M39" i="2"/>
  <c r="N39" i="2"/>
  <c r="L40" i="2"/>
  <c r="M40" i="2"/>
  <c r="N40" i="2"/>
  <c r="L41" i="2"/>
  <c r="M41" i="2"/>
  <c r="N41" i="2"/>
  <c r="L42" i="2"/>
  <c r="M42" i="2"/>
  <c r="N42" i="2"/>
  <c r="L43" i="2"/>
  <c r="M43" i="2"/>
  <c r="N43" i="2"/>
  <c r="L44" i="2"/>
  <c r="M44" i="2"/>
  <c r="N44" i="2"/>
  <c r="L45" i="2"/>
  <c r="M45" i="2"/>
  <c r="N45" i="2"/>
  <c r="L46" i="2"/>
  <c r="M46" i="2"/>
  <c r="N46" i="2"/>
  <c r="L47" i="2"/>
  <c r="M47" i="2"/>
  <c r="N47" i="2"/>
  <c r="L48" i="2"/>
  <c r="M48" i="2"/>
  <c r="N48" i="2"/>
  <c r="L49" i="2"/>
  <c r="M49" i="2"/>
  <c r="N49" i="2"/>
  <c r="L50" i="2"/>
  <c r="M50" i="2"/>
  <c r="N50" i="2"/>
  <c r="L51" i="2"/>
  <c r="M51" i="2"/>
  <c r="N51" i="2"/>
  <c r="L52" i="2"/>
  <c r="M52" i="2"/>
  <c r="N52" i="2"/>
  <c r="L53" i="2"/>
  <c r="M53" i="2"/>
  <c r="N53" i="2"/>
  <c r="L54" i="2"/>
  <c r="M54" i="2"/>
  <c r="N54" i="2"/>
  <c r="L55" i="2"/>
  <c r="M55" i="2"/>
  <c r="N55" i="2"/>
  <c r="L56" i="2"/>
  <c r="M56" i="2"/>
  <c r="N56" i="2"/>
  <c r="L57" i="2"/>
  <c r="M57" i="2"/>
  <c r="N57" i="2"/>
  <c r="L58" i="2"/>
  <c r="M58" i="2"/>
  <c r="N58" i="2"/>
  <c r="N15" i="2"/>
  <c r="M15" i="2"/>
  <c r="L15" i="2"/>
  <c r="F15" i="2"/>
  <c r="E16" i="2"/>
  <c r="E23" i="2"/>
  <c r="D16" i="2"/>
  <c r="F16" i="2"/>
  <c r="D17" i="2"/>
  <c r="E17" i="2"/>
  <c r="F17" i="2"/>
  <c r="D18" i="2"/>
  <c r="E18" i="2"/>
  <c r="F18" i="2"/>
  <c r="D19" i="2"/>
  <c r="E19" i="2"/>
  <c r="F19" i="2"/>
  <c r="D20" i="2"/>
  <c r="E20" i="2"/>
  <c r="F20" i="2"/>
  <c r="D21" i="2"/>
  <c r="E21" i="2"/>
  <c r="F21" i="2"/>
  <c r="D22" i="2"/>
  <c r="E22" i="2"/>
  <c r="F22" i="2"/>
  <c r="D23" i="2"/>
  <c r="F23" i="2"/>
  <c r="D24" i="2"/>
  <c r="E24" i="2"/>
  <c r="F24" i="2"/>
  <c r="D25" i="2"/>
  <c r="E25" i="2"/>
  <c r="F25" i="2"/>
  <c r="D26" i="2"/>
  <c r="E26" i="2"/>
  <c r="F26" i="2"/>
  <c r="D27" i="2"/>
  <c r="E27" i="2"/>
  <c r="F27" i="2"/>
  <c r="D28" i="2"/>
  <c r="E28" i="2"/>
  <c r="F28" i="2"/>
  <c r="D29" i="2"/>
  <c r="E29" i="2"/>
  <c r="F29" i="2"/>
  <c r="D30" i="2"/>
  <c r="E30" i="2"/>
  <c r="F30" i="2"/>
  <c r="D31" i="2"/>
  <c r="E31" i="2"/>
  <c r="F31" i="2"/>
  <c r="D32" i="2"/>
  <c r="E32" i="2"/>
  <c r="F32" i="2"/>
  <c r="D33" i="2"/>
  <c r="E33" i="2"/>
  <c r="F33" i="2"/>
  <c r="D34" i="2"/>
  <c r="E34" i="2"/>
  <c r="F34" i="2"/>
  <c r="D35" i="2"/>
  <c r="E35" i="2"/>
  <c r="F35" i="2"/>
  <c r="D36" i="2"/>
  <c r="E36" i="2"/>
  <c r="F36" i="2"/>
  <c r="D37" i="2"/>
  <c r="E37" i="2"/>
  <c r="F37" i="2"/>
  <c r="D38" i="2"/>
  <c r="E38" i="2"/>
  <c r="F38" i="2"/>
  <c r="D39" i="2"/>
  <c r="E39" i="2"/>
  <c r="F39" i="2"/>
  <c r="D40" i="2"/>
  <c r="E40" i="2"/>
  <c r="F40" i="2"/>
  <c r="D41" i="2"/>
  <c r="E41" i="2"/>
  <c r="F41" i="2"/>
  <c r="D42" i="2"/>
  <c r="E42" i="2"/>
  <c r="F42" i="2"/>
  <c r="D43" i="2"/>
  <c r="E43" i="2"/>
  <c r="F43" i="2"/>
  <c r="D44" i="2"/>
  <c r="E44" i="2"/>
  <c r="F44" i="2"/>
  <c r="D45" i="2"/>
  <c r="E45" i="2"/>
  <c r="F45" i="2"/>
  <c r="D46" i="2"/>
  <c r="E46" i="2"/>
  <c r="F46" i="2"/>
  <c r="D47" i="2"/>
  <c r="E47" i="2"/>
  <c r="F47" i="2"/>
  <c r="D48" i="2"/>
  <c r="E48" i="2"/>
  <c r="F48" i="2"/>
  <c r="D49" i="2"/>
  <c r="E49" i="2"/>
  <c r="F49" i="2"/>
  <c r="D50" i="2"/>
  <c r="E50" i="2"/>
  <c r="F50" i="2"/>
  <c r="D51" i="2"/>
  <c r="E51" i="2"/>
  <c r="F51" i="2"/>
  <c r="D52" i="2"/>
  <c r="E52" i="2"/>
  <c r="F52" i="2"/>
  <c r="D53" i="2"/>
  <c r="E53" i="2"/>
  <c r="F53" i="2"/>
  <c r="D54" i="2"/>
  <c r="E54" i="2"/>
  <c r="F54" i="2"/>
  <c r="D55" i="2"/>
  <c r="E55" i="2"/>
  <c r="F55" i="2"/>
  <c r="D56" i="2"/>
  <c r="E56" i="2"/>
  <c r="F56" i="2"/>
  <c r="D57" i="2"/>
  <c r="E57" i="2"/>
  <c r="F57" i="2"/>
  <c r="D58" i="2"/>
  <c r="E58" i="2"/>
  <c r="F58" i="2"/>
  <c r="E15" i="2"/>
  <c r="D15" i="2"/>
  <c r="D5" i="13" l="1"/>
  <c r="W14" i="3"/>
  <c r="W16" i="3"/>
  <c r="V19" i="3"/>
  <c r="U22" i="3"/>
  <c r="U57" i="3"/>
  <c r="W14" i="6"/>
  <c r="W16" i="6"/>
  <c r="X25" i="6"/>
  <c r="X27" i="6"/>
  <c r="X29" i="6"/>
  <c r="X35" i="6"/>
  <c r="W15" i="10"/>
  <c r="U15" i="12"/>
  <c r="V16" i="12"/>
  <c r="U19" i="12"/>
  <c r="U23" i="12"/>
  <c r="V33" i="3"/>
  <c r="W38" i="3"/>
  <c r="W46" i="3"/>
  <c r="V57" i="3"/>
  <c r="X14" i="6"/>
  <c r="V20" i="6"/>
  <c r="X23" i="6"/>
  <c r="V38" i="6"/>
  <c r="W35" i="6"/>
  <c r="X33" i="6"/>
  <c r="Y22" i="10"/>
  <c r="W19" i="3"/>
  <c r="V25" i="3"/>
  <c r="W30" i="3"/>
  <c r="V41" i="3"/>
  <c r="V49" i="3"/>
  <c r="W54" i="3"/>
  <c r="U14" i="3"/>
  <c r="V17" i="3"/>
  <c r="U20" i="3"/>
  <c r="U23" i="3"/>
  <c r="W25" i="3"/>
  <c r="V28" i="3"/>
  <c r="U31" i="3"/>
  <c r="W33" i="3"/>
  <c r="V36" i="3"/>
  <c r="U39" i="3"/>
  <c r="W41" i="3"/>
  <c r="V44" i="3"/>
  <c r="U47" i="3"/>
  <c r="W49" i="3"/>
  <c r="V52" i="3"/>
  <c r="U55" i="3"/>
  <c r="W57" i="3"/>
  <c r="W23" i="5"/>
  <c r="W25" i="5"/>
  <c r="W27" i="5"/>
  <c r="V19" i="6"/>
  <c r="W22" i="6"/>
  <c r="V24" i="6"/>
  <c r="V30" i="6"/>
  <c r="X36" i="6"/>
  <c r="W33" i="6"/>
  <c r="W14" i="9"/>
  <c r="V23" i="3"/>
  <c r="V31" i="3"/>
  <c r="W36" i="3"/>
  <c r="V47" i="3"/>
  <c r="W52" i="3"/>
  <c r="X23" i="5"/>
  <c r="W19" i="6"/>
  <c r="V37" i="6"/>
  <c r="X18" i="9"/>
  <c r="W22" i="9"/>
  <c r="W26" i="9"/>
  <c r="T14" i="12"/>
  <c r="T18" i="12"/>
  <c r="V20" i="3"/>
  <c r="W28" i="3"/>
  <c r="V39" i="3"/>
  <c r="W44" i="3"/>
  <c r="V55" i="3"/>
  <c r="V15" i="3"/>
  <c r="W20" i="3"/>
  <c r="X31" i="6"/>
  <c r="X21" i="10"/>
  <c r="D65" i="13"/>
  <c r="D4" i="13" s="1"/>
  <c r="D7" i="13" s="1"/>
  <c r="V16" i="3"/>
  <c r="U19" i="3"/>
  <c r="W21" i="3"/>
  <c r="W24" i="3"/>
  <c r="V27" i="3"/>
  <c r="U30" i="3"/>
  <c r="W32" i="3"/>
  <c r="V35" i="3"/>
  <c r="U38" i="3"/>
  <c r="W40" i="3"/>
  <c r="V43" i="3"/>
  <c r="U46" i="3"/>
  <c r="W48" i="3"/>
  <c r="V51" i="3"/>
  <c r="U54" i="3"/>
  <c r="W56" i="3"/>
  <c r="X15" i="6"/>
  <c r="V34" i="6"/>
  <c r="V32" i="6"/>
  <c r="X22" i="9"/>
  <c r="X24" i="9"/>
  <c r="V14" i="12"/>
  <c r="T22" i="12"/>
  <c r="V20" i="12"/>
  <c r="V24" i="12"/>
  <c r="U17" i="12"/>
  <c r="T19" i="12"/>
  <c r="T16" i="12"/>
  <c r="V19" i="12"/>
  <c r="V22" i="12"/>
  <c r="U16" i="12"/>
  <c r="U21" i="12"/>
  <c r="T24" i="12"/>
  <c r="U18" i="12"/>
  <c r="V21" i="12"/>
  <c r="U24" i="12"/>
  <c r="V18" i="12"/>
  <c r="T20" i="12"/>
  <c r="T17" i="12"/>
  <c r="U20" i="12"/>
  <c r="T23" i="12"/>
  <c r="X15" i="10"/>
  <c r="W25" i="10"/>
  <c r="Y14" i="10"/>
  <c r="Y17" i="10"/>
  <c r="Y19" i="10"/>
  <c r="Y21" i="10"/>
  <c r="X23" i="10"/>
  <c r="Y24" i="10"/>
  <c r="W21" i="10"/>
  <c r="X14" i="10"/>
  <c r="W14" i="10"/>
  <c r="W23" i="10"/>
  <c r="W16" i="10"/>
  <c r="X25" i="10"/>
  <c r="Y18" i="10"/>
  <c r="Y20" i="10"/>
  <c r="Y25" i="10"/>
  <c r="W20" i="10"/>
  <c r="W17" i="10"/>
  <c r="W19" i="10"/>
  <c r="Y23" i="10"/>
  <c r="W24" i="10"/>
  <c r="W26" i="10"/>
  <c r="X17" i="10"/>
  <c r="X19" i="10"/>
  <c r="X24" i="10"/>
  <c r="X26" i="10"/>
  <c r="Y15" i="10"/>
  <c r="X22" i="10"/>
  <c r="Y26" i="10"/>
  <c r="X16" i="9"/>
  <c r="W17" i="9"/>
  <c r="V26" i="9"/>
  <c r="X17" i="9"/>
  <c r="X19" i="9"/>
  <c r="W23" i="9"/>
  <c r="V25" i="9"/>
  <c r="V27" i="9"/>
  <c r="V29" i="9"/>
  <c r="V14" i="9"/>
  <c r="W15" i="9"/>
  <c r="X23" i="9"/>
  <c r="X25" i="9"/>
  <c r="V22" i="9"/>
  <c r="V24" i="9"/>
  <c r="V18" i="9"/>
  <c r="V20" i="9"/>
  <c r="W28" i="9"/>
  <c r="X20" i="9"/>
  <c r="X14" i="9"/>
  <c r="W16" i="9"/>
  <c r="X21" i="9"/>
  <c r="X27" i="9"/>
  <c r="W29" i="9"/>
  <c r="X28" i="9"/>
  <c r="V15" i="9"/>
  <c r="W19" i="9"/>
  <c r="W24" i="9"/>
  <c r="X29" i="9"/>
  <c r="W18" i="9"/>
  <c r="W20" i="9"/>
  <c r="W21" i="9"/>
  <c r="V23" i="9"/>
  <c r="W27" i="9"/>
  <c r="V28" i="9"/>
  <c r="V14" i="5"/>
  <c r="V18" i="5"/>
  <c r="W14" i="5"/>
  <c r="V21" i="5"/>
  <c r="V25" i="5"/>
  <c r="W17" i="5"/>
  <c r="V21" i="6"/>
  <c r="X30" i="6"/>
  <c r="V18" i="6"/>
  <c r="W21" i="6"/>
  <c r="V29" i="6"/>
  <c r="W18" i="6"/>
  <c r="W20" i="6"/>
  <c r="V26" i="6"/>
  <c r="W29" i="6"/>
  <c r="X20" i="6"/>
  <c r="W26" i="6"/>
  <c r="W28" i="6"/>
  <c r="V17" i="6"/>
  <c r="X28" i="6"/>
  <c r="V30" i="5"/>
  <c r="X24" i="5"/>
  <c r="X29" i="5"/>
  <c r="W30" i="5"/>
  <c r="W20" i="5"/>
  <c r="V22" i="5"/>
  <c r="V26" i="5"/>
  <c r="X28" i="5"/>
  <c r="V19" i="5"/>
  <c r="V29" i="5"/>
  <c r="X25" i="5"/>
  <c r="X14" i="5"/>
  <c r="W31" i="5"/>
  <c r="X20" i="5"/>
  <c r="X21" i="5"/>
  <c r="X31" i="5"/>
  <c r="W22" i="5"/>
  <c r="V16" i="5"/>
  <c r="X19" i="5"/>
  <c r="X22" i="5"/>
  <c r="W28" i="5"/>
  <c r="W16" i="5"/>
  <c r="W21" i="5"/>
  <c r="V24" i="5"/>
  <c r="X27" i="5"/>
  <c r="X30" i="5"/>
  <c r="W18" i="5"/>
  <c r="W24" i="5"/>
  <c r="V27" i="5"/>
  <c r="W29" i="5"/>
  <c r="V15" i="5"/>
  <c r="X18" i="5"/>
  <c r="V20" i="5"/>
  <c r="W26" i="5"/>
  <c r="V17" i="5"/>
  <c r="V23" i="5"/>
  <c r="X26" i="5"/>
  <c r="V28" i="5"/>
  <c r="X17" i="5"/>
  <c r="G5" i="1"/>
  <c r="D18" i="1" s="1"/>
  <c r="D24" i="1" s="1"/>
</calcChain>
</file>

<file path=xl/sharedStrings.xml><?xml version="1.0" encoding="utf-8"?>
<sst xmlns="http://schemas.openxmlformats.org/spreadsheetml/2006/main" count="1011" uniqueCount="308">
  <si>
    <t>Korelasi menengah</t>
  </si>
  <si>
    <t>Korelasi tinggi</t>
  </si>
  <si>
    <t>Korelasi rendah</t>
  </si>
  <si>
    <t>Total ATMR Risiko Pasar</t>
  </si>
  <si>
    <t>Kategori</t>
  </si>
  <si>
    <t>a.</t>
  </si>
  <si>
    <t>i.</t>
  </si>
  <si>
    <t>v.</t>
  </si>
  <si>
    <t>vi.</t>
  </si>
  <si>
    <t>vii.</t>
  </si>
  <si>
    <t>ii.</t>
  </si>
  <si>
    <t>iii.</t>
  </si>
  <si>
    <t>iv.</t>
  </si>
  <si>
    <t>b.</t>
  </si>
  <si>
    <t>c.</t>
  </si>
  <si>
    <r>
      <t xml:space="preserve">Credit Valuation Adjustment </t>
    </r>
    <r>
      <rPr>
        <b/>
        <sz val="11"/>
        <color theme="1"/>
        <rFont val="Bookman Old Style"/>
        <family val="1"/>
      </rPr>
      <t>(CVA)</t>
    </r>
  </si>
  <si>
    <t>Mata uang</t>
  </si>
  <si>
    <t>Risiko Delta</t>
  </si>
  <si>
    <t>Risiko Vega</t>
  </si>
  <si>
    <t>Kb</t>
  </si>
  <si>
    <t>Net Weighted Sensitivities (∑Ws)</t>
  </si>
  <si>
    <t>∑CVR-</t>
  </si>
  <si>
    <t>IDR</t>
  </si>
  <si>
    <t>AUD</t>
  </si>
  <si>
    <r>
      <t>∑</t>
    </r>
    <r>
      <rPr>
        <b/>
        <vertAlign val="subscript"/>
        <sz val="11"/>
        <color theme="1"/>
        <rFont val="Bookman Old Style"/>
        <family val="1"/>
      </rPr>
      <t>k</t>
    </r>
    <r>
      <rPr>
        <b/>
        <sz val="11"/>
        <color theme="1"/>
        <rFont val="Bookman Old Style"/>
        <family val="1"/>
      </rPr>
      <t>∑</t>
    </r>
    <r>
      <rPr>
        <b/>
        <vertAlign val="subscript"/>
        <sz val="11"/>
        <color theme="1"/>
        <rFont val="Bookman Old Style"/>
        <family val="1"/>
      </rPr>
      <t>k≠l</t>
    </r>
    <r>
      <rPr>
        <b/>
        <sz val="11"/>
        <color theme="1"/>
        <rFont val="Bookman Old Style"/>
        <family val="1"/>
      </rPr>
      <t>ρ</t>
    </r>
    <r>
      <rPr>
        <b/>
        <vertAlign val="subscript"/>
        <sz val="11"/>
        <color theme="1"/>
        <rFont val="Bookman Old Style"/>
        <family val="1"/>
      </rPr>
      <t>kl</t>
    </r>
    <r>
      <rPr>
        <b/>
        <sz val="11"/>
        <color theme="1"/>
        <rFont val="Bookman Old Style"/>
        <family val="1"/>
      </rPr>
      <t>WS</t>
    </r>
    <r>
      <rPr>
        <b/>
        <vertAlign val="subscript"/>
        <sz val="11"/>
        <color theme="1"/>
        <rFont val="Bookman Old Style"/>
        <family val="1"/>
      </rPr>
      <t>k</t>
    </r>
    <r>
      <rPr>
        <b/>
        <sz val="11"/>
        <color theme="1"/>
        <rFont val="Bookman Old Style"/>
        <family val="1"/>
      </rPr>
      <t>WS</t>
    </r>
    <r>
      <rPr>
        <b/>
        <vertAlign val="subscript"/>
        <sz val="11"/>
        <color theme="1"/>
        <rFont val="Bookman Old Style"/>
        <family val="1"/>
      </rPr>
      <t>l</t>
    </r>
  </si>
  <si>
    <r>
      <t>∑Ws</t>
    </r>
    <r>
      <rPr>
        <b/>
        <vertAlign val="superscript"/>
        <sz val="11"/>
        <color theme="1"/>
        <rFont val="Bookman Old Style"/>
        <family val="1"/>
      </rPr>
      <t>2</t>
    </r>
  </si>
  <si>
    <r>
      <t>∑CVR</t>
    </r>
    <r>
      <rPr>
        <b/>
        <vertAlign val="superscript"/>
        <sz val="11"/>
        <color theme="1"/>
        <rFont val="Bookman Old Style"/>
        <family val="1"/>
      </rPr>
      <t>+</t>
    </r>
  </si>
  <si>
    <t>Kebutuhan Permodalan Berdasarkan Sensitivitas</t>
  </si>
  <si>
    <t>Dalam Rupiah</t>
  </si>
  <si>
    <t>No.</t>
  </si>
  <si>
    <t>USD</t>
  </si>
  <si>
    <t>EUR</t>
  </si>
  <si>
    <t>JPY</t>
  </si>
  <si>
    <t>GBP</t>
  </si>
  <si>
    <t>CHF</t>
  </si>
  <si>
    <t>CAD</t>
  </si>
  <si>
    <t>HKD</t>
  </si>
  <si>
    <t>SEK</t>
  </si>
  <si>
    <t>NZD</t>
  </si>
  <si>
    <t>KRW</t>
  </si>
  <si>
    <t>SGD</t>
  </si>
  <si>
    <t>MXN</t>
  </si>
  <si>
    <t>NOK</t>
  </si>
  <si>
    <t>ZAR</t>
  </si>
  <si>
    <t>DKK</t>
  </si>
  <si>
    <t>ILS</t>
  </si>
  <si>
    <t>CNY</t>
  </si>
  <si>
    <t>RUB</t>
  </si>
  <si>
    <t>TRY</t>
  </si>
  <si>
    <t>BRL</t>
  </si>
  <si>
    <t>SAR</t>
  </si>
  <si>
    <t>COP</t>
  </si>
  <si>
    <t>PEN</t>
  </si>
  <si>
    <t>AED</t>
  </si>
  <si>
    <t>INR</t>
  </si>
  <si>
    <t>PLN</t>
  </si>
  <si>
    <t>TWD</t>
  </si>
  <si>
    <t>HUF</t>
  </si>
  <si>
    <t>MYR</t>
  </si>
  <si>
    <t>CZK</t>
  </si>
  <si>
    <t>THB</t>
  </si>
  <si>
    <t>CLP</t>
  </si>
  <si>
    <r>
      <t>Kb</t>
    </r>
    <r>
      <rPr>
        <b/>
        <vertAlign val="superscript"/>
        <sz val="11"/>
        <color theme="1"/>
        <rFont val="Bookman Old Style"/>
        <family val="1"/>
      </rPr>
      <t>+</t>
    </r>
  </si>
  <si>
    <r>
      <t>Kb</t>
    </r>
    <r>
      <rPr>
        <b/>
        <vertAlign val="superscript"/>
        <sz val="11"/>
        <color theme="1"/>
        <rFont val="Bookman Old Style"/>
        <family val="1"/>
      </rPr>
      <t>-</t>
    </r>
  </si>
  <si>
    <r>
      <t>∑CVR</t>
    </r>
    <r>
      <rPr>
        <b/>
        <vertAlign val="superscript"/>
        <sz val="11"/>
        <color theme="1"/>
        <rFont val="Bookman Old Style"/>
        <family val="1"/>
      </rPr>
      <t>-</t>
    </r>
  </si>
  <si>
    <r>
      <t>∑max(CVRk-,0)</t>
    </r>
    <r>
      <rPr>
        <b/>
        <vertAlign val="superscript"/>
        <sz val="11"/>
        <color theme="1"/>
        <rFont val="Bookman Old Style"/>
        <family val="1"/>
      </rPr>
      <t>2</t>
    </r>
  </si>
  <si>
    <r>
      <t>∑max(CVRk+,0)</t>
    </r>
    <r>
      <rPr>
        <b/>
        <vertAlign val="superscript"/>
        <sz val="11"/>
        <color theme="1"/>
        <rFont val="Bookman Old Style"/>
        <family val="1"/>
      </rPr>
      <t>2</t>
    </r>
  </si>
  <si>
    <t>∑k∑k≠lρklCVR-kCVR-lψ(CVR-kCVR-l)</t>
  </si>
  <si>
    <t>∑k∑k≠lρklCVR+kCVR+lψ(CVR+kCVR+l)</t>
  </si>
  <si>
    <t>Bucket</t>
  </si>
  <si>
    <r>
      <t>Peringkat (</t>
    </r>
    <r>
      <rPr>
        <b/>
        <i/>
        <sz val="11"/>
        <color theme="1"/>
        <rFont val="Bookman Old Style"/>
        <family val="1"/>
      </rPr>
      <t>Rating</t>
    </r>
    <r>
      <rPr>
        <b/>
        <sz val="11"/>
        <color theme="1"/>
        <rFont val="Bookman Old Style"/>
        <family val="1"/>
      </rPr>
      <t>)</t>
    </r>
  </si>
  <si>
    <t>No</t>
  </si>
  <si>
    <t>Sektor</t>
  </si>
  <si>
    <t>Pemerintah pusat termasuk bank sentral, bank pembangunan multilateral</t>
  </si>
  <si>
    <t>Pemerintah daerah, lembaga non-keuangan yang didukung pemerintah, pendidikan, administrasi publik</t>
  </si>
  <si>
    <t>Finansial termasuk perusahaan keuangan yang didukung pemerintah</t>
  </si>
  <si>
    <t>Bahan dasar, energi, industri, pertanian, manufaktur, pertambangan dan penggalian</t>
  </si>
  <si>
    <t>Barang dan jasa konsumen, transportasi dan penyimpanan, administrasi dan layanan pendukung</t>
  </si>
  <si>
    <t>Teknologi, telekomunikasi</t>
  </si>
  <si>
    <t>Perawatan kesehatan, utilitas, kegiatan profesional dan kegiatan teknis</t>
  </si>
  <si>
    <r>
      <t>Covered bonds</t>
    </r>
    <r>
      <rPr>
        <vertAlign val="superscript"/>
        <sz val="11"/>
        <color rgb="FF000000"/>
        <rFont val="Bookman Old Style"/>
        <family val="1"/>
      </rPr>
      <t>(2)</t>
    </r>
  </si>
  <si>
    <t>Risiko Kurvatur</t>
  </si>
  <si>
    <t>Mata Uang</t>
  </si>
  <si>
    <t>Korelasi Menengah</t>
  </si>
  <si>
    <t>Korelasi Tinggi</t>
  </si>
  <si>
    <t>Korelasi Rendah</t>
  </si>
  <si>
    <t>Sensitivitas Netto (∑s)</t>
  </si>
  <si>
    <t>Sensitivitas Tertimbang Netto (∑Ws)</t>
  </si>
  <si>
    <t>ABS – Kartu kredit</t>
  </si>
  <si>
    <t>ABS – Kredit kendaraan bermotor</t>
  </si>
  <si>
    <t>Sektor Lainnya</t>
  </si>
  <si>
    <r>
      <rPr>
        <i/>
        <sz val="11"/>
        <rFont val="Bookman Old Style"/>
        <family val="1"/>
      </rPr>
      <t>Investment grade</t>
    </r>
    <r>
      <rPr>
        <sz val="11"/>
        <rFont val="Bookman Old Style"/>
        <family val="1"/>
      </rPr>
      <t xml:space="preserve"> (IG)</t>
    </r>
  </si>
  <si>
    <r>
      <rPr>
        <i/>
        <sz val="11"/>
        <rFont val="Bookman Old Style"/>
        <family val="1"/>
      </rPr>
      <t xml:space="preserve">High yield </t>
    </r>
    <r>
      <rPr>
        <sz val="11"/>
        <rFont val="Bookman Old Style"/>
        <family val="1"/>
      </rPr>
      <t xml:space="preserve">(HY) &amp; </t>
    </r>
    <r>
      <rPr>
        <i/>
        <sz val="11"/>
        <rFont val="Bookman Old Style"/>
        <family val="1"/>
      </rPr>
      <t xml:space="preserve">non-rated </t>
    </r>
    <r>
      <rPr>
        <sz val="11"/>
        <rFont val="Bookman Old Style"/>
        <family val="1"/>
      </rPr>
      <t>(NR)</t>
    </r>
  </si>
  <si>
    <r>
      <t xml:space="preserve">IG </t>
    </r>
    <r>
      <rPr>
        <i/>
        <sz val="11"/>
        <rFont val="Bookman Old Style"/>
        <family val="1"/>
      </rPr>
      <t>Indices</t>
    </r>
  </si>
  <si>
    <r>
      <t xml:space="preserve">HY </t>
    </r>
    <r>
      <rPr>
        <i/>
        <sz val="11"/>
        <rFont val="Bookman Old Style"/>
        <family val="1"/>
      </rPr>
      <t>Indices</t>
    </r>
  </si>
  <si>
    <r>
      <t xml:space="preserve">Senior Investment grade </t>
    </r>
    <r>
      <rPr>
        <sz val="11"/>
        <rFont val="Bookman Old Style"/>
        <family val="1"/>
      </rPr>
      <t>(IG)</t>
    </r>
  </si>
  <si>
    <r>
      <t>High yield</t>
    </r>
    <r>
      <rPr>
        <sz val="11"/>
        <color rgb="FF000000"/>
        <rFont val="Bookman Old Style"/>
        <family val="1"/>
      </rPr>
      <t xml:space="preserve"> (HY) &amp; </t>
    </r>
    <r>
      <rPr>
        <i/>
        <sz val="11"/>
        <color rgb="FF000000"/>
        <rFont val="Bookman Old Style"/>
        <family val="1"/>
      </rPr>
      <t xml:space="preserve">non-rated </t>
    </r>
    <r>
      <rPr>
        <sz val="11"/>
        <color rgb="FF000000"/>
        <rFont val="Bookman Old Style"/>
        <family val="1"/>
      </rPr>
      <t>(NR)</t>
    </r>
  </si>
  <si>
    <r>
      <t xml:space="preserve">Non-Senior Investment grade </t>
    </r>
    <r>
      <rPr>
        <sz val="11"/>
        <rFont val="Bookman Old Style"/>
        <family val="1"/>
      </rPr>
      <t>(IG)</t>
    </r>
  </si>
  <si>
    <r>
      <t>∑max(CVR</t>
    </r>
    <r>
      <rPr>
        <b/>
        <vertAlign val="superscript"/>
        <sz val="11"/>
        <color theme="1"/>
        <rFont val="Bookman Old Style"/>
        <family val="1"/>
      </rPr>
      <t>+</t>
    </r>
    <r>
      <rPr>
        <b/>
        <sz val="11"/>
        <color theme="1"/>
        <rFont val="Bookman Old Style"/>
        <family val="1"/>
      </rPr>
      <t>,0)</t>
    </r>
  </si>
  <si>
    <r>
      <t>∑max(CVR</t>
    </r>
    <r>
      <rPr>
        <b/>
        <vertAlign val="superscript"/>
        <sz val="11"/>
        <color theme="1"/>
        <rFont val="Bookman Old Style"/>
        <family val="1"/>
      </rPr>
      <t>-</t>
    </r>
    <r>
      <rPr>
        <b/>
        <sz val="11"/>
        <color theme="1"/>
        <rFont val="Bookman Old Style"/>
        <family val="1"/>
      </rPr>
      <t>,0)</t>
    </r>
  </si>
  <si>
    <r>
      <t>RMBS (</t>
    </r>
    <r>
      <rPr>
        <i/>
        <sz val="11"/>
        <color rgb="FF000000"/>
        <rFont val="Bookman Old Style"/>
        <family val="1"/>
      </rPr>
      <t>Residential Mortgage Backed Securities</t>
    </r>
    <r>
      <rPr>
        <sz val="11"/>
        <color rgb="FF000000"/>
        <rFont val="Bookman Old Style"/>
        <family val="1"/>
      </rPr>
      <t xml:space="preserve">) – </t>
    </r>
    <r>
      <rPr>
        <i/>
        <sz val="11"/>
        <color rgb="FF000000"/>
        <rFont val="Bookman Old Style"/>
        <family val="1"/>
      </rPr>
      <t>Prime</t>
    </r>
  </si>
  <si>
    <r>
      <t xml:space="preserve">RMBS – </t>
    </r>
    <r>
      <rPr>
        <i/>
        <sz val="11"/>
        <color rgb="FF000000"/>
        <rFont val="Bookman Old Style"/>
        <family val="1"/>
      </rPr>
      <t>Mid-Prime</t>
    </r>
  </si>
  <si>
    <r>
      <t xml:space="preserve">RMBS – </t>
    </r>
    <r>
      <rPr>
        <i/>
        <sz val="11"/>
        <color rgb="FF000000"/>
        <rFont val="Bookman Old Style"/>
        <family val="1"/>
      </rPr>
      <t>Sub-Prime</t>
    </r>
  </si>
  <si>
    <r>
      <t>CMBS (</t>
    </r>
    <r>
      <rPr>
        <i/>
        <sz val="11"/>
        <color rgb="FF000000"/>
        <rFont val="Bookman Old Style"/>
        <family val="1"/>
      </rPr>
      <t>Commercial Mortgage Backed Securities</t>
    </r>
    <r>
      <rPr>
        <sz val="11"/>
        <color rgb="FF000000"/>
        <rFont val="Bookman Old Style"/>
        <family val="1"/>
      </rPr>
      <t>)</t>
    </r>
  </si>
  <si>
    <r>
      <t>ABS (</t>
    </r>
    <r>
      <rPr>
        <i/>
        <sz val="11"/>
        <color rgb="FF000000"/>
        <rFont val="Bookman Old Style"/>
        <family val="1"/>
      </rPr>
      <t>Asset Backed Securities</t>
    </r>
    <r>
      <rPr>
        <sz val="11"/>
        <color rgb="FF000000"/>
        <rFont val="Bookman Old Style"/>
        <family val="1"/>
      </rPr>
      <t>) – Pinjaman kepada pelajar</t>
    </r>
  </si>
  <si>
    <r>
      <rPr>
        <sz val="11"/>
        <color rgb="FF000000"/>
        <rFont val="Bookman Old Style"/>
        <family val="1"/>
      </rPr>
      <t>CLO (</t>
    </r>
    <r>
      <rPr>
        <i/>
        <sz val="11"/>
        <color rgb="FF000000"/>
        <rFont val="Bookman Old Style"/>
        <family val="1"/>
      </rPr>
      <t>Collateralized Loan Obligation</t>
    </r>
    <r>
      <rPr>
        <sz val="11"/>
        <color rgb="FF000000"/>
        <rFont val="Bookman Old Style"/>
        <family val="1"/>
      </rPr>
      <t xml:space="preserve">) </t>
    </r>
    <r>
      <rPr>
        <i/>
        <sz val="11"/>
        <color rgb="FF000000"/>
        <rFont val="Bookman Old Style"/>
        <family val="1"/>
      </rPr>
      <t>non-correlation trading portfolio</t>
    </r>
  </si>
  <si>
    <t>Sektor lainnya</t>
  </si>
  <si>
    <t>Kelas risiko GIRR</t>
  </si>
  <si>
    <t>Kelas risiko CSR (non-sekuritisasi)</t>
  </si>
  <si>
    <t>Kelas risiko CSR (sekuritisasi: non-CTP)</t>
  </si>
  <si>
    <t>Kelas risiko CSR (sekuritisasi: CTP)</t>
  </si>
  <si>
    <t>Kelas risiko nilai tukar</t>
  </si>
  <si>
    <t>Kelas risiko komoditas</t>
  </si>
  <si>
    <r>
      <t xml:space="preserve">Beban modal </t>
    </r>
    <r>
      <rPr>
        <i/>
        <sz val="11"/>
        <color theme="1"/>
        <rFont val="Bookman Old Style"/>
        <family val="1"/>
      </rPr>
      <t xml:space="preserve">default risk capital </t>
    </r>
    <r>
      <rPr>
        <sz val="11"/>
        <color theme="1"/>
        <rFont val="Bookman Old Style"/>
        <family val="1"/>
      </rPr>
      <t>(DRC)</t>
    </r>
  </si>
  <si>
    <r>
      <t xml:space="preserve">Beban modal berdasarkan </t>
    </r>
    <r>
      <rPr>
        <i/>
        <sz val="11"/>
        <color theme="1"/>
        <rFont val="Bookman Old Style"/>
        <family val="1"/>
      </rPr>
      <t>sensitivity based method</t>
    </r>
  </si>
  <si>
    <r>
      <t xml:space="preserve">Residual risk add-on </t>
    </r>
    <r>
      <rPr>
        <sz val="11"/>
        <color theme="1"/>
        <rFont val="Bookman Old Style"/>
        <family val="1"/>
      </rPr>
      <t>(RRAO)</t>
    </r>
  </si>
  <si>
    <t>Beban Modal Risiko Pasar</t>
  </si>
  <si>
    <t>ATMR Pilar 1 tambahan</t>
  </si>
  <si>
    <t>Beban modal risiko delta</t>
  </si>
  <si>
    <t>Beban modal risiko vega</t>
  </si>
  <si>
    <t>Beban modal risiko kurvatur</t>
  </si>
  <si>
    <r>
      <t xml:space="preserve">Beban modal kelas risiko </t>
    </r>
    <r>
      <rPr>
        <i/>
        <sz val="11"/>
        <color theme="1"/>
        <rFont val="Bookman Old Style"/>
        <family val="1"/>
      </rPr>
      <t xml:space="preserve">General Interest Rate Risk </t>
    </r>
    <r>
      <rPr>
        <sz val="11"/>
        <color theme="1"/>
        <rFont val="Bookman Old Style"/>
        <family val="1"/>
      </rPr>
      <t>(GIRR)</t>
    </r>
  </si>
  <si>
    <t>Perhitungan Beban Modal</t>
  </si>
  <si>
    <t>Rincian Perhitungan Beban Modal untuk Risiko Delta, Vega dan Kurvatur</t>
  </si>
  <si>
    <r>
      <t>Beban modal kelas risiko</t>
    </r>
    <r>
      <rPr>
        <i/>
        <sz val="11"/>
        <color theme="1"/>
        <rFont val="Bookman Old Style"/>
        <family val="1"/>
      </rPr>
      <t xml:space="preserve"> Credit Spread Risk</t>
    </r>
    <r>
      <rPr>
        <sz val="11"/>
        <color theme="1"/>
        <rFont val="Bookman Old Style"/>
        <family val="1"/>
      </rPr>
      <t xml:space="preserve"> (CSR) Non-Sekuritisasi</t>
    </r>
  </si>
  <si>
    <r>
      <t>Beban modal kelas risiko</t>
    </r>
    <r>
      <rPr>
        <i/>
        <sz val="11"/>
        <color theme="1"/>
        <rFont val="Bookman Old Style"/>
        <family val="1"/>
      </rPr>
      <t xml:space="preserve"> Credit Spread Risk</t>
    </r>
    <r>
      <rPr>
        <sz val="11"/>
        <color theme="1"/>
        <rFont val="Bookman Old Style"/>
        <family val="1"/>
      </rPr>
      <t xml:space="preserve"> (CSR) Sekuritisasi Non-CTP</t>
    </r>
  </si>
  <si>
    <r>
      <t>Beban modal kelas risiko</t>
    </r>
    <r>
      <rPr>
        <i/>
        <sz val="11"/>
        <color theme="1"/>
        <rFont val="Bookman Old Style"/>
        <family val="1"/>
      </rPr>
      <t xml:space="preserve"> Credit Spread Risk</t>
    </r>
    <r>
      <rPr>
        <sz val="11"/>
        <color theme="1"/>
        <rFont val="Bookman Old Style"/>
        <family val="1"/>
      </rPr>
      <t xml:space="preserve"> (CSR) Sekuritisasi CTP</t>
    </r>
  </si>
  <si>
    <t>Beban modal kelas risiko Ekuitas</t>
  </si>
  <si>
    <t>Kapitalisasi Pasar</t>
  </si>
  <si>
    <t>Besar</t>
  </si>
  <si>
    <t>Kecil</t>
  </si>
  <si>
    <t>Emerging market economy</t>
  </si>
  <si>
    <t>Advanced economy</t>
  </si>
  <si>
    <t>Large market cap, advanced economy equity indices (non-sector specific)</t>
  </si>
  <si>
    <t>Barang dan jasa konsumsi, transportasi dan penyimpanan, kegiatan administrasi dan layanan pendukung, perawatan kesehatan, utilitas</t>
  </si>
  <si>
    <t>Telekomunikasi, industri</t>
  </si>
  <si>
    <t>Bahan dasar, energi, pertanian, manufaktur, pertambangan dan penggalian</t>
  </si>
  <si>
    <t>Finansial termasuk keuangan yang didukung pemerintah, kegiatan real estat, teknologi</t>
  </si>
  <si>
    <t>Seluruh sektor yang terdapat pada nomor bucket 1, 2, 3 dan 4</t>
  </si>
  <si>
    <t>Seluruh sektor yang terdapat pada nomor bucket 5, 6, 7 dan 8</t>
  </si>
  <si>
    <r>
      <t xml:space="preserve">Equity indices (non-sector specific) </t>
    </r>
    <r>
      <rPr>
        <sz val="11"/>
        <color theme="1"/>
        <rFont val="Bookman Old Style"/>
        <family val="1"/>
      </rPr>
      <t>lainnya</t>
    </r>
  </si>
  <si>
    <t>Beban modal kelas risiko Nilai Tukar</t>
  </si>
  <si>
    <t>ARS</t>
  </si>
  <si>
    <t>BGN</t>
  </si>
  <si>
    <t>KWD</t>
  </si>
  <si>
    <t>PHP</t>
  </si>
  <si>
    <t>Lainnya 1</t>
  </si>
  <si>
    <t>Lainnya 2</t>
  </si>
  <si>
    <t>Lainnya 3</t>
  </si>
  <si>
    <t>Lainnya 4</t>
  </si>
  <si>
    <t>Lainnya 5</t>
  </si>
  <si>
    <t>Lainnya 6</t>
  </si>
  <si>
    <t>Lainnya 7</t>
  </si>
  <si>
    <t>Lainnya 8</t>
  </si>
  <si>
    <t>Lainnya 9</t>
  </si>
  <si>
    <t>Lainnya 10</t>
  </si>
  <si>
    <t>Rincian Perhitungan Beban Modal untuk Risiko Delta dan Kurvatur</t>
  </si>
  <si>
    <t>Rincian Perhitungan Beban Modal untuk Risiko Vega</t>
  </si>
  <si>
    <t>Sensitivitas Tertimbang Neto (∑Ws)</t>
  </si>
  <si>
    <t>Posisi Struktural</t>
  </si>
  <si>
    <t>Beban modal kelas risiko Komoditas</t>
  </si>
  <si>
    <t>Energy - Solid combustibles</t>
  </si>
  <si>
    <t>Energy - Liquid combustibles</t>
  </si>
  <si>
    <t>Energy - Electricity and carbon trading</t>
  </si>
  <si>
    <t>Freight</t>
  </si>
  <si>
    <t>Logam – selain logam mulia</t>
  </si>
  <si>
    <t>Gaseous combustibles</t>
  </si>
  <si>
    <t>Logam mulia (termasuk emas)</t>
  </si>
  <si>
    <t>Biji-bijian &amp; biji minyak</t>
  </si>
  <si>
    <t>Ternak &amp; susu</t>
  </si>
  <si>
    <r>
      <t>Softs</t>
    </r>
    <r>
      <rPr>
        <sz val="11"/>
        <color rgb="FF000000"/>
        <rFont val="Bookman Old Style"/>
        <family val="1"/>
      </rPr>
      <t xml:space="preserve"> dan produk pertanian lainnya</t>
    </r>
  </si>
  <si>
    <t>Komoditas lainnya</t>
  </si>
  <si>
    <t>Komoditas</t>
  </si>
  <si>
    <t>DRC untuk Non-Sekuritisasi</t>
  </si>
  <si>
    <t>DRC untuk Sekuritisasi (CTP)</t>
  </si>
  <si>
    <t>DRC kesuluruhan dalam metode Standard (SA)</t>
  </si>
  <si>
    <t>Rasio keuntungan lindung nilai</t>
  </si>
  <si>
    <t>Credit Quality Category</t>
  </si>
  <si>
    <t>AAA</t>
  </si>
  <si>
    <t>AA</t>
  </si>
  <si>
    <t>A</t>
  </si>
  <si>
    <t>BBB</t>
  </si>
  <si>
    <t>BB</t>
  </si>
  <si>
    <t>B</t>
  </si>
  <si>
    <t>CCC</t>
  </si>
  <si>
    <t>Unrated</t>
  </si>
  <si>
    <t xml:space="preserve">Defaulted </t>
  </si>
  <si>
    <t>Kategori kualitas kredit</t>
  </si>
  <si>
    <t>Tidak ada Peringkat</t>
  </si>
  <si>
    <t>Lainnya</t>
  </si>
  <si>
    <t>Wilayah</t>
  </si>
  <si>
    <t>HBR</t>
  </si>
  <si>
    <t>All Regions</t>
  </si>
  <si>
    <t>Companies (excluding small businesses)</t>
  </si>
  <si>
    <t>Asia</t>
  </si>
  <si>
    <t>Collateralised loan obligations</t>
  </si>
  <si>
    <t>Europe</t>
  </si>
  <si>
    <t>North America</t>
  </si>
  <si>
    <t>All Other Regions</t>
  </si>
  <si>
    <t>Others</t>
  </si>
  <si>
    <t>(c) Sekuritisasi (CTP)</t>
  </si>
  <si>
    <t>Index 1</t>
  </si>
  <si>
    <t>Index 2</t>
  </si>
  <si>
    <r>
      <t>∑ net JTD</t>
    </r>
    <r>
      <rPr>
        <b/>
        <vertAlign val="subscript"/>
        <sz val="11"/>
        <rFont val="Bookman Old Style"/>
        <family val="1"/>
      </rPr>
      <t>long</t>
    </r>
  </si>
  <si>
    <r>
      <t>∑ net |JTD</t>
    </r>
    <r>
      <rPr>
        <b/>
        <vertAlign val="subscript"/>
        <sz val="11"/>
        <rFont val="Bookman Old Style"/>
        <family val="1"/>
      </rPr>
      <t>short</t>
    </r>
    <r>
      <rPr>
        <b/>
        <sz val="11"/>
        <rFont val="Bookman Old Style"/>
        <family val="1"/>
      </rPr>
      <t>|</t>
    </r>
  </si>
  <si>
    <r>
      <t>∑ RW.net JTD</t>
    </r>
    <r>
      <rPr>
        <b/>
        <vertAlign val="subscript"/>
        <sz val="11"/>
        <rFont val="Bookman Old Style"/>
        <family val="1"/>
      </rPr>
      <t>long</t>
    </r>
  </si>
  <si>
    <r>
      <t>∑ RW.net |JTD</t>
    </r>
    <r>
      <rPr>
        <b/>
        <vertAlign val="subscript"/>
        <sz val="11"/>
        <rFont val="Bookman Old Style"/>
        <family val="1"/>
      </rPr>
      <t>short</t>
    </r>
    <r>
      <rPr>
        <b/>
        <sz val="11"/>
        <rFont val="Bookman Old Style"/>
        <family val="1"/>
      </rPr>
      <t>|</t>
    </r>
  </si>
  <si>
    <r>
      <t>HBR</t>
    </r>
    <r>
      <rPr>
        <b/>
        <vertAlign val="subscript"/>
        <sz val="11"/>
        <rFont val="Bookman Old Style"/>
        <family val="1"/>
      </rPr>
      <t>CTP</t>
    </r>
  </si>
  <si>
    <t>Perhitungan Beban Modal DRC</t>
  </si>
  <si>
    <t>DRC untuk Sekuritisasi (non-CTP)</t>
  </si>
  <si>
    <t>Non-Sekuritisasi</t>
  </si>
  <si>
    <t>Korporasi</t>
  </si>
  <si>
    <t>Rasio HBR</t>
  </si>
  <si>
    <t xml:space="preserve">(ii) </t>
  </si>
  <si>
    <t>Sekuritisasi (non-CTP)</t>
  </si>
  <si>
    <r>
      <rPr>
        <i/>
        <sz val="11"/>
        <rFont val="Bookman Old Style"/>
        <family val="1"/>
      </rPr>
      <t xml:space="preserve">Asset-backed commercial paper </t>
    </r>
    <r>
      <rPr>
        <sz val="11"/>
        <rFont val="Bookman Old Style"/>
        <family val="1"/>
      </rPr>
      <t>(ABCP)</t>
    </r>
  </si>
  <si>
    <t>Kredit atau leasing kendaraan bermotor</t>
  </si>
  <si>
    <r>
      <rPr>
        <i/>
        <sz val="11"/>
        <rFont val="Bookman Old Style"/>
        <family val="1"/>
      </rPr>
      <t xml:space="preserve">Residential mortgage-backed securities </t>
    </r>
    <r>
      <rPr>
        <sz val="11"/>
        <rFont val="Bookman Old Style"/>
        <family val="1"/>
      </rPr>
      <t>(RMBS)</t>
    </r>
  </si>
  <si>
    <t>Kartu Kredit</t>
  </si>
  <si>
    <t>Commercial mortgage-backed securities</t>
  </si>
  <si>
    <r>
      <rPr>
        <i/>
        <sz val="11"/>
        <rFont val="Bookman Old Style"/>
        <family val="1"/>
      </rPr>
      <t xml:space="preserve">Collateralised debt obligations </t>
    </r>
    <r>
      <rPr>
        <sz val="11"/>
        <rFont val="Bookman Old Style"/>
        <family val="1"/>
      </rPr>
      <t xml:space="preserve">(CDO) - </t>
    </r>
    <r>
      <rPr>
        <i/>
        <sz val="11"/>
        <rFont val="Bookman Old Style"/>
        <family val="1"/>
      </rPr>
      <t>squared</t>
    </r>
  </si>
  <si>
    <t>Usaha mikro, kecil, dan menengah</t>
  </si>
  <si>
    <r>
      <t>Pinjaman bagi para pelajar (</t>
    </r>
    <r>
      <rPr>
        <i/>
        <sz val="11"/>
        <rFont val="Bookman Old Style"/>
        <family val="1"/>
      </rPr>
      <t>student loan)</t>
    </r>
  </si>
  <si>
    <t>Ritel lainnya</t>
  </si>
  <si>
    <r>
      <t xml:space="preserve">Wholesale </t>
    </r>
    <r>
      <rPr>
        <sz val="11"/>
        <rFont val="Bookman Old Style"/>
        <family val="1"/>
      </rPr>
      <t>lainnya</t>
    </r>
  </si>
  <si>
    <r>
      <t xml:space="preserve">Beban Modal DRC pada tingkat </t>
    </r>
    <r>
      <rPr>
        <b/>
        <i/>
        <sz val="11"/>
        <rFont val="Bookman Old Style"/>
        <family val="1"/>
      </rPr>
      <t>bucket</t>
    </r>
  </si>
  <si>
    <t>RRAO</t>
  </si>
  <si>
    <t>Total RRAO</t>
  </si>
  <si>
    <r>
      <t xml:space="preserve">Bobot Risiko </t>
    </r>
    <r>
      <rPr>
        <b/>
        <i/>
        <sz val="11"/>
        <rFont val="Bookman Old Style"/>
        <family val="1"/>
      </rPr>
      <t>Default</t>
    </r>
  </si>
  <si>
    <t>Instrumen yang mengandung risiko residu</t>
  </si>
  <si>
    <r>
      <t xml:space="preserve">Instrumen dengan </t>
    </r>
    <r>
      <rPr>
        <i/>
        <sz val="11"/>
        <color theme="1"/>
        <rFont val="Bookman Old Style"/>
        <family val="1"/>
      </rPr>
      <t xml:space="preserve">underlying </t>
    </r>
    <r>
      <rPr>
        <sz val="11"/>
        <color theme="1"/>
        <rFont val="Bookman Old Style"/>
        <family val="1"/>
      </rPr>
      <t>yang eksotis</t>
    </r>
  </si>
  <si>
    <t>Instrumen dengan opsi pembayaran awal yang melekat, termasuk eksposur sekuritisasi di mana aset-asetnya yang mendasari ekposur sekuritisasi mempunyai opsi pembayaran awal yang melekat; Di mana opsi pembayaran awal yang melekat adalah opsi behavioral</t>
  </si>
  <si>
    <t>Opsi yang tidak mempunyai jatuh tempo</t>
  </si>
  <si>
    <r>
      <t xml:space="preserve">Opsi yang tidak mempunyai </t>
    </r>
    <r>
      <rPr>
        <i/>
        <sz val="11"/>
        <color theme="1"/>
        <rFont val="Bookman Old Style"/>
        <family val="1"/>
      </rPr>
      <t xml:space="preserve">strike </t>
    </r>
    <r>
      <rPr>
        <sz val="11"/>
        <color theme="1"/>
        <rFont val="Bookman Old Style"/>
        <family val="1"/>
      </rPr>
      <t xml:space="preserve">atau </t>
    </r>
    <r>
      <rPr>
        <i/>
        <sz val="11"/>
        <color theme="1"/>
        <rFont val="Bookman Old Style"/>
        <family val="1"/>
      </rPr>
      <t>barrier</t>
    </r>
  </si>
  <si>
    <r>
      <t xml:space="preserve">Opsi yang mempunya beberapa </t>
    </r>
    <r>
      <rPr>
        <i/>
        <sz val="11"/>
        <color theme="1"/>
        <rFont val="Bookman Old Style"/>
        <family val="1"/>
      </rPr>
      <t xml:space="preserve">strikes </t>
    </r>
    <r>
      <rPr>
        <sz val="11"/>
        <color theme="1"/>
        <rFont val="Bookman Old Style"/>
        <family val="1"/>
      </rPr>
      <t xml:space="preserve">atau </t>
    </r>
    <r>
      <rPr>
        <i/>
        <sz val="11"/>
        <color theme="1"/>
        <rFont val="Bookman Old Style"/>
        <family val="1"/>
      </rPr>
      <t>barriers</t>
    </r>
  </si>
  <si>
    <t>Instrumen yang Terpapar RRAO</t>
  </si>
  <si>
    <t>Bobot Risiko RRAO</t>
  </si>
  <si>
    <t>Jumlah Nosional</t>
  </si>
  <si>
    <t>Index</t>
  </si>
  <si>
    <t>Index 3</t>
  </si>
  <si>
    <t>Index 4</t>
  </si>
  <si>
    <t>Index 5</t>
  </si>
  <si>
    <t>Index 6</t>
  </si>
  <si>
    <t>Index 7</t>
  </si>
  <si>
    <t>Index 8</t>
  </si>
  <si>
    <t>Index 9</t>
  </si>
  <si>
    <t>Index 10</t>
  </si>
  <si>
    <t>Index 11</t>
  </si>
  <si>
    <t>Index 12</t>
  </si>
  <si>
    <t>Index 13</t>
  </si>
  <si>
    <t>Index 14</t>
  </si>
  <si>
    <t>Index 15</t>
  </si>
  <si>
    <t>Kelas risiko ekuitas</t>
  </si>
  <si>
    <t>Pemerintah Pusat</t>
  </si>
  <si>
    <t>Pemerintah Daerah</t>
  </si>
  <si>
    <r>
      <t xml:space="preserve">DRC pada tingkat </t>
    </r>
    <r>
      <rPr>
        <b/>
        <i/>
        <sz val="11"/>
        <rFont val="Bookman Old Style"/>
        <family val="1"/>
      </rPr>
      <t>Bucket</t>
    </r>
  </si>
  <si>
    <r>
      <t xml:space="preserve">DRC untuk Tingkat </t>
    </r>
    <r>
      <rPr>
        <b/>
        <i/>
        <sz val="11"/>
        <rFont val="Bookman Old Style"/>
        <family val="1"/>
      </rPr>
      <t>Bucket</t>
    </r>
  </si>
  <si>
    <t>Kontribusi terhadap DRC untuk Sekuritisasi (CTP)</t>
  </si>
  <si>
    <t>Kategori Aset</t>
  </si>
  <si>
    <r>
      <t>∑max(CVRk-,0)</t>
    </r>
    <r>
      <rPr>
        <b/>
        <vertAlign val="superscript"/>
        <sz val="11"/>
        <color theme="1"/>
        <rFont val="Bookman Old Style"/>
        <family val="1"/>
      </rPr>
      <t>2</t>
    </r>
    <r>
      <rPr>
        <b/>
        <sz val="11"/>
        <color theme="1"/>
        <rFont val="Bookman Old Style"/>
        <family val="1"/>
      </rPr>
      <t xml:space="preserve">
</t>
    </r>
    <r>
      <rPr>
        <b/>
        <sz val="11"/>
        <color rgb="FFFF0000"/>
        <rFont val="Bookman Old Style"/>
        <family val="1"/>
      </rPr>
      <t>Isi 0 untuk Bucket risiko 11</t>
    </r>
  </si>
  <si>
    <r>
      <t>∑max(CVRk+,0)</t>
    </r>
    <r>
      <rPr>
        <b/>
        <vertAlign val="superscript"/>
        <sz val="11"/>
        <color theme="1"/>
        <rFont val="Bookman Old Style"/>
        <family val="1"/>
      </rPr>
      <t>2</t>
    </r>
    <r>
      <rPr>
        <b/>
        <sz val="11"/>
        <color theme="1"/>
        <rFont val="Bookman Old Style"/>
        <family val="1"/>
      </rPr>
      <t xml:space="preserve">
</t>
    </r>
    <r>
      <rPr>
        <b/>
        <sz val="11"/>
        <color rgb="FFFF0000"/>
        <rFont val="Bookman Old Style"/>
        <family val="1"/>
      </rPr>
      <t>Isi 0 untuk Bucket risiko 11</t>
    </r>
  </si>
  <si>
    <r>
      <t>∑max(CVRk+,0)</t>
    </r>
    <r>
      <rPr>
        <b/>
        <vertAlign val="superscript"/>
        <sz val="11"/>
        <color theme="1"/>
        <rFont val="Bookman Old Style"/>
        <family val="1"/>
      </rPr>
      <t>2</t>
    </r>
    <r>
      <rPr>
        <b/>
        <sz val="11"/>
        <color theme="1"/>
        <rFont val="Bookman Old Style"/>
        <family val="1"/>
      </rPr>
      <t xml:space="preserve">
</t>
    </r>
    <r>
      <rPr>
        <b/>
        <sz val="11"/>
        <color rgb="FFFF0000"/>
        <rFont val="Bookman Old Style"/>
        <family val="1"/>
      </rPr>
      <t>Isi 0 untuk Bucket risiko 16</t>
    </r>
  </si>
  <si>
    <r>
      <t>∑max(CVRk-,0)</t>
    </r>
    <r>
      <rPr>
        <b/>
        <vertAlign val="superscript"/>
        <sz val="11"/>
        <color theme="1"/>
        <rFont val="Bookman Old Style"/>
        <family val="1"/>
      </rPr>
      <t>2</t>
    </r>
    <r>
      <rPr>
        <b/>
        <sz val="11"/>
        <color theme="1"/>
        <rFont val="Bookman Old Style"/>
        <family val="1"/>
      </rPr>
      <t xml:space="preserve">
</t>
    </r>
    <r>
      <rPr>
        <b/>
        <sz val="11"/>
        <color rgb="FFFF0000"/>
        <rFont val="Bookman Old Style"/>
        <family val="1"/>
      </rPr>
      <t>Isi 0 untuk Bucket risiko 16</t>
    </r>
  </si>
  <si>
    <r>
      <t>∑max(CVRk+,0)</t>
    </r>
    <r>
      <rPr>
        <b/>
        <vertAlign val="superscript"/>
        <sz val="11"/>
        <color theme="1"/>
        <rFont val="Bookman Old Style"/>
        <family val="1"/>
      </rPr>
      <t>2</t>
    </r>
    <r>
      <rPr>
        <b/>
        <sz val="11"/>
        <color theme="1"/>
        <rFont val="Bookman Old Style"/>
        <family val="1"/>
      </rPr>
      <t xml:space="preserve">
</t>
    </r>
    <r>
      <rPr>
        <b/>
        <sz val="11"/>
        <color rgb="FFFF0000"/>
        <rFont val="Bookman Old Style"/>
        <family val="1"/>
      </rPr>
      <t>Isi 0 untuk Bucket risiko 25</t>
    </r>
  </si>
  <si>
    <r>
      <t>∑max(CVRk-,0)</t>
    </r>
    <r>
      <rPr>
        <b/>
        <vertAlign val="superscript"/>
        <sz val="11"/>
        <color theme="1"/>
        <rFont val="Bookman Old Style"/>
        <family val="1"/>
      </rPr>
      <t>2</t>
    </r>
    <r>
      <rPr>
        <b/>
        <sz val="11"/>
        <color theme="1"/>
        <rFont val="Bookman Old Style"/>
        <family val="1"/>
      </rPr>
      <t xml:space="preserve">
</t>
    </r>
    <r>
      <rPr>
        <b/>
        <sz val="11"/>
        <color rgb="FFFF0000"/>
        <rFont val="Bookman Old Style"/>
        <family val="1"/>
      </rPr>
      <t>Isi 0 untuk Bucket risiko 25</t>
    </r>
  </si>
  <si>
    <r>
      <t>Tabel 3B(2): Perhitungan Beban Modal Risiko Suku Bunga Umum/</t>
    </r>
    <r>
      <rPr>
        <b/>
        <i/>
        <sz val="11"/>
        <color theme="1"/>
        <rFont val="Bookman Old Style"/>
        <family val="1"/>
      </rPr>
      <t>General Interest Rate Rsik (</t>
    </r>
    <r>
      <rPr>
        <b/>
        <sz val="11"/>
        <color theme="1"/>
        <rFont val="Bookman Old Style"/>
        <family val="1"/>
      </rPr>
      <t>GIRR)</t>
    </r>
  </si>
  <si>
    <t>…/…</t>
  </si>
  <si>
    <t>ATMR CVA</t>
  </si>
  <si>
    <t xml:space="preserve">Pendekatan Dasar yang Disederhanakan </t>
  </si>
  <si>
    <t>Metode yang digunakan</t>
  </si>
  <si>
    <t>100% dari SACCR</t>
  </si>
  <si>
    <t>ATMR untuk CVA</t>
  </si>
  <si>
    <t>(a)</t>
  </si>
  <si>
    <t>Sektor Pihak Lawan</t>
  </si>
  <si>
    <t>Kualitas Kredit dari Pihak Lawan</t>
  </si>
  <si>
    <t>Jumlah pihak lawan</t>
  </si>
  <si>
    <r>
      <t>∑EAD</t>
    </r>
    <r>
      <rPr>
        <b/>
        <vertAlign val="subscript"/>
        <sz val="12"/>
        <rFont val="Bookman Old Style"/>
        <family val="1"/>
      </rPr>
      <t>NS</t>
    </r>
    <r>
      <rPr>
        <b/>
        <sz val="12"/>
        <rFont val="Bookman Old Style"/>
        <family val="1"/>
      </rPr>
      <t xml:space="preserve"> </t>
    </r>
  </si>
  <si>
    <r>
      <t>∑SCVA</t>
    </r>
    <r>
      <rPr>
        <b/>
        <vertAlign val="subscript"/>
        <sz val="12"/>
        <rFont val="Bookman Old Style"/>
        <family val="1"/>
      </rPr>
      <t>c</t>
    </r>
    <r>
      <rPr>
        <b/>
        <sz val="12"/>
        <rFont val="Bookman Old Style"/>
        <family val="1"/>
      </rPr>
      <t>,</t>
    </r>
  </si>
  <si>
    <r>
      <t>∑(SCVA</t>
    </r>
    <r>
      <rPr>
        <b/>
        <vertAlign val="subscript"/>
        <sz val="12"/>
        <rFont val="Bookman Old Style"/>
        <family val="1"/>
      </rPr>
      <t>c</t>
    </r>
    <r>
      <rPr>
        <b/>
        <vertAlign val="superscript"/>
        <sz val="12"/>
        <rFont val="Bookman Old Style"/>
        <family val="1"/>
      </rPr>
      <t>2</t>
    </r>
    <r>
      <rPr>
        <b/>
        <sz val="12"/>
        <rFont val="Bookman Old Style"/>
        <family val="1"/>
      </rPr>
      <t>)</t>
    </r>
  </si>
  <si>
    <t xml:space="preserve">Pemerintah Pusat termasuk Bank Sentral dan Bank Pembangunan Multilateral </t>
  </si>
  <si>
    <t>IG</t>
  </si>
  <si>
    <t>HY dan NR</t>
  </si>
  <si>
    <t>Pemerintah daerah, perusahaan non keuangan yang termasuk BUMN, pendidikan dan administrasi public</t>
  </si>
  <si>
    <t xml:space="preserve">Perusahaan keuangan termasuk perusahaan keuangan yang termasuk BUMN </t>
  </si>
  <si>
    <t>Bahan dasar, energi, industri, pertanian, manufaktur, pertambangan, dan penggalian</t>
  </si>
  <si>
    <t>Perdagangan, transportasi dan pergudangan, kegiatan administrasi dan layanan pendukung</t>
  </si>
  <si>
    <t>Teknologi dan telekomunikasi</t>
  </si>
  <si>
    <t>Kesehatan, utilitas dan kegiatan profesional dan jasa</t>
  </si>
  <si>
    <t xml:space="preserve">Perhitungan ATMR CVA-Pendekatan Dasar yang Disederhanakan </t>
  </si>
  <si>
    <r>
      <t>(i) ∑</t>
    </r>
    <r>
      <rPr>
        <vertAlign val="subscript"/>
        <sz val="12"/>
        <rFont val="Bookman Old Style"/>
        <family val="1"/>
      </rPr>
      <t>c</t>
    </r>
    <r>
      <rPr>
        <sz val="12"/>
        <rFont val="Bookman Old Style"/>
        <family val="1"/>
      </rPr>
      <t>SCVA</t>
    </r>
    <r>
      <rPr>
        <vertAlign val="subscript"/>
        <sz val="12"/>
        <rFont val="Bookman Old Style"/>
        <family val="1"/>
      </rPr>
      <t>c</t>
    </r>
  </si>
  <si>
    <r>
      <t>(ii) SQRT (∑</t>
    </r>
    <r>
      <rPr>
        <vertAlign val="subscript"/>
        <sz val="12"/>
        <rFont val="Bookman Old Style"/>
        <family val="1"/>
      </rPr>
      <t>c</t>
    </r>
    <r>
      <rPr>
        <sz val="12"/>
        <rFont val="Bookman Old Style"/>
        <family val="1"/>
      </rPr>
      <t>(SCVA</t>
    </r>
    <r>
      <rPr>
        <vertAlign val="subscript"/>
        <sz val="12"/>
        <rFont val="Bookman Old Style"/>
        <family val="1"/>
      </rPr>
      <t>c</t>
    </r>
    <r>
      <rPr>
        <vertAlign val="superscript"/>
        <sz val="12"/>
        <rFont val="Bookman Old Style"/>
        <family val="1"/>
      </rPr>
      <t>2</t>
    </r>
    <r>
      <rPr>
        <sz val="12"/>
        <rFont val="Bookman Old Style"/>
        <family val="1"/>
      </rPr>
      <t>))</t>
    </r>
  </si>
  <si>
    <r>
      <t>(iv) K</t>
    </r>
    <r>
      <rPr>
        <vertAlign val="subscript"/>
        <sz val="12"/>
        <rFont val="Bookman Old Style"/>
        <family val="1"/>
      </rPr>
      <t xml:space="preserve">reduced </t>
    </r>
  </si>
  <si>
    <r>
      <t>(v) Kebutuhan permodalan untuk risiko CVA menurut  Reduced BA-CVA (0.65× K</t>
    </r>
    <r>
      <rPr>
        <vertAlign val="subscript"/>
        <sz val="12"/>
        <rFont val="Bookman Old Style"/>
        <family val="1"/>
      </rPr>
      <t>reduced</t>
    </r>
    <r>
      <rPr>
        <sz val="12"/>
        <rFont val="Bookman Old Style"/>
        <family val="1"/>
      </rPr>
      <t>)</t>
    </r>
    <r>
      <rPr>
        <vertAlign val="subscript"/>
        <sz val="12"/>
        <rFont val="Bookman Old Style"/>
        <family val="1"/>
      </rPr>
      <t xml:space="preserve"> </t>
    </r>
  </si>
  <si>
    <t>(vi) ATMR CVA</t>
  </si>
  <si>
    <t>(b)</t>
  </si>
  <si>
    <t>Perhitungan ATMR CVA berdasarkan perhitungan SACCR</t>
  </si>
  <si>
    <t>ATMR CVA (nilai SACCR x 12,5)</t>
  </si>
  <si>
    <t>Tabel 3A(1): Rekapitulasi ATMR untuk Risiko Pasar</t>
  </si>
  <si>
    <r>
      <t>Tabel 3A(2): Perhitungan Beban Modal Risiko Suku Bunga Umum/</t>
    </r>
    <r>
      <rPr>
        <b/>
        <i/>
        <sz val="11"/>
        <color theme="1"/>
        <rFont val="Bookman Old Style"/>
        <family val="1"/>
      </rPr>
      <t xml:space="preserve">General Interest Rate Rsik </t>
    </r>
    <r>
      <rPr>
        <b/>
        <sz val="11"/>
        <color theme="1"/>
        <rFont val="Bookman Old Style"/>
        <family val="1"/>
      </rPr>
      <t>(GIRR)</t>
    </r>
  </si>
  <si>
    <r>
      <t xml:space="preserve">Tabel 3A(3): Perhitungan Beban Modal Risiko </t>
    </r>
    <r>
      <rPr>
        <b/>
        <i/>
        <sz val="11"/>
        <color theme="1"/>
        <rFont val="Bookman Old Style"/>
        <family val="1"/>
      </rPr>
      <t xml:space="preserve">Credit Spread Risk </t>
    </r>
    <r>
      <rPr>
        <b/>
        <sz val="11"/>
        <color theme="1"/>
        <rFont val="Bookman Old Style"/>
        <family val="1"/>
      </rPr>
      <t>(CSR) Non-Sekuritisasi</t>
    </r>
  </si>
  <si>
    <r>
      <t xml:space="preserve">Tabel 3A(4): Perhitungan Beban Modal Risiko </t>
    </r>
    <r>
      <rPr>
        <b/>
        <i/>
        <sz val="11"/>
        <color theme="1"/>
        <rFont val="Bookman Old Style"/>
        <family val="1"/>
      </rPr>
      <t xml:space="preserve">Credit Spread Risk </t>
    </r>
    <r>
      <rPr>
        <b/>
        <sz val="11"/>
        <color theme="1"/>
        <rFont val="Bookman Old Style"/>
        <family val="1"/>
      </rPr>
      <t>(CSR) Sekuritisasi Non-CTP</t>
    </r>
  </si>
  <si>
    <r>
      <t xml:space="preserve">Tabel 3A(5): Perhitungan Beban Modal Risiko </t>
    </r>
    <r>
      <rPr>
        <b/>
        <i/>
        <sz val="11"/>
        <color theme="1"/>
        <rFont val="Bookman Old Style"/>
        <family val="1"/>
      </rPr>
      <t xml:space="preserve">Credit Spread Risk </t>
    </r>
    <r>
      <rPr>
        <b/>
        <sz val="11"/>
        <color theme="1"/>
        <rFont val="Bookman Old Style"/>
        <family val="1"/>
      </rPr>
      <t>(CSR) Sekuritisasi CTP</t>
    </r>
  </si>
  <si>
    <t>Tabel 3A(6): Perhitungan Beban Modal Risiko Nilai Tukar</t>
  </si>
  <si>
    <t>Tabel 3A(7): Perhitungan Beban Modal Risiko Ekuitas</t>
  </si>
  <si>
    <t>Tabel 3A(8): Perhitungan Beban Modal Komoditas</t>
  </si>
  <si>
    <r>
      <t xml:space="preserve">Tabel 3A(9): Perhitungan Beban Modal </t>
    </r>
    <r>
      <rPr>
        <b/>
        <i/>
        <sz val="11"/>
        <rFont val="Bookman Old Style"/>
        <family val="1"/>
      </rPr>
      <t>Default Risk Capital</t>
    </r>
    <r>
      <rPr>
        <b/>
        <sz val="11"/>
        <rFont val="Bookman Old Style"/>
        <family val="1"/>
      </rPr>
      <t xml:space="preserve"> (DRC)</t>
    </r>
  </si>
  <si>
    <r>
      <t xml:space="preserve">Tabel 3A(10): Perhitungan Beban Modal </t>
    </r>
    <r>
      <rPr>
        <b/>
        <i/>
        <sz val="11"/>
        <rFont val="Bookman Old Style"/>
        <family val="1"/>
      </rPr>
      <t>Residual Risk Add-On</t>
    </r>
    <r>
      <rPr>
        <b/>
        <sz val="11"/>
        <rFont val="Bookman Old Style"/>
        <family val="1"/>
      </rPr>
      <t xml:space="preserve"> (RRAO)</t>
    </r>
    <r>
      <rPr>
        <b/>
        <i/>
        <sz val="11"/>
        <rFont val="Bookman Old Style"/>
        <family val="1"/>
      </rPr>
      <t/>
    </r>
  </si>
  <si>
    <r>
      <t xml:space="preserve">3A(11):Perhitungan </t>
    </r>
    <r>
      <rPr>
        <b/>
        <i/>
        <sz val="12"/>
        <rFont val="Bookman Old Style"/>
        <family val="1"/>
      </rPr>
      <t xml:space="preserve">Credit Valuation Adjustment </t>
    </r>
    <r>
      <rPr>
        <b/>
        <sz val="12"/>
        <rFont val="Bookman Old Style"/>
        <family val="1"/>
      </rPr>
      <t>(CVA)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</si>
</sst>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
    <numFmt numFmtId="165" formatCode="0.0000"/>
    <numFmt numFmtId="166" formatCode="_(* #,##0_);_(* \(#,##0\);_(* &quot;-&quot;??_);_(@_)"/>
    <numFmt numFmtId="167" formatCode="[&gt;0]General"/>
    <numFmt numFmtId="168" formatCode="_(* #,##0.000_);_(* \(#,##0.000\);_(* &quot;-&quot;??_);_(@_)"/>
    <numFmt numFmtId="169" formatCode="0.0"/>
    <numFmt numFmtId="170" formatCode="0.00000"/>
    <numFmt numFmtId="171" formatCode="0.0000%"/>
    <numFmt numFmtId="172" formatCode="yyyy\-mm\-dd;@"/>
  </numFmts>
  <fonts count="36" x14ac:knownFonts="1">
    <font>
      <sz val="11"/>
      <color theme="1"/>
      <name val="Calibri"/>
      <family val="2"/>
      <scheme val="minor"/>
    </font>
    <font>
      <sz val="11"/>
      <color theme="1"/>
      <name val="Calibri"/>
      <family val="2"/>
      <scheme val="minor"/>
    </font>
    <font>
      <sz val="11"/>
      <color theme="1"/>
      <name val="Bookman Old Style"/>
      <family val="1"/>
    </font>
    <font>
      <sz val="10"/>
      <name val="Arial"/>
      <family val="2"/>
    </font>
    <font>
      <b/>
      <sz val="10"/>
      <name val="Segoe UI"/>
      <family val="2"/>
    </font>
    <font>
      <b/>
      <sz val="20"/>
      <name val="Segoe UI"/>
      <family val="2"/>
    </font>
    <font>
      <sz val="10"/>
      <name val="Segoe UI"/>
      <family val="2"/>
    </font>
    <font>
      <b/>
      <sz val="13"/>
      <name val="Segoe UI"/>
      <family val="2"/>
    </font>
    <font>
      <sz val="10"/>
      <color rgb="FF427F6D"/>
      <name val="Segoe UI"/>
      <family val="2"/>
    </font>
    <font>
      <b/>
      <sz val="11"/>
      <color theme="1"/>
      <name val="Bookman Old Style"/>
      <family val="1"/>
    </font>
    <font>
      <i/>
      <sz val="11"/>
      <color theme="1"/>
      <name val="Bookman Old Style"/>
      <family val="1"/>
    </font>
    <font>
      <b/>
      <i/>
      <sz val="11"/>
      <color theme="1"/>
      <name val="Bookman Old Style"/>
      <family val="1"/>
    </font>
    <font>
      <b/>
      <vertAlign val="subscript"/>
      <sz val="11"/>
      <color theme="1"/>
      <name val="Bookman Old Style"/>
      <family val="1"/>
    </font>
    <font>
      <b/>
      <vertAlign val="superscript"/>
      <sz val="11"/>
      <color theme="1"/>
      <name val="Bookman Old Style"/>
      <family val="1"/>
    </font>
    <font>
      <sz val="10"/>
      <color rgb="FFAA322F"/>
      <name val="Arial"/>
      <family val="2"/>
    </font>
    <font>
      <sz val="10"/>
      <color rgb="FFAA322F"/>
      <name val="Segoe UI"/>
      <family val="2"/>
    </font>
    <font>
      <b/>
      <sz val="13"/>
      <color theme="3"/>
      <name val="Arial"/>
      <family val="2"/>
    </font>
    <font>
      <sz val="11"/>
      <color rgb="FF000000"/>
      <name val="Bookman Old Style"/>
      <family val="1"/>
    </font>
    <font>
      <i/>
      <sz val="11"/>
      <color rgb="FF000000"/>
      <name val="Bookman Old Style"/>
      <family val="1"/>
    </font>
    <font>
      <vertAlign val="superscript"/>
      <sz val="11"/>
      <color rgb="FF000000"/>
      <name val="Bookman Old Style"/>
      <family val="1"/>
    </font>
    <font>
      <sz val="11"/>
      <name val="Bookman Old Style"/>
      <family val="1"/>
    </font>
    <font>
      <i/>
      <sz val="11"/>
      <name val="Bookman Old Style"/>
      <family val="1"/>
    </font>
    <font>
      <b/>
      <sz val="11"/>
      <name val="Bookman Old Style"/>
      <family val="1"/>
    </font>
    <font>
      <b/>
      <vertAlign val="subscript"/>
      <sz val="11"/>
      <name val="Bookman Old Style"/>
      <family val="1"/>
    </font>
    <font>
      <b/>
      <i/>
      <sz val="11"/>
      <name val="Bookman Old Style"/>
      <family val="1"/>
    </font>
    <font>
      <b/>
      <sz val="11"/>
      <color rgb="FFFF0000"/>
      <name val="Bookman Old Style"/>
      <family val="1"/>
    </font>
    <font>
      <b/>
      <sz val="12"/>
      <color theme="1"/>
      <name val="Bookman Old Style"/>
      <family val="1"/>
    </font>
    <font>
      <sz val="12"/>
      <name val="Bookman Old Style"/>
      <family val="1"/>
    </font>
    <font>
      <b/>
      <sz val="12"/>
      <name val="Bookman Old Style"/>
      <family val="1"/>
    </font>
    <font>
      <b/>
      <i/>
      <sz val="12"/>
      <name val="Bookman Old Style"/>
      <family val="1"/>
    </font>
    <font>
      <sz val="12"/>
      <color theme="0"/>
      <name val="Bookman Old Style"/>
      <family val="1"/>
    </font>
    <font>
      <b/>
      <vertAlign val="subscript"/>
      <sz val="12"/>
      <name val="Bookman Old Style"/>
      <family val="1"/>
    </font>
    <font>
      <b/>
      <vertAlign val="superscript"/>
      <sz val="12"/>
      <name val="Bookman Old Style"/>
      <family val="1"/>
    </font>
    <font>
      <vertAlign val="subscript"/>
      <sz val="12"/>
      <name val="Bookman Old Style"/>
      <family val="1"/>
    </font>
    <font>
      <sz val="12"/>
      <color rgb="FF0070C0"/>
      <name val="Bookman Old Style"/>
      <family val="1"/>
    </font>
    <font>
      <vertAlign val="superscript"/>
      <sz val="12"/>
      <name val="Bookman Old Style"/>
      <family val="1"/>
    </font>
  </fonts>
  <fills count="1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5D6D2"/>
        <bgColor indexed="64"/>
      </patternFill>
    </fill>
    <fill>
      <patternFill patternType="lightGrid">
        <fgColor rgb="FFD5D6D2"/>
        <bgColor theme="0"/>
      </patternFill>
    </fill>
    <fill>
      <patternFill patternType="solid">
        <fgColor rgb="FFFFEC72"/>
        <bgColor indexed="64"/>
      </patternFill>
    </fill>
    <fill>
      <patternFill patternType="solid">
        <fgColor rgb="FFEAA121"/>
        <bgColor indexed="64"/>
      </patternFill>
    </fill>
    <fill>
      <patternFill patternType="solid">
        <fgColor indexed="9"/>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rgb="FFFFEC72"/>
        <bgColor indexed="45"/>
      </patternFill>
    </fill>
    <fill>
      <patternFill patternType="solid">
        <fgColor rgb="FFD8E4BC"/>
        <bgColor indexed="64"/>
      </patternFill>
    </fill>
    <fill>
      <patternFill patternType="solid">
        <fgColor theme="2"/>
        <bgColor indexed="64"/>
      </patternFill>
    </fill>
  </fills>
  <borders count="12">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BCBDBC"/>
      </left>
      <right style="thin">
        <color rgb="FFBCBDBC"/>
      </right>
      <top style="thin">
        <color auto="1"/>
      </top>
      <bottom style="thin">
        <color auto="1"/>
      </bottom>
      <diagonal/>
    </border>
    <border>
      <left style="thin">
        <color rgb="FFBCBDBC"/>
      </left>
      <right style="thin">
        <color rgb="FFBCBDBC"/>
      </right>
      <top style="thin">
        <color rgb="FFBCBDBC"/>
      </top>
      <bottom style="thin">
        <color rgb="FFBCBDBC"/>
      </bottom>
      <diagonal/>
    </border>
  </borders>
  <cellStyleXfs count="151">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4" fillId="3" borderId="3" applyBorder="0">
      <alignment horizontal="center" wrapText="1"/>
    </xf>
    <xf numFmtId="3" fontId="3" fillId="3" borderId="2" applyFont="0">
      <alignment horizontal="right" vertical="center"/>
    </xf>
    <xf numFmtId="0" fontId="3" fillId="4" borderId="2" applyNumberFormat="0" applyFont="0" applyBorder="0">
      <alignment horizontal="center" vertical="center"/>
    </xf>
    <xf numFmtId="0" fontId="8" fillId="5" borderId="2" applyBorder="0">
      <alignment horizontal="center" vertical="center"/>
    </xf>
    <xf numFmtId="0" fontId="3" fillId="6" borderId="11" applyFont="0">
      <alignment horizontal="center" vertical="center" wrapText="1"/>
      <protection locked="0"/>
    </xf>
    <xf numFmtId="3" fontId="3" fillId="6" borderId="11" applyFont="0">
      <alignment horizontal="right" vertical="center"/>
      <protection locked="0"/>
    </xf>
    <xf numFmtId="49" fontId="3" fillId="6" borderId="11" applyFont="0">
      <alignment vertical="center"/>
      <protection locked="0"/>
    </xf>
    <xf numFmtId="0" fontId="3" fillId="7" borderId="11" applyNumberFormat="0" applyFont="0" applyProtection="0">
      <alignment horizontal="left" vertical="center"/>
    </xf>
    <xf numFmtId="167" fontId="3" fillId="3" borderId="2" applyFont="0">
      <alignment horizontal="center" vertical="center" wrapText="1"/>
    </xf>
    <xf numFmtId="0" fontId="6" fillId="3" borderId="0">
      <alignment vertical="center"/>
    </xf>
    <xf numFmtId="3" fontId="15" fillId="3" borderId="2" applyFont="0" applyBorder="0">
      <alignment horizontal="right" vertical="center"/>
    </xf>
    <xf numFmtId="0" fontId="6" fillId="3" borderId="2" applyFont="0" applyBorder="0">
      <alignment horizontal="center" vertical="center"/>
    </xf>
    <xf numFmtId="0" fontId="5" fillId="8" borderId="6" applyNumberFormat="0" applyFill="0" applyBorder="0" applyAlignment="0" applyProtection="0">
      <alignment horizontal="left"/>
    </xf>
    <xf numFmtId="3" fontId="3" fillId="7" borderId="11" applyFont="0" applyProtection="0">
      <alignment horizontal="right" vertical="center"/>
    </xf>
    <xf numFmtId="10" fontId="3" fillId="7" borderId="11" applyFont="0" applyProtection="0">
      <alignment horizontal="right" vertical="center"/>
    </xf>
    <xf numFmtId="9" fontId="3" fillId="7" borderId="11" applyFont="0" applyProtection="0">
      <alignment horizontal="right" vertical="center"/>
    </xf>
    <xf numFmtId="172" fontId="3" fillId="6" borderId="11" applyFont="0">
      <alignment vertical="center"/>
      <protection locked="0"/>
    </xf>
    <xf numFmtId="169" fontId="3" fillId="6" borderId="11" applyFont="0">
      <alignment horizontal="right" vertical="center"/>
      <protection locked="0"/>
    </xf>
    <xf numFmtId="165" fontId="3" fillId="15" borderId="11" applyFont="0">
      <alignment vertical="center"/>
      <protection locked="0"/>
    </xf>
    <xf numFmtId="10" fontId="3" fillId="6" borderId="11" applyFont="0">
      <alignment horizontal="right" vertical="center"/>
      <protection locked="0"/>
    </xf>
    <xf numFmtId="9" fontId="3" fillId="6" borderId="11" applyFont="0">
      <alignment horizontal="right" vertical="center"/>
      <protection locked="0"/>
    </xf>
    <xf numFmtId="171" fontId="3" fillId="6" borderId="11" applyFont="0">
      <alignment horizontal="right" vertical="center"/>
      <protection locked="0"/>
    </xf>
    <xf numFmtId="164" fontId="3" fillId="6" borderId="11" applyFont="0">
      <alignment horizontal="right" vertical="center"/>
      <protection locked="0"/>
    </xf>
    <xf numFmtId="3" fontId="3" fillId="12" borderId="11" applyFont="0">
      <alignment horizontal="right" vertical="center"/>
      <protection locked="0"/>
    </xf>
    <xf numFmtId="169" fontId="3" fillId="12" borderId="11" applyFont="0">
      <alignment horizontal="right" vertical="center"/>
      <protection locked="0"/>
    </xf>
    <xf numFmtId="10" fontId="3" fillId="12" borderId="11" applyFont="0">
      <alignment horizontal="right" vertical="center"/>
      <protection locked="0"/>
    </xf>
    <xf numFmtId="9" fontId="3" fillId="12" borderId="11" applyFont="0">
      <alignment horizontal="right" vertical="center"/>
      <protection locked="0"/>
    </xf>
    <xf numFmtId="171" fontId="3" fillId="12" borderId="11" applyFont="0">
      <alignment horizontal="right" vertical="center"/>
      <protection locked="0"/>
    </xf>
    <xf numFmtId="164" fontId="3" fillId="12" borderId="11" applyFont="0">
      <alignment horizontal="right" vertical="center"/>
      <protection locked="0"/>
    </xf>
    <xf numFmtId="0" fontId="3" fillId="12" borderId="11" applyFont="0">
      <alignment horizontal="center" vertical="center" wrapText="1"/>
      <protection locked="0"/>
    </xf>
    <xf numFmtId="0" fontId="3" fillId="12" borderId="11" applyNumberFormat="0" applyFont="0">
      <alignment horizontal="center" vertical="center" wrapText="1"/>
      <protection locked="0"/>
    </xf>
    <xf numFmtId="3" fontId="3" fillId="9" borderId="2" applyFont="0">
      <alignment horizontal="right" vertical="center"/>
      <protection locked="0"/>
    </xf>
    <xf numFmtId="0" fontId="8" fillId="3" borderId="2" applyBorder="0">
      <alignment horizontal="center" vertical="center"/>
    </xf>
    <xf numFmtId="170" fontId="3" fillId="3" borderId="2" applyFont="0">
      <alignment horizontal="right" vertical="center"/>
    </xf>
    <xf numFmtId="169" fontId="3" fillId="3" borderId="2" applyFont="0">
      <alignment horizontal="right" vertical="center"/>
    </xf>
    <xf numFmtId="10" fontId="3" fillId="3" borderId="2" applyFont="0">
      <alignment horizontal="right" vertical="center"/>
    </xf>
    <xf numFmtId="9" fontId="3" fillId="3" borderId="2" applyFont="0">
      <alignment horizontal="right" vertical="center"/>
    </xf>
    <xf numFmtId="172" fontId="3" fillId="10" borderId="2" applyFont="0">
      <alignment vertical="center"/>
    </xf>
    <xf numFmtId="1" fontId="3" fillId="10" borderId="2" applyFont="0">
      <alignment horizontal="right" vertical="center"/>
    </xf>
    <xf numFmtId="165" fontId="3" fillId="10" borderId="2" applyFont="0">
      <alignment vertical="center"/>
    </xf>
    <xf numFmtId="9" fontId="3" fillId="10" borderId="2" applyFont="0">
      <alignment horizontal="right" vertical="center"/>
    </xf>
    <xf numFmtId="171" fontId="3" fillId="10" borderId="2" applyFont="0">
      <alignment horizontal="right" vertical="center"/>
    </xf>
    <xf numFmtId="10" fontId="3" fillId="10" borderId="2" applyFont="0">
      <alignment horizontal="right" vertical="center"/>
    </xf>
    <xf numFmtId="0" fontId="3" fillId="10" borderId="2" applyFont="0">
      <alignment horizontal="center" vertical="center" wrapText="1"/>
    </xf>
    <xf numFmtId="49" fontId="3" fillId="10" borderId="2" applyFont="0">
      <alignment vertical="center"/>
    </xf>
    <xf numFmtId="165" fontId="3" fillId="11" borderId="2" applyFont="0">
      <alignment vertical="center"/>
    </xf>
    <xf numFmtId="9" fontId="3" fillId="11" borderId="2" applyFont="0">
      <alignment horizontal="right" vertical="center"/>
    </xf>
    <xf numFmtId="172" fontId="3" fillId="14" borderId="2">
      <alignment vertical="center"/>
    </xf>
    <xf numFmtId="165" fontId="3" fillId="13" borderId="2" applyFont="0">
      <alignment horizontal="right" vertical="center"/>
    </xf>
    <xf numFmtId="1" fontId="3" fillId="13" borderId="2" applyFont="0">
      <alignment horizontal="right" vertical="center"/>
    </xf>
    <xf numFmtId="165" fontId="3" fillId="13" borderId="2" applyFont="0">
      <alignment vertical="center"/>
    </xf>
    <xf numFmtId="169" fontId="3" fillId="13" borderId="2" applyFont="0">
      <alignment vertical="center"/>
    </xf>
    <xf numFmtId="10" fontId="3" fillId="13" borderId="2" applyFont="0">
      <alignment horizontal="right" vertical="center"/>
    </xf>
    <xf numFmtId="9" fontId="3" fillId="13" borderId="2" applyFont="0">
      <alignment horizontal="right" vertical="center"/>
    </xf>
    <xf numFmtId="171" fontId="3" fillId="13" borderId="2" applyFont="0">
      <alignment horizontal="right" vertical="center"/>
    </xf>
    <xf numFmtId="10" fontId="3" fillId="13" borderId="5" applyFont="0">
      <alignment horizontal="right" vertical="center"/>
    </xf>
    <xf numFmtId="0" fontId="3" fillId="13" borderId="2" applyFont="0">
      <alignment horizontal="center" vertical="center" wrapText="1"/>
    </xf>
    <xf numFmtId="49" fontId="3" fillId="13" borderId="2" applyFont="0">
      <alignment vertical="center"/>
    </xf>
    <xf numFmtId="0" fontId="14" fillId="0" borderId="0" applyNumberFormat="0" applyFill="0" applyBorder="0" applyAlignment="0" applyProtection="0"/>
    <xf numFmtId="9" fontId="3" fillId="0" borderId="0" applyFont="0" applyFill="0" applyBorder="0" applyAlignment="0" applyProtection="0"/>
    <xf numFmtId="172" fontId="3" fillId="16" borderId="10">
      <alignment vertical="center"/>
      <protection locked="0"/>
    </xf>
    <xf numFmtId="0" fontId="16" fillId="0" borderId="1" applyNumberFormat="0" applyFill="0" applyAlignment="0" applyProtection="0"/>
    <xf numFmtId="0" fontId="7" fillId="3" borderId="0" applyNumberForma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 fillId="0" borderId="0"/>
    <xf numFmtId="172" fontId="6" fillId="3" borderId="2" applyBorder="0">
      <alignment horizontal="right" vertical="center"/>
    </xf>
    <xf numFmtId="0" fontId="6" fillId="3" borderId="0">
      <alignment vertical="center"/>
    </xf>
    <xf numFmtId="3" fontId="3" fillId="3" borderId="2" applyFont="0">
      <alignment horizontal="right" vertical="center"/>
    </xf>
    <xf numFmtId="9" fontId="3" fillId="0" borderId="0" applyFon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9" fontId="3" fillId="0" borderId="0" applyFon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cellStyleXfs>
  <cellXfs count="171">
    <xf numFmtId="0" fontId="0" fillId="0" borderId="0" xfId="0"/>
    <xf numFmtId="0" fontId="2" fillId="0" borderId="0" xfId="0" applyFont="1"/>
    <xf numFmtId="0" fontId="9" fillId="0" borderId="0" xfId="0" applyFont="1" applyFill="1" applyAlignment="1">
      <alignment horizontal="center" vertical="top"/>
    </xf>
    <xf numFmtId="166" fontId="2" fillId="0" borderId="2" xfId="1" applyNumberFormat="1" applyFont="1" applyFill="1" applyBorder="1" applyAlignment="1">
      <alignment vertical="top"/>
    </xf>
    <xf numFmtId="0" fontId="9" fillId="0" borderId="0" xfId="0" applyFont="1" applyFill="1" applyAlignment="1">
      <alignment vertical="top"/>
    </xf>
    <xf numFmtId="0" fontId="9" fillId="0" borderId="2"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top"/>
    </xf>
    <xf numFmtId="166" fontId="2" fillId="0" borderId="0" xfId="1" applyNumberFormat="1" applyFont="1" applyFill="1" applyAlignment="1">
      <alignment vertical="top"/>
    </xf>
    <xf numFmtId="166" fontId="2" fillId="0" borderId="0" xfId="1" applyNumberFormat="1" applyFont="1" applyFill="1" applyAlignment="1">
      <alignment horizontal="center" vertical="top"/>
    </xf>
    <xf numFmtId="0" fontId="2" fillId="0" borderId="0" xfId="0" applyFont="1" applyFill="1" applyAlignment="1">
      <alignment vertical="top"/>
    </xf>
    <xf numFmtId="0" fontId="2" fillId="0" borderId="0" xfId="0" applyFont="1" applyFill="1" applyAlignment="1">
      <alignment horizontal="left" vertical="center"/>
    </xf>
    <xf numFmtId="0" fontId="2" fillId="0" borderId="0" xfId="0" applyFont="1" applyFill="1" applyAlignment="1">
      <alignment horizontal="left" vertical="top"/>
    </xf>
    <xf numFmtId="0" fontId="9" fillId="0" borderId="0" xfId="0" applyFont="1"/>
    <xf numFmtId="0" fontId="9" fillId="0" borderId="2" xfId="0" applyFont="1" applyFill="1" applyBorder="1" applyAlignment="1">
      <alignment horizontal="center" vertical="center" wrapText="1"/>
    </xf>
    <xf numFmtId="166" fontId="2" fillId="0" borderId="8" xfId="1" applyNumberFormat="1" applyFont="1" applyFill="1" applyBorder="1" applyAlignment="1">
      <alignment vertical="center"/>
    </xf>
    <xf numFmtId="0" fontId="2" fillId="0" borderId="0" xfId="0" applyFont="1" applyFill="1" applyAlignment="1">
      <alignment vertical="center" wrapText="1"/>
    </xf>
    <xf numFmtId="0" fontId="2" fillId="0" borderId="0" xfId="0" applyFont="1" applyAlignment="1">
      <alignment wrapText="1"/>
    </xf>
    <xf numFmtId="0" fontId="2" fillId="0" borderId="0" xfId="0" applyFont="1" applyFill="1" applyBorder="1" applyAlignment="1">
      <alignment horizontal="center" vertical="top"/>
    </xf>
    <xf numFmtId="0" fontId="2" fillId="0" borderId="0" xfId="0" applyFont="1" applyBorder="1"/>
    <xf numFmtId="0" fontId="2" fillId="0" borderId="0" xfId="0" applyFont="1" applyFill="1" applyBorder="1" applyAlignment="1">
      <alignment vertical="top"/>
    </xf>
    <xf numFmtId="0" fontId="2" fillId="0" borderId="0" xfId="0" applyFont="1" applyFill="1" applyBorder="1" applyAlignment="1">
      <alignment horizontal="right" vertical="top"/>
    </xf>
    <xf numFmtId="0" fontId="10" fillId="0" borderId="0" xfId="0" applyFont="1" applyFill="1" applyAlignment="1">
      <alignment vertical="top"/>
    </xf>
    <xf numFmtId="0" fontId="11" fillId="0" borderId="0" xfId="0" applyFont="1" applyFill="1" applyAlignment="1">
      <alignment vertical="top"/>
    </xf>
    <xf numFmtId="0" fontId="9" fillId="0" borderId="0" xfId="0" applyFont="1" applyFill="1"/>
    <xf numFmtId="0" fontId="2" fillId="0" borderId="0" xfId="0" applyFont="1" applyFill="1"/>
    <xf numFmtId="0" fontId="2" fillId="0" borderId="0" xfId="0" applyFont="1" applyFill="1" applyAlignment="1">
      <alignment horizontal="right"/>
    </xf>
    <xf numFmtId="166" fontId="2" fillId="2" borderId="2" xfId="1" applyNumberFormat="1" applyFont="1" applyFill="1" applyBorder="1" applyAlignment="1">
      <alignment horizontal="center" vertical="top"/>
    </xf>
    <xf numFmtId="166" fontId="2" fillId="2" borderId="2" xfId="1" applyNumberFormat="1" applyFont="1" applyFill="1" applyBorder="1" applyAlignment="1">
      <alignment vertical="top"/>
    </xf>
    <xf numFmtId="0" fontId="9" fillId="0" borderId="0" xfId="0" applyFont="1" applyFill="1" applyBorder="1" applyAlignment="1">
      <alignment vertical="center"/>
    </xf>
    <xf numFmtId="0" fontId="2" fillId="0" borderId="2" xfId="0" applyFont="1" applyFill="1" applyBorder="1" applyAlignment="1">
      <alignment horizontal="center" vertical="top"/>
    </xf>
    <xf numFmtId="166" fontId="2" fillId="0" borderId="2" xfId="1" applyNumberFormat="1" applyFont="1" applyFill="1" applyBorder="1" applyAlignment="1">
      <alignment horizontal="center" vertical="top" wrapText="1"/>
    </xf>
    <xf numFmtId="166" fontId="2" fillId="2" borderId="2" xfId="1" applyNumberFormat="1" applyFont="1" applyFill="1" applyBorder="1" applyAlignment="1">
      <alignment horizontal="center" vertical="top" wrapText="1"/>
    </xf>
    <xf numFmtId="166" fontId="2" fillId="2" borderId="2" xfId="1" applyNumberFormat="1" applyFont="1" applyFill="1" applyBorder="1" applyAlignment="1">
      <alignment horizontal="right" vertical="top" wrapText="1"/>
    </xf>
    <xf numFmtId="2" fontId="2" fillId="2" borderId="2" xfId="0" applyNumberFormat="1" applyFont="1" applyFill="1" applyBorder="1" applyAlignment="1">
      <alignment horizontal="center" vertical="top" wrapText="1"/>
    </xf>
    <xf numFmtId="0" fontId="2" fillId="0" borderId="0" xfId="0" applyFont="1" applyAlignment="1">
      <alignment horizontal="right"/>
    </xf>
    <xf numFmtId="0" fontId="2" fillId="0" borderId="0" xfId="0" applyFont="1" applyFill="1" applyAlignment="1">
      <alignment horizontal="center" vertical="center"/>
    </xf>
    <xf numFmtId="0" fontId="2" fillId="0" borderId="0" xfId="0" applyFont="1" applyAlignment="1">
      <alignment horizontal="center" vertical="top"/>
    </xf>
    <xf numFmtId="0" fontId="2" fillId="0" borderId="2" xfId="0" applyFont="1" applyBorder="1"/>
    <xf numFmtId="0" fontId="2" fillId="0" borderId="2" xfId="0" applyFont="1" applyBorder="1" applyAlignment="1">
      <alignment horizontal="center" vertical="top"/>
    </xf>
    <xf numFmtId="0" fontId="2" fillId="2" borderId="2" xfId="0" applyFont="1" applyFill="1" applyBorder="1"/>
    <xf numFmtId="0" fontId="17" fillId="0" borderId="2" xfId="0" applyFont="1" applyBorder="1" applyAlignment="1">
      <alignment horizontal="justify" vertical="center"/>
    </xf>
    <xf numFmtId="0" fontId="9" fillId="0" borderId="0" xfId="0" applyFont="1" applyFill="1" applyBorder="1" applyAlignment="1">
      <alignment vertical="center" wrapText="1"/>
    </xf>
    <xf numFmtId="0" fontId="9" fillId="0" borderId="2" xfId="0" applyFont="1" applyFill="1" applyBorder="1" applyAlignment="1">
      <alignment horizontal="center" vertical="top" wrapText="1"/>
    </xf>
    <xf numFmtId="0" fontId="9" fillId="0" borderId="0" xfId="0" applyFont="1" applyFill="1" applyAlignment="1">
      <alignment wrapText="1"/>
    </xf>
    <xf numFmtId="0" fontId="17"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20" fillId="3" borderId="2" xfId="14" applyFont="1" applyFill="1" applyBorder="1" applyAlignment="1" applyProtection="1">
      <alignment horizontal="left" vertical="center"/>
    </xf>
    <xf numFmtId="0" fontId="21" fillId="3" borderId="2" xfId="14" applyFont="1" applyFill="1" applyBorder="1" applyAlignment="1" applyProtection="1">
      <alignment vertical="top" wrapText="1"/>
    </xf>
    <xf numFmtId="0" fontId="17" fillId="0" borderId="2" xfId="0" applyFont="1" applyBorder="1" applyAlignment="1">
      <alignment horizontal="justify" vertical="top" wrapText="1"/>
    </xf>
    <xf numFmtId="0" fontId="18" fillId="0" borderId="2" xfId="0" applyFont="1" applyBorder="1" applyAlignment="1">
      <alignment horizontal="justify" vertical="top" wrapText="1"/>
    </xf>
    <xf numFmtId="0" fontId="2" fillId="0" borderId="2" xfId="0" applyFont="1" applyBorder="1" applyAlignment="1">
      <alignment wrapText="1"/>
    </xf>
    <xf numFmtId="0" fontId="2" fillId="0" borderId="0" xfId="0" applyFont="1" applyFill="1" applyAlignment="1">
      <alignment wrapText="1"/>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20" fillId="3" borderId="2" xfId="95" applyFont="1" applyFill="1" applyBorder="1" applyAlignment="1" applyProtection="1">
      <alignment horizontal="left" vertical="center"/>
    </xf>
    <xf numFmtId="0" fontId="2" fillId="3" borderId="2" xfId="95" applyFont="1" applyFill="1" applyBorder="1" applyAlignment="1" applyProtection="1">
      <alignment horizontal="left" vertical="center"/>
    </xf>
    <xf numFmtId="0" fontId="2" fillId="3" borderId="2" xfId="95" applyFont="1" applyBorder="1">
      <alignment vertical="center"/>
    </xf>
    <xf numFmtId="0" fontId="22" fillId="0" borderId="0" xfId="0" applyFont="1" applyFill="1" applyAlignment="1">
      <alignment horizontal="center" vertical="center"/>
    </xf>
    <xf numFmtId="0" fontId="20" fillId="0" borderId="0" xfId="0" applyFont="1" applyFill="1" applyAlignment="1">
      <alignment horizontal="center" vertical="center"/>
    </xf>
    <xf numFmtId="168" fontId="20" fillId="0" borderId="2" xfId="1" applyNumberFormat="1" applyFont="1" applyFill="1" applyBorder="1" applyAlignment="1">
      <alignment horizontal="right"/>
    </xf>
    <xf numFmtId="0" fontId="20" fillId="0" borderId="2" xfId="0" applyFont="1" applyFill="1" applyBorder="1"/>
    <xf numFmtId="168" fontId="20" fillId="0" borderId="2" xfId="1" applyNumberFormat="1" applyFont="1" applyFill="1" applyBorder="1" applyAlignment="1">
      <alignment horizontal="right" vertical="center"/>
    </xf>
    <xf numFmtId="0" fontId="22" fillId="0" borderId="2" xfId="0" applyFont="1" applyFill="1" applyBorder="1"/>
    <xf numFmtId="0" fontId="22" fillId="0" borderId="0" xfId="0" applyFont="1" applyFill="1"/>
    <xf numFmtId="0" fontId="17" fillId="0" borderId="2" xfId="0" applyFont="1" applyBorder="1" applyAlignment="1">
      <alignment vertical="center"/>
    </xf>
    <xf numFmtId="0" fontId="18" fillId="0" borderId="2" xfId="0" applyFont="1" applyBorder="1" applyAlignment="1">
      <alignment vertical="center"/>
    </xf>
    <xf numFmtId="0" fontId="9" fillId="0" borderId="7" xfId="0" applyFont="1" applyFill="1" applyBorder="1" applyAlignment="1">
      <alignment horizontal="center" vertical="top" wrapText="1"/>
    </xf>
    <xf numFmtId="0" fontId="22" fillId="0" borderId="0" xfId="0" applyFont="1" applyFill="1" applyAlignment="1">
      <alignment horizontal="left" indent="3"/>
    </xf>
    <xf numFmtId="0" fontId="20" fillId="0" borderId="0" xfId="0" applyFont="1" applyFill="1" applyAlignment="1">
      <alignment horizontal="left" indent="3"/>
    </xf>
    <xf numFmtId="0" fontId="22" fillId="0" borderId="2" xfId="0" applyFont="1" applyFill="1" applyBorder="1" applyAlignment="1">
      <alignment horizontal="center" vertical="center"/>
    </xf>
    <xf numFmtId="0" fontId="20" fillId="0" borderId="2" xfId="0" applyFont="1" applyFill="1" applyBorder="1" applyAlignment="1">
      <alignment horizontal="center" vertical="center"/>
    </xf>
    <xf numFmtId="10" fontId="20" fillId="0" borderId="2" xfId="0" applyNumberFormat="1" applyFont="1" applyFill="1" applyBorder="1" applyAlignment="1">
      <alignment horizontal="center" vertical="center"/>
    </xf>
    <xf numFmtId="9" fontId="20" fillId="0" borderId="2" xfId="0" applyNumberFormat="1" applyFont="1" applyFill="1" applyBorder="1" applyAlignment="1">
      <alignment horizontal="center" vertical="center"/>
    </xf>
    <xf numFmtId="0" fontId="22" fillId="0" borderId="0" xfId="0" applyFont="1" applyFill="1" applyAlignment="1"/>
    <xf numFmtId="0" fontId="20" fillId="0" borderId="2" xfId="0" applyFont="1" applyFill="1" applyBorder="1" applyAlignment="1">
      <alignment horizontal="right" vertical="center"/>
    </xf>
    <xf numFmtId="0" fontId="22" fillId="0" borderId="2" xfId="0" applyFont="1" applyFill="1" applyBorder="1" applyAlignment="1">
      <alignment horizontal="center"/>
    </xf>
    <xf numFmtId="0" fontId="22" fillId="0" borderId="2" xfId="0" applyFont="1" applyFill="1" applyBorder="1" applyAlignment="1">
      <alignment horizontal="center" vertical="center" wrapText="1"/>
    </xf>
    <xf numFmtId="0" fontId="22" fillId="0" borderId="0" xfId="0" applyFont="1" applyFill="1" applyAlignment="1">
      <alignment horizontal="left"/>
    </xf>
    <xf numFmtId="168" fontId="20" fillId="0" borderId="0" xfId="1" applyNumberFormat="1" applyFont="1" applyFill="1" applyBorder="1" applyAlignment="1">
      <alignment horizontal="right" vertical="center"/>
    </xf>
    <xf numFmtId="0" fontId="20" fillId="0" borderId="2" xfId="0" applyFont="1" applyFill="1" applyBorder="1" applyAlignment="1">
      <alignment horizontal="center" vertical="top"/>
    </xf>
    <xf numFmtId="0" fontId="20" fillId="0" borderId="2" xfId="0" applyFont="1" applyFill="1" applyBorder="1" applyAlignment="1">
      <alignment horizontal="left"/>
    </xf>
    <xf numFmtId="0" fontId="20" fillId="0" borderId="2" xfId="0" applyFont="1" applyFill="1" applyBorder="1" applyAlignment="1">
      <alignment horizontal="left" vertical="top"/>
    </xf>
    <xf numFmtId="0" fontId="21" fillId="0" borderId="2" xfId="0" applyFont="1" applyFill="1" applyBorder="1"/>
    <xf numFmtId="0" fontId="20" fillId="2" borderId="2" xfId="0" applyFont="1" applyFill="1" applyBorder="1" applyAlignment="1">
      <alignment horizontal="left" indent="3"/>
    </xf>
    <xf numFmtId="43" fontId="20" fillId="2" borderId="2" xfId="0" applyNumberFormat="1" applyFont="1" applyFill="1" applyBorder="1" applyAlignment="1">
      <alignment horizontal="left" indent="3"/>
    </xf>
    <xf numFmtId="0" fontId="20" fillId="0" borderId="2" xfId="0" applyFont="1" applyFill="1" applyBorder="1" applyAlignment="1">
      <alignment horizontal="right"/>
    </xf>
    <xf numFmtId="0" fontId="20" fillId="0" borderId="2" xfId="0" applyNumberFormat="1" applyFont="1" applyFill="1" applyBorder="1" applyAlignment="1">
      <alignment horizontal="right"/>
    </xf>
    <xf numFmtId="0" fontId="20" fillId="0" borderId="2" xfId="0" applyFont="1" applyFill="1" applyBorder="1" applyAlignment="1">
      <alignment horizontal="left" indent="3"/>
    </xf>
    <xf numFmtId="0" fontId="22" fillId="2" borderId="2" xfId="0" applyFont="1" applyFill="1" applyBorder="1" applyAlignment="1">
      <alignment horizontal="center" vertical="center"/>
    </xf>
    <xf numFmtId="0" fontId="20" fillId="2" borderId="2" xfId="0" applyFont="1" applyFill="1" applyBorder="1"/>
    <xf numFmtId="0" fontId="22" fillId="2" borderId="2" xfId="0" applyFont="1" applyFill="1" applyBorder="1"/>
    <xf numFmtId="0" fontId="21" fillId="0" borderId="2" xfId="0" applyFont="1" applyFill="1" applyBorder="1" applyAlignment="1">
      <alignment horizontal="center"/>
    </xf>
    <xf numFmtId="0" fontId="21" fillId="2" borderId="2" xfId="0" applyFont="1" applyFill="1" applyBorder="1" applyAlignment="1">
      <alignment horizontal="center"/>
    </xf>
    <xf numFmtId="164" fontId="2" fillId="0" borderId="2" xfId="0" applyNumberFormat="1" applyFont="1" applyFill="1" applyBorder="1" applyAlignment="1">
      <alignment horizontal="center" vertical="center"/>
    </xf>
    <xf numFmtId="0" fontId="9" fillId="0" borderId="2" xfId="0" applyFont="1" applyFill="1" applyBorder="1" applyAlignment="1">
      <alignment horizontal="center"/>
    </xf>
    <xf numFmtId="0" fontId="9" fillId="0" borderId="0" xfId="0" applyFont="1" applyFill="1" applyAlignment="1">
      <alignment horizontal="left" indent="3"/>
    </xf>
    <xf numFmtId="0" fontId="9" fillId="0" borderId="0" xfId="0" applyFont="1" applyFill="1" applyAlignment="1">
      <alignment horizontal="center" vertical="center"/>
    </xf>
    <xf numFmtId="0" fontId="20"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20" fillId="0" borderId="0" xfId="0" applyFont="1"/>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xf>
    <xf numFmtId="0" fontId="9" fillId="0" borderId="0" xfId="0" applyFont="1" applyFill="1" applyBorder="1" applyAlignment="1">
      <alignment horizontal="center" vertical="center" wrapText="1"/>
    </xf>
    <xf numFmtId="0" fontId="2" fillId="0" borderId="0" xfId="0" applyFont="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20" fillId="3" borderId="3" xfId="14" applyFont="1" applyFill="1" applyBorder="1" applyAlignment="1" applyProtection="1">
      <alignment horizontal="left" vertical="top"/>
    </xf>
    <xf numFmtId="0" fontId="20" fillId="3" borderId="5" xfId="14" applyFont="1" applyFill="1" applyBorder="1" applyAlignment="1" applyProtection="1">
      <alignment horizontal="left" vertical="top"/>
    </xf>
    <xf numFmtId="0" fontId="9"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0" fillId="3" borderId="7" xfId="14" applyFont="1" applyFill="1" applyBorder="1" applyAlignment="1" applyProtection="1">
      <alignment horizontal="left" vertical="top" wrapText="1"/>
    </xf>
    <xf numFmtId="0" fontId="20" fillId="3" borderId="9" xfId="14" applyFont="1" applyFill="1" applyBorder="1" applyAlignment="1" applyProtection="1">
      <alignment horizontal="left" vertical="top" wrapText="1"/>
    </xf>
    <xf numFmtId="0" fontId="20" fillId="3" borderId="8" xfId="14" applyFont="1" applyFill="1" applyBorder="1" applyAlignment="1" applyProtection="1">
      <alignment horizontal="left" vertical="top" wrapText="1"/>
    </xf>
    <xf numFmtId="0" fontId="20" fillId="3" borderId="3" xfId="14" applyFont="1" applyFill="1" applyBorder="1" applyAlignment="1" applyProtection="1">
      <alignment horizontal="left" vertical="top" wrapText="1"/>
    </xf>
    <xf numFmtId="0" fontId="20" fillId="3" borderId="5" xfId="14" applyFont="1" applyFill="1" applyBorder="1" applyAlignment="1" applyProtection="1">
      <alignment horizontal="left" vertical="top" wrapText="1"/>
    </xf>
    <xf numFmtId="0" fontId="20" fillId="3" borderId="2" xfId="14" applyFont="1" applyFill="1" applyBorder="1" applyAlignment="1" applyProtection="1">
      <alignment horizontal="left" vertical="top"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8" fillId="0" borderId="2" xfId="0" applyFont="1" applyBorder="1" applyAlignment="1">
      <alignment horizontal="left" vertical="top" wrapText="1"/>
    </xf>
    <xf numFmtId="0" fontId="2" fillId="0" borderId="3" xfId="0" applyFont="1" applyBorder="1" applyAlignment="1">
      <alignment horizontal="left" vertical="top"/>
    </xf>
    <xf numFmtId="0" fontId="2" fillId="0" borderId="5" xfId="0" applyFont="1" applyBorder="1" applyAlignment="1">
      <alignment horizontal="left" vertical="top"/>
    </xf>
    <xf numFmtId="0" fontId="21" fillId="3" borderId="2" xfId="14" applyFont="1" applyFill="1" applyBorder="1" applyAlignment="1" applyProtection="1">
      <alignment horizontal="left" vertical="top"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top"/>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2" fillId="0" borderId="2" xfId="0" applyFont="1" applyBorder="1" applyAlignment="1">
      <alignment horizontal="left" vertical="top" wrapText="1"/>
    </xf>
    <xf numFmtId="0" fontId="9" fillId="0" borderId="7" xfId="0" applyFont="1" applyFill="1" applyBorder="1" applyAlignment="1">
      <alignment horizontal="center" vertical="center"/>
    </xf>
    <xf numFmtId="0" fontId="20" fillId="0" borderId="2" xfId="0" applyFont="1" applyFill="1" applyBorder="1" applyAlignment="1">
      <alignment horizontal="left" vertical="top"/>
    </xf>
    <xf numFmtId="0" fontId="9" fillId="0" borderId="2" xfId="0" applyFont="1" applyFill="1" applyBorder="1" applyAlignment="1">
      <alignment horizontal="center"/>
    </xf>
    <xf numFmtId="0" fontId="26" fillId="0" borderId="0" xfId="0" applyFont="1" applyFill="1"/>
    <xf numFmtId="0" fontId="27" fillId="0" borderId="0" xfId="0" applyFont="1" applyFill="1"/>
    <xf numFmtId="0" fontId="26" fillId="0" borderId="0" xfId="0" applyFont="1" applyFill="1" applyAlignment="1">
      <alignment horizontal="center" vertical="center"/>
    </xf>
    <xf numFmtId="0" fontId="28" fillId="0" borderId="0" xfId="0" applyFont="1" applyFill="1"/>
    <xf numFmtId="0" fontId="27" fillId="0" borderId="0" xfId="0" applyFont="1" applyFill="1" applyAlignment="1">
      <alignment horizontal="center" vertical="center"/>
    </xf>
    <xf numFmtId="0" fontId="27" fillId="17" borderId="2" xfId="0" applyFont="1" applyFill="1" applyBorder="1" applyAlignment="1">
      <alignment horizontal="left"/>
    </xf>
    <xf numFmtId="0" fontId="30" fillId="0" borderId="0" xfId="0" applyFont="1"/>
    <xf numFmtId="0" fontId="27" fillId="0" borderId="2" xfId="0" applyFont="1" applyFill="1" applyBorder="1"/>
    <xf numFmtId="0" fontId="27" fillId="2" borderId="2" xfId="0" applyFont="1" applyFill="1" applyBorder="1"/>
    <xf numFmtId="0" fontId="30" fillId="0" borderId="0" xfId="0" applyFont="1" applyFill="1"/>
    <xf numFmtId="0" fontId="27" fillId="0" borderId="0" xfId="0" applyFont="1" applyFill="1" applyBorder="1"/>
    <xf numFmtId="0" fontId="26" fillId="0" borderId="0" xfId="0" applyFont="1" applyFill="1" applyBorder="1" applyAlignment="1">
      <alignment horizontal="center" vertical="center"/>
    </xf>
    <xf numFmtId="0" fontId="28" fillId="0" borderId="0" xfId="0" quotePrefix="1" applyFont="1" applyFill="1"/>
    <xf numFmtId="0" fontId="28" fillId="0" borderId="0" xfId="0" applyFont="1"/>
    <xf numFmtId="0" fontId="28" fillId="0" borderId="2" xfId="0" applyFont="1" applyFill="1" applyBorder="1" applyAlignment="1">
      <alignment vertical="center"/>
    </xf>
    <xf numFmtId="0" fontId="28"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6" fillId="2" borderId="2" xfId="0" applyFont="1" applyFill="1" applyBorder="1"/>
    <xf numFmtId="164" fontId="27" fillId="0" borderId="0" xfId="0" applyNumberFormat="1" applyFont="1" applyFill="1" applyAlignment="1">
      <alignment wrapText="1"/>
    </xf>
    <xf numFmtId="0" fontId="27" fillId="0" borderId="8" xfId="0" applyFont="1" applyFill="1" applyBorder="1" applyAlignment="1">
      <alignment horizontal="left" vertical="center" wrapText="1"/>
    </xf>
    <xf numFmtId="164" fontId="27" fillId="0" borderId="0" xfId="0" applyNumberFormat="1" applyFont="1" applyFill="1"/>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34" fillId="0" borderId="2" xfId="0" applyFont="1" applyFill="1" applyBorder="1"/>
    <xf numFmtId="0" fontId="27" fillId="0" borderId="2" xfId="0" applyFont="1" applyFill="1" applyBorder="1" applyAlignment="1">
      <alignment horizontal="left"/>
    </xf>
    <xf numFmtId="0" fontId="34" fillId="2" borderId="2" xfId="0" applyFont="1" applyFill="1" applyBorder="1"/>
    <xf numFmtId="166" fontId="2" fillId="0" borderId="2" xfId="1" applyNumberFormat="1" applyFont="1" applyFill="1" applyBorder="1" applyAlignment="1">
      <alignment horizontal="center" vertical="top"/>
    </xf>
  </cellXfs>
  <cellStyles count="151">
    <cellStyle name="checkExposure" xfId="15"/>
    <cellStyle name="checkResult" xfId="16"/>
    <cellStyle name="Comma" xfId="1" builtinId="3"/>
    <cellStyle name="Comma 2 2" xfId="3"/>
    <cellStyle name="greyed" xfId="7"/>
    <cellStyle name="Heading 1 2" xfId="17"/>
    <cellStyle name="Heading 2 2" xfId="71" hidden="1"/>
    <cellStyle name="Heading 2 2" xfId="69" hidden="1"/>
    <cellStyle name="Heading 2 2" xfId="75" hidden="1"/>
    <cellStyle name="Heading 2 2" xfId="73" hidden="1"/>
    <cellStyle name="Heading 2 2" xfId="79" hidden="1"/>
    <cellStyle name="Heading 2 2" xfId="77" hidden="1"/>
    <cellStyle name="Heading 2 2" xfId="83" hidden="1"/>
    <cellStyle name="Heading 2 2" xfId="81" hidden="1"/>
    <cellStyle name="Heading 2 2" xfId="87" hidden="1"/>
    <cellStyle name="Heading 2 2" xfId="85" hidden="1"/>
    <cellStyle name="Heading 2 2" xfId="91" hidden="1"/>
    <cellStyle name="Heading 2 2" xfId="89" hidden="1"/>
    <cellStyle name="Heading 2 2" xfId="66" hidden="1"/>
    <cellStyle name="Heading 2 2" xfId="68" hidden="1"/>
    <cellStyle name="Heading 2 2" xfId="67"/>
    <cellStyle name="Heading 2 2 2" xfId="102" hidden="1"/>
    <cellStyle name="Heading 2 2 2" xfId="100" hidden="1"/>
    <cellStyle name="Heading 2 2 2" xfId="106" hidden="1"/>
    <cellStyle name="Heading 2 2 2" xfId="104" hidden="1"/>
    <cellStyle name="Heading 2 2 2" xfId="110" hidden="1"/>
    <cellStyle name="Heading 2 2 2" xfId="108" hidden="1"/>
    <cellStyle name="Heading 2 2 2" xfId="114" hidden="1"/>
    <cellStyle name="Heading 2 2 2" xfId="112" hidden="1"/>
    <cellStyle name="Heading 2 2 2" xfId="118" hidden="1"/>
    <cellStyle name="Heading 2 2 2" xfId="116" hidden="1"/>
    <cellStyle name="Heading 2 2 2" xfId="122" hidden="1"/>
    <cellStyle name="Heading 2 2 2" xfId="120" hidden="1"/>
    <cellStyle name="Heading 2 2 2" xfId="129" hidden="1"/>
    <cellStyle name="Heading 2 2 2" xfId="127" hidden="1"/>
    <cellStyle name="Heading 2 2 2" xfId="133" hidden="1"/>
    <cellStyle name="Heading 2 2 2" xfId="131" hidden="1"/>
    <cellStyle name="Heading 2 2 2" xfId="137" hidden="1"/>
    <cellStyle name="Heading 2 2 2" xfId="135" hidden="1"/>
    <cellStyle name="Heading 2 2 2" xfId="141" hidden="1"/>
    <cellStyle name="Heading 2 2 2" xfId="139" hidden="1"/>
    <cellStyle name="Heading 2 2 2" xfId="145" hidden="1"/>
    <cellStyle name="Heading 2 2 2" xfId="143" hidden="1"/>
    <cellStyle name="Heading 2 2 2" xfId="149" hidden="1"/>
    <cellStyle name="Heading 2 2 2" xfId="147" hidden="1"/>
    <cellStyle name="Heading 2 3" xfId="72" hidden="1"/>
    <cellStyle name="Heading 2 3" xfId="70" hidden="1"/>
    <cellStyle name="Heading 2 3" xfId="76" hidden="1"/>
    <cellStyle name="Heading 2 3" xfId="74" hidden="1"/>
    <cellStyle name="Heading 2 3" xfId="80" hidden="1"/>
    <cellStyle name="Heading 2 3" xfId="78" hidden="1"/>
    <cellStyle name="Heading 2 3" xfId="84" hidden="1"/>
    <cellStyle name="Heading 2 3" xfId="82" hidden="1"/>
    <cellStyle name="Heading 2 3" xfId="88" hidden="1"/>
    <cellStyle name="Heading 2 3" xfId="86" hidden="1"/>
    <cellStyle name="Heading 2 3" xfId="92" hidden="1"/>
    <cellStyle name="Heading 2 3" xfId="90" hidden="1"/>
    <cellStyle name="Heading 2 3" xfId="103" hidden="1"/>
    <cellStyle name="Heading 2 3" xfId="101" hidden="1"/>
    <cellStyle name="Heading 2 3" xfId="107" hidden="1"/>
    <cellStyle name="Heading 2 3" xfId="105" hidden="1"/>
    <cellStyle name="Heading 2 3" xfId="111" hidden="1"/>
    <cellStyle name="Heading 2 3" xfId="109" hidden="1"/>
    <cellStyle name="Heading 2 3" xfId="115" hidden="1"/>
    <cellStyle name="Heading 2 3" xfId="113" hidden="1"/>
    <cellStyle name="Heading 2 3" xfId="119" hidden="1"/>
    <cellStyle name="Heading 2 3" xfId="117" hidden="1"/>
    <cellStyle name="Heading 2 3" xfId="123" hidden="1"/>
    <cellStyle name="Heading 2 3" xfId="121" hidden="1"/>
    <cellStyle name="Heading 2 3" xfId="98" hidden="1"/>
    <cellStyle name="Heading 2 3" xfId="99" hidden="1"/>
    <cellStyle name="Heading 2 3" xfId="130" hidden="1"/>
    <cellStyle name="Heading 2 3" xfId="128" hidden="1"/>
    <cellStyle name="Heading 2 3" xfId="134" hidden="1"/>
    <cellStyle name="Heading 2 3" xfId="132" hidden="1"/>
    <cellStyle name="Heading 2 3" xfId="138" hidden="1"/>
    <cellStyle name="Heading 2 3" xfId="136" hidden="1"/>
    <cellStyle name="Heading 2 3" xfId="142" hidden="1"/>
    <cellStyle name="Heading 2 3" xfId="140" hidden="1"/>
    <cellStyle name="Heading 2 3" xfId="146" hidden="1"/>
    <cellStyle name="Heading 2 3" xfId="144" hidden="1"/>
    <cellStyle name="Heading 2 3" xfId="150" hidden="1"/>
    <cellStyle name="Heading 2 3" xfId="148" hidden="1"/>
    <cellStyle name="Heading 2 3" xfId="125" hidden="1"/>
    <cellStyle name="Heading 2 3" xfId="126" hidden="1"/>
    <cellStyle name="HeadingTable" xfId="5"/>
    <cellStyle name="highlightExposure" xfId="18"/>
    <cellStyle name="highlightPD" xfId="19"/>
    <cellStyle name="highlightPercentage" xfId="20"/>
    <cellStyle name="highlightText" xfId="12"/>
    <cellStyle name="inputDate" xfId="21"/>
    <cellStyle name="inputExposure" xfId="10"/>
    <cellStyle name="inputMaturity" xfId="22"/>
    <cellStyle name="inputParameterE" xfId="23"/>
    <cellStyle name="inputPD" xfId="24"/>
    <cellStyle name="inputPercentage" xfId="25"/>
    <cellStyle name="inputPercentageL" xfId="26"/>
    <cellStyle name="inputPercentageS" xfId="27"/>
    <cellStyle name="inputSelection" xfId="9"/>
    <cellStyle name="inputText" xfId="11"/>
    <cellStyle name="Normal" xfId="0" builtinId="0"/>
    <cellStyle name="Normal 2" xfId="2"/>
    <cellStyle name="Normal 2 2" xfId="95"/>
    <cellStyle name="Normal 3" xfId="14"/>
    <cellStyle name="optionalDate" xfId="65"/>
    <cellStyle name="optionalExposure" xfId="28"/>
    <cellStyle name="optionalMaturity" xfId="29"/>
    <cellStyle name="optionalPD" xfId="30"/>
    <cellStyle name="optionalPercentage" xfId="31"/>
    <cellStyle name="optionalPercentageL" xfId="32"/>
    <cellStyle name="optionalPercentageS" xfId="33"/>
    <cellStyle name="optionalSelection" xfId="34"/>
    <cellStyle name="optionalText" xfId="35"/>
    <cellStyle name="Percent 2" xfId="4" hidden="1"/>
    <cellStyle name="Percent 2" xfId="64" hidden="1"/>
    <cellStyle name="Percent 2" xfId="97" hidden="1"/>
    <cellStyle name="Percent 2" xfId="124"/>
    <cellStyle name="reviseExposure" xfId="36"/>
    <cellStyle name="showCheck" xfId="8"/>
    <cellStyle name="showCheckYN" xfId="37"/>
    <cellStyle name="showDate" xfId="94"/>
    <cellStyle name="showExposure" xfId="6"/>
    <cellStyle name="showExposure 2 2" xfId="96"/>
    <cellStyle name="showParameterE" xfId="38"/>
    <cellStyle name="showParameterS" xfId="39"/>
    <cellStyle name="showPD" xfId="40"/>
    <cellStyle name="showPercentage" xfId="41"/>
    <cellStyle name="showSelection" xfId="13"/>
    <cellStyle name="Standard" xfId="93"/>
    <cellStyle name="sup2Date" xfId="42"/>
    <cellStyle name="sup2Int" xfId="43"/>
    <cellStyle name="sup2ParameterE" xfId="44"/>
    <cellStyle name="sup2Percentage" xfId="45"/>
    <cellStyle name="sup2PercentageL" xfId="46"/>
    <cellStyle name="sup2PercentageM" xfId="47"/>
    <cellStyle name="sup2Selection" xfId="48"/>
    <cellStyle name="sup2Text" xfId="49"/>
    <cellStyle name="sup3ParameterE" xfId="50"/>
    <cellStyle name="sup3Percentage" xfId="51"/>
    <cellStyle name="supDate" xfId="52"/>
    <cellStyle name="supFloat" xfId="53"/>
    <cellStyle name="supInt" xfId="54"/>
    <cellStyle name="supParameterE" xfId="55"/>
    <cellStyle name="supParameterS" xfId="56"/>
    <cellStyle name="supPD" xfId="57"/>
    <cellStyle name="supPercentage" xfId="58"/>
    <cellStyle name="supPercentageL" xfId="59"/>
    <cellStyle name="supPercentageM" xfId="60"/>
    <cellStyle name="supSelection" xfId="61"/>
    <cellStyle name="supText" xfId="62"/>
    <cellStyle name="Warning Text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33</xdr:col>
      <xdr:colOff>299358</xdr:colOff>
      <xdr:row>1</xdr:row>
      <xdr:rowOff>108858</xdr:rowOff>
    </xdr:from>
    <xdr:to>
      <xdr:col>36</xdr:col>
      <xdr:colOff>925285</xdr:colOff>
      <xdr:row>6</xdr:row>
      <xdr:rowOff>149679</xdr:rowOff>
    </xdr:to>
    <xdr:sp macro="" textlink="">
      <xdr:nvSpPr>
        <xdr:cNvPr id="2" name="TextBox 1">
          <a:extLst>
            <a:ext uri="{FF2B5EF4-FFF2-40B4-BE49-F238E27FC236}">
              <a16:creationId xmlns:a16="http://schemas.microsoft.com/office/drawing/2014/main" id="{38A2019B-FADE-3B10-59D6-164D64A91981}"/>
            </a:ext>
          </a:extLst>
        </xdr:cNvPr>
        <xdr:cNvSpPr txBox="1"/>
      </xdr:nvSpPr>
      <xdr:spPr>
        <a:xfrm>
          <a:off x="32058429" y="299358"/>
          <a:ext cx="3605892" cy="1183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TIdak ada term structure of interest curve in</a:t>
          </a:r>
          <a:r>
            <a:rPr lang="en-US" sz="1400" baseline="0">
              <a:solidFill>
                <a:srgbClr val="FF0000"/>
              </a:solidFill>
            </a:rPr>
            <a:t> a</a:t>
          </a:r>
          <a:r>
            <a:rPr lang="en-US" sz="1400">
              <a:solidFill>
                <a:srgbClr val="FF0000"/>
              </a:solidFill>
            </a:rPr>
            <a:t> currency bucket (</a:t>
          </a:r>
          <a:r>
            <a:rPr lang="en-US" sz="1400" i="1">
              <a:solidFill>
                <a:srgbClr val="FF0000"/>
              </a:solidFill>
            </a:rPr>
            <a:t>k=p</a:t>
          </a:r>
          <a:r>
            <a:rPr lang="en-US" sz="1400">
              <a:solidFill>
                <a:srgbClr val="FF0000"/>
              </a:solidFill>
            </a:rPr>
            <a:t>)</a:t>
          </a:r>
          <a:r>
            <a:rPr lang="en-US" sz="1400" baseline="0">
              <a:solidFill>
                <a:srgbClr val="FF0000"/>
              </a:solidFill>
            </a:rPr>
            <a:t> </a:t>
          </a:r>
          <a:r>
            <a:rPr lang="en-US" sz="1400">
              <a:solidFill>
                <a:srgbClr val="FF0000"/>
              </a:solidFill>
            </a:rPr>
            <a:t>jadi kolom AD - AI menjadi redundant. Karena</a:t>
          </a:r>
          <a:r>
            <a:rPr lang="en-US" sz="1400" baseline="0">
              <a:solidFill>
                <a:srgbClr val="FF0000"/>
              </a:solidFill>
            </a:rPr>
            <a:t> tidak ada agregasi within currency maka kolom AL dan AM juga rendundant</a:t>
          </a:r>
          <a:endParaRPr lang="en-US" sz="1400">
            <a:solidFill>
              <a:srgbClr val="FF0000"/>
            </a:solidFill>
          </a:endParaRPr>
        </a:p>
      </xdr:txBody>
    </xdr:sp>
    <xdr:clientData/>
  </xdr:twoCellAnchor>
  <xdr:twoCellAnchor>
    <xdr:from>
      <xdr:col>35</xdr:col>
      <xdr:colOff>244929</xdr:colOff>
      <xdr:row>6</xdr:row>
      <xdr:rowOff>176893</xdr:rowOff>
    </xdr:from>
    <xdr:to>
      <xdr:col>35</xdr:col>
      <xdr:colOff>244929</xdr:colOff>
      <xdr:row>8</xdr:row>
      <xdr:rowOff>122464</xdr:rowOff>
    </xdr:to>
    <xdr:cxnSp macro="">
      <xdr:nvCxnSpPr>
        <xdr:cNvPr id="4" name="Straight Arrow Connector 3">
          <a:extLst>
            <a:ext uri="{FF2B5EF4-FFF2-40B4-BE49-F238E27FC236}">
              <a16:creationId xmlns:a16="http://schemas.microsoft.com/office/drawing/2014/main" id="{77D71C2D-44AD-E27E-C0EB-367E19F1C626}"/>
            </a:ext>
          </a:extLst>
        </xdr:cNvPr>
        <xdr:cNvCxnSpPr/>
      </xdr:nvCxnSpPr>
      <xdr:spPr>
        <a:xfrm>
          <a:off x="33990643" y="1510393"/>
          <a:ext cx="0" cy="3265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155863</xdr:colOff>
      <xdr:row>35</xdr:row>
      <xdr:rowOff>34636</xdr:rowOff>
    </xdr:from>
    <xdr:to>
      <xdr:col>13</xdr:col>
      <xdr:colOff>184406</xdr:colOff>
      <xdr:row>53</xdr:row>
      <xdr:rowOff>100874</xdr:rowOff>
    </xdr:to>
    <xdr:pic>
      <xdr:nvPicPr>
        <xdr:cNvPr id="3" name="Picture 2">
          <a:extLst>
            <a:ext uri="{FF2B5EF4-FFF2-40B4-BE49-F238E27FC236}">
              <a16:creationId xmlns:a16="http://schemas.microsoft.com/office/drawing/2014/main" id="{4DBC8E38-4C5B-482F-A4BE-149155ACBD90}"/>
            </a:ext>
          </a:extLst>
        </xdr:cNvPr>
        <xdr:cNvPicPr>
          <a:picLocks noChangeAspect="1"/>
        </xdr:cNvPicPr>
      </xdr:nvPicPr>
      <xdr:blipFill>
        <a:blip xmlns:r="http://schemas.openxmlformats.org/officeDocument/2006/relationships" r:embed="rId1"/>
        <a:stretch>
          <a:fillRect/>
        </a:stretch>
      </xdr:blipFill>
      <xdr:spPr>
        <a:xfrm>
          <a:off x="7394863" y="10165772"/>
          <a:ext cx="7180952" cy="34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48</xdr:row>
      <xdr:rowOff>0</xdr:rowOff>
    </xdr:from>
    <xdr:to>
      <xdr:col>15</xdr:col>
      <xdr:colOff>76162</xdr:colOff>
      <xdr:row>66</xdr:row>
      <xdr:rowOff>85287</xdr:rowOff>
    </xdr:to>
    <xdr:pic>
      <xdr:nvPicPr>
        <xdr:cNvPr id="2" name="Picture 1">
          <a:extLst>
            <a:ext uri="{FF2B5EF4-FFF2-40B4-BE49-F238E27FC236}">
              <a16:creationId xmlns:a16="http://schemas.microsoft.com/office/drawing/2014/main" id="{9E2C8811-029E-4C62-9067-287DCAACE55F}"/>
            </a:ext>
          </a:extLst>
        </xdr:cNvPr>
        <xdr:cNvPicPr>
          <a:picLocks noChangeAspect="1"/>
        </xdr:cNvPicPr>
      </xdr:nvPicPr>
      <xdr:blipFill>
        <a:blip xmlns:r="http://schemas.openxmlformats.org/officeDocument/2006/relationships" r:embed="rId1"/>
        <a:stretch>
          <a:fillRect/>
        </a:stretch>
      </xdr:blipFill>
      <xdr:spPr>
        <a:xfrm>
          <a:off x="10287000" y="10131136"/>
          <a:ext cx="7228571" cy="35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554183</xdr:colOff>
      <xdr:row>31</xdr:row>
      <xdr:rowOff>168512</xdr:rowOff>
    </xdr:from>
    <xdr:to>
      <xdr:col>11</xdr:col>
      <xdr:colOff>900546</xdr:colOff>
      <xdr:row>63</xdr:row>
      <xdr:rowOff>151840</xdr:rowOff>
    </xdr:to>
    <xdr:pic>
      <xdr:nvPicPr>
        <xdr:cNvPr id="2" name="Picture 1"/>
        <xdr:cNvPicPr>
          <a:picLocks noChangeAspect="1"/>
        </xdr:cNvPicPr>
      </xdr:nvPicPr>
      <xdr:blipFill>
        <a:blip xmlns:r="http://schemas.openxmlformats.org/officeDocument/2006/relationships" r:embed="rId1"/>
        <a:stretch>
          <a:fillRect/>
        </a:stretch>
      </xdr:blipFill>
      <xdr:spPr>
        <a:xfrm>
          <a:off x="7088910" y="9185512"/>
          <a:ext cx="6858000" cy="55251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37</xdr:row>
      <xdr:rowOff>0</xdr:rowOff>
    </xdr:from>
    <xdr:to>
      <xdr:col>14</xdr:col>
      <xdr:colOff>821745</xdr:colOff>
      <xdr:row>54</xdr:row>
      <xdr:rowOff>56738</xdr:rowOff>
    </xdr:to>
    <xdr:pic>
      <xdr:nvPicPr>
        <xdr:cNvPr id="3" name="Picture 2">
          <a:extLst>
            <a:ext uri="{FF2B5EF4-FFF2-40B4-BE49-F238E27FC236}">
              <a16:creationId xmlns:a16="http://schemas.microsoft.com/office/drawing/2014/main" id="{1E1B4F4D-6FC6-4E9E-8D6F-705A9DE0366D}"/>
            </a:ext>
          </a:extLst>
        </xdr:cNvPr>
        <xdr:cNvPicPr>
          <a:picLocks noChangeAspect="1"/>
        </xdr:cNvPicPr>
      </xdr:nvPicPr>
      <xdr:blipFill>
        <a:blip xmlns:r="http://schemas.openxmlformats.org/officeDocument/2006/relationships" r:embed="rId1"/>
        <a:stretch>
          <a:fillRect/>
        </a:stretch>
      </xdr:blipFill>
      <xdr:spPr>
        <a:xfrm>
          <a:off x="9334500" y="9732818"/>
          <a:ext cx="6952381" cy="32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70" zoomScaleNormal="70" workbookViewId="0">
      <selection activeCell="C16" sqref="C16"/>
    </sheetView>
  </sheetViews>
  <sheetFormatPr defaultColWidth="8.7265625" defaultRowHeight="14" x14ac:dyDescent="0.3"/>
  <cols>
    <col min="1" max="2" width="4.453125" style="1" customWidth="1"/>
    <col min="3" max="3" width="78.81640625" style="1" customWidth="1"/>
    <col min="4" max="7" width="30.26953125" style="1" customWidth="1"/>
    <col min="8" max="16384" width="8.7265625" style="1"/>
  </cols>
  <sheetData>
    <row r="1" spans="1:8" x14ac:dyDescent="0.3">
      <c r="A1" s="13" t="s">
        <v>297</v>
      </c>
      <c r="B1" s="13"/>
      <c r="C1" s="13"/>
    </row>
    <row r="2" spans="1:8" x14ac:dyDescent="0.3">
      <c r="A2" s="13"/>
      <c r="B2" s="13"/>
      <c r="C2" s="13"/>
    </row>
    <row r="3" spans="1:8" s="19" customFormat="1" x14ac:dyDescent="0.3">
      <c r="D3" s="20"/>
      <c r="E3" s="20"/>
      <c r="F3" s="20"/>
      <c r="G3" s="21" t="s">
        <v>28</v>
      </c>
      <c r="H3" s="18"/>
    </row>
    <row r="4" spans="1:8" s="17" customFormat="1" ht="28" x14ac:dyDescent="0.3">
      <c r="A4" s="107" t="s">
        <v>4</v>
      </c>
      <c r="B4" s="108"/>
      <c r="C4" s="109"/>
      <c r="D4" s="14" t="s">
        <v>0</v>
      </c>
      <c r="E4" s="14" t="s">
        <v>1</v>
      </c>
      <c r="F4" s="14" t="s">
        <v>2</v>
      </c>
      <c r="G4" s="14" t="s">
        <v>27</v>
      </c>
      <c r="H4" s="16"/>
    </row>
    <row r="5" spans="1:8" x14ac:dyDescent="0.3">
      <c r="A5" s="1" t="s">
        <v>5</v>
      </c>
      <c r="B5" s="11" t="s">
        <v>114</v>
      </c>
      <c r="D5" s="15">
        <f>SUM(D6:D12)</f>
        <v>0</v>
      </c>
      <c r="E5" s="15">
        <f t="shared" ref="E5:F5" si="0">SUM(E6:E12)</f>
        <v>0</v>
      </c>
      <c r="F5" s="15">
        <f t="shared" si="0"/>
        <v>0</v>
      </c>
      <c r="G5" s="15">
        <f>MAX(D5:F5)</f>
        <v>0</v>
      </c>
      <c r="H5" s="6"/>
    </row>
    <row r="6" spans="1:8" x14ac:dyDescent="0.3">
      <c r="B6" s="12" t="s">
        <v>6</v>
      </c>
      <c r="C6" s="12" t="s">
        <v>107</v>
      </c>
      <c r="D6" s="3">
        <f>'3A(2) GIRR'!H8</f>
        <v>0</v>
      </c>
      <c r="E6" s="3">
        <f>'3A(2) GIRR'!I8</f>
        <v>0</v>
      </c>
      <c r="F6" s="3">
        <f>'3A(2) GIRR'!J8</f>
        <v>0</v>
      </c>
      <c r="G6" s="8"/>
    </row>
    <row r="7" spans="1:8" x14ac:dyDescent="0.3">
      <c r="B7" s="12" t="s">
        <v>10</v>
      </c>
      <c r="C7" s="12" t="s">
        <v>108</v>
      </c>
      <c r="D7" s="3"/>
      <c r="E7" s="3"/>
      <c r="F7" s="3"/>
      <c r="G7" s="8"/>
    </row>
    <row r="8" spans="1:8" x14ac:dyDescent="0.3">
      <c r="B8" s="12" t="s">
        <v>11</v>
      </c>
      <c r="C8" s="12" t="s">
        <v>109</v>
      </c>
      <c r="D8" s="3"/>
      <c r="E8" s="3"/>
      <c r="F8" s="3"/>
      <c r="G8" s="8"/>
    </row>
    <row r="9" spans="1:8" x14ac:dyDescent="0.3">
      <c r="B9" s="12" t="s">
        <v>12</v>
      </c>
      <c r="C9" s="12" t="s">
        <v>110</v>
      </c>
      <c r="D9" s="3"/>
      <c r="E9" s="3"/>
      <c r="F9" s="3"/>
      <c r="G9" s="8"/>
    </row>
    <row r="10" spans="1:8" x14ac:dyDescent="0.3">
      <c r="B10" s="12" t="s">
        <v>7</v>
      </c>
      <c r="C10" s="12" t="s">
        <v>111</v>
      </c>
      <c r="D10" s="3"/>
      <c r="E10" s="3"/>
      <c r="F10" s="3"/>
      <c r="G10" s="8"/>
    </row>
    <row r="11" spans="1:8" x14ac:dyDescent="0.3">
      <c r="B11" s="12" t="s">
        <v>8</v>
      </c>
      <c r="C11" s="12" t="s">
        <v>252</v>
      </c>
      <c r="D11" s="3"/>
      <c r="E11" s="3"/>
      <c r="F11" s="3"/>
      <c r="G11" s="8"/>
    </row>
    <row r="12" spans="1:8" x14ac:dyDescent="0.3">
      <c r="B12" s="12" t="s">
        <v>9</v>
      </c>
      <c r="C12" s="12" t="s">
        <v>112</v>
      </c>
      <c r="D12" s="3"/>
      <c r="E12" s="3"/>
      <c r="F12" s="3"/>
      <c r="G12" s="8"/>
    </row>
    <row r="13" spans="1:8" x14ac:dyDescent="0.3">
      <c r="D13" s="8"/>
      <c r="E13" s="8"/>
      <c r="F13" s="8"/>
      <c r="G13" s="8"/>
    </row>
    <row r="14" spans="1:8" x14ac:dyDescent="0.3">
      <c r="A14" s="1" t="s">
        <v>13</v>
      </c>
      <c r="B14" s="10" t="s">
        <v>113</v>
      </c>
      <c r="C14" s="10"/>
      <c r="D14" s="3"/>
      <c r="E14" s="8"/>
      <c r="F14" s="8"/>
      <c r="G14" s="8"/>
    </row>
    <row r="15" spans="1:8" x14ac:dyDescent="0.3">
      <c r="A15" s="10"/>
      <c r="B15" s="10"/>
      <c r="C15" s="10"/>
      <c r="D15" s="8"/>
      <c r="E15" s="8"/>
      <c r="F15" s="8"/>
      <c r="G15" s="8"/>
    </row>
    <row r="16" spans="1:8" x14ac:dyDescent="0.3">
      <c r="A16" s="1" t="s">
        <v>14</v>
      </c>
      <c r="B16" s="22" t="s">
        <v>115</v>
      </c>
      <c r="C16" s="10"/>
      <c r="D16" s="3"/>
      <c r="E16" s="8"/>
      <c r="F16" s="8"/>
      <c r="G16" s="8"/>
    </row>
    <row r="17" spans="1:7" x14ac:dyDescent="0.3">
      <c r="A17" s="12"/>
      <c r="B17" s="12"/>
      <c r="C17" s="12"/>
      <c r="D17" s="8"/>
      <c r="E17" s="8"/>
      <c r="F17" s="8"/>
      <c r="G17" s="8"/>
    </row>
    <row r="18" spans="1:7" x14ac:dyDescent="0.3">
      <c r="A18" s="4" t="s">
        <v>116</v>
      </c>
      <c r="C18" s="10"/>
      <c r="D18" s="3">
        <f>G5+D14+D16</f>
        <v>0</v>
      </c>
      <c r="E18" s="8"/>
      <c r="F18" s="8"/>
      <c r="G18" s="8"/>
    </row>
    <row r="19" spans="1:7" x14ac:dyDescent="0.3">
      <c r="D19" s="8"/>
      <c r="E19" s="8"/>
      <c r="F19" s="8"/>
      <c r="G19" s="8"/>
    </row>
    <row r="20" spans="1:7" x14ac:dyDescent="0.3">
      <c r="A20" s="4" t="s">
        <v>117</v>
      </c>
      <c r="B20" s="10"/>
      <c r="C20" s="10"/>
      <c r="D20" s="27"/>
      <c r="E20" s="8"/>
      <c r="F20" s="8"/>
      <c r="G20" s="8"/>
    </row>
    <row r="21" spans="1:7" x14ac:dyDescent="0.3">
      <c r="D21" s="8"/>
      <c r="E21" s="8"/>
      <c r="F21" s="8"/>
      <c r="G21" s="8"/>
    </row>
    <row r="22" spans="1:7" ht="14.5" x14ac:dyDescent="0.3">
      <c r="A22" s="23" t="s">
        <v>15</v>
      </c>
      <c r="B22" s="10"/>
      <c r="C22" s="10"/>
      <c r="D22" s="170">
        <f>'3A(11) CVA'!C6</f>
        <v>0</v>
      </c>
      <c r="E22" s="8"/>
      <c r="F22" s="8"/>
      <c r="G22" s="8"/>
    </row>
    <row r="23" spans="1:7" x14ac:dyDescent="0.3">
      <c r="A23" s="10"/>
      <c r="B23" s="10"/>
      <c r="C23" s="10"/>
      <c r="D23" s="9"/>
      <c r="E23" s="8"/>
      <c r="F23" s="8"/>
      <c r="G23" s="8"/>
    </row>
    <row r="24" spans="1:7" x14ac:dyDescent="0.3">
      <c r="A24" s="4" t="s">
        <v>3</v>
      </c>
      <c r="B24" s="10"/>
      <c r="C24" s="10"/>
      <c r="D24" s="3">
        <f>D18+D20+D22</f>
        <v>0</v>
      </c>
      <c r="E24" s="8"/>
      <c r="F24" s="8"/>
      <c r="G24" s="8"/>
    </row>
    <row r="25" spans="1:7" x14ac:dyDescent="0.3">
      <c r="D25" s="8"/>
      <c r="E25" s="8"/>
      <c r="F25" s="8"/>
      <c r="G25" s="8"/>
    </row>
  </sheetData>
  <mergeCells count="1">
    <mergeCell ref="A4:C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zoomScale="55" zoomScaleNormal="55" workbookViewId="0"/>
  </sheetViews>
  <sheetFormatPr defaultColWidth="8.7265625" defaultRowHeight="14" x14ac:dyDescent="0.3"/>
  <cols>
    <col min="1" max="2" width="4.1796875" style="1" customWidth="1"/>
    <col min="3" max="3" width="52.453125" style="1" customWidth="1"/>
    <col min="4" max="4" width="50.453125" style="1" customWidth="1"/>
    <col min="5" max="9" width="26.453125" style="1" customWidth="1"/>
    <col min="10" max="10" width="47.453125" style="1" bestFit="1" customWidth="1"/>
    <col min="11" max="11" width="26.453125" style="1" customWidth="1"/>
    <col min="12" max="16384" width="8.7265625" style="1"/>
  </cols>
  <sheetData>
    <row r="1" spans="1:11" ht="14.5" x14ac:dyDescent="0.35">
      <c r="A1" s="64" t="s">
        <v>305</v>
      </c>
      <c r="B1" s="64"/>
      <c r="C1" s="64"/>
      <c r="D1" s="64"/>
      <c r="E1" s="64"/>
      <c r="F1" s="64"/>
      <c r="G1" s="64"/>
      <c r="H1" s="64"/>
      <c r="I1" s="64"/>
      <c r="J1" s="58"/>
      <c r="K1" s="58"/>
    </row>
    <row r="2" spans="1:11" x14ac:dyDescent="0.3">
      <c r="A2" s="64"/>
      <c r="B2" s="64"/>
      <c r="C2" s="64"/>
      <c r="D2" s="64"/>
      <c r="E2" s="64"/>
      <c r="F2" s="64"/>
      <c r="G2" s="64"/>
      <c r="H2" s="64"/>
      <c r="I2" s="64"/>
      <c r="J2" s="59"/>
      <c r="K2" s="59"/>
    </row>
    <row r="3" spans="1:11" x14ac:dyDescent="0.3">
      <c r="A3" s="64" t="s">
        <v>5</v>
      </c>
      <c r="B3" s="64" t="s">
        <v>208</v>
      </c>
      <c r="J3" s="59"/>
      <c r="K3" s="59"/>
    </row>
    <row r="4" spans="1:11" x14ac:dyDescent="0.3">
      <c r="A4" s="64"/>
      <c r="B4" s="64"/>
      <c r="C4" s="61" t="s">
        <v>173</v>
      </c>
      <c r="D4" s="60">
        <f>D28+D47+D65</f>
        <v>0</v>
      </c>
      <c r="E4" s="64"/>
      <c r="F4" s="64"/>
      <c r="G4" s="64"/>
      <c r="H4" s="64"/>
    </row>
    <row r="5" spans="1:11" x14ac:dyDescent="0.3">
      <c r="C5" s="61" t="s">
        <v>209</v>
      </c>
      <c r="D5" s="60">
        <f>SUM(J71:J116)</f>
        <v>0</v>
      </c>
      <c r="F5" s="64"/>
      <c r="G5" s="64"/>
      <c r="H5" s="64"/>
    </row>
    <row r="6" spans="1:11" x14ac:dyDescent="0.3">
      <c r="C6" s="61" t="s">
        <v>174</v>
      </c>
      <c r="D6" s="60">
        <f>SUM(I123:I1048576)</f>
        <v>0</v>
      </c>
      <c r="F6" s="64"/>
      <c r="G6" s="64"/>
      <c r="H6" s="64"/>
    </row>
    <row r="7" spans="1:11" x14ac:dyDescent="0.3">
      <c r="C7" s="63" t="s">
        <v>175</v>
      </c>
      <c r="D7" s="62">
        <f>SUM(D4:D6)</f>
        <v>0</v>
      </c>
      <c r="F7" s="64"/>
      <c r="G7" s="64"/>
      <c r="H7" s="64"/>
    </row>
    <row r="8" spans="1:11" x14ac:dyDescent="0.3">
      <c r="F8" s="64"/>
      <c r="G8" s="64"/>
      <c r="H8" s="64"/>
    </row>
    <row r="9" spans="1:11" x14ac:dyDescent="0.3">
      <c r="F9" s="64"/>
      <c r="G9" s="64"/>
      <c r="H9" s="64"/>
    </row>
    <row r="10" spans="1:11" x14ac:dyDescent="0.3">
      <c r="F10" s="64"/>
      <c r="G10" s="64"/>
      <c r="H10" s="64"/>
    </row>
    <row r="11" spans="1:11" x14ac:dyDescent="0.3">
      <c r="A11" s="64"/>
      <c r="B11" s="64"/>
      <c r="C11" s="64"/>
      <c r="D11" s="64"/>
      <c r="E11" s="64"/>
      <c r="F11" s="64"/>
      <c r="G11" s="64"/>
      <c r="H11" s="64"/>
    </row>
    <row r="12" spans="1:11" x14ac:dyDescent="0.3">
      <c r="A12" s="13" t="s">
        <v>13</v>
      </c>
      <c r="B12" s="64" t="s">
        <v>210</v>
      </c>
      <c r="C12" s="64"/>
      <c r="D12" s="64"/>
      <c r="E12" s="64"/>
      <c r="F12" s="64"/>
      <c r="G12" s="64"/>
      <c r="H12" s="64"/>
    </row>
    <row r="13" spans="1:11" x14ac:dyDescent="0.3">
      <c r="A13" s="13"/>
      <c r="B13" s="64"/>
      <c r="C13" s="64"/>
      <c r="D13" s="64"/>
      <c r="E13" s="64"/>
      <c r="F13" s="64"/>
      <c r="G13" s="64"/>
      <c r="H13" s="64"/>
    </row>
    <row r="14" spans="1:11" x14ac:dyDescent="0.3">
      <c r="A14" s="64"/>
      <c r="B14" s="78" t="s">
        <v>6</v>
      </c>
      <c r="C14" s="64" t="s">
        <v>211</v>
      </c>
      <c r="D14" s="64"/>
      <c r="E14" s="64"/>
      <c r="F14" s="64"/>
      <c r="G14" s="64"/>
      <c r="H14" s="64"/>
    </row>
    <row r="15" spans="1:11" x14ac:dyDescent="0.3">
      <c r="A15" s="68"/>
      <c r="B15" s="68"/>
      <c r="C15" s="70" t="s">
        <v>212</v>
      </c>
      <c r="D15" s="62">
        <v>0</v>
      </c>
      <c r="E15" s="69"/>
      <c r="F15" s="69"/>
    </row>
    <row r="16" spans="1:11" x14ac:dyDescent="0.3">
      <c r="A16" s="68"/>
      <c r="B16" s="68"/>
      <c r="C16" s="69"/>
      <c r="D16" s="69"/>
      <c r="E16" s="69"/>
      <c r="F16" s="69"/>
    </row>
    <row r="17" spans="1:8" ht="17" x14ac:dyDescent="0.3">
      <c r="A17" s="69"/>
      <c r="B17" s="69"/>
      <c r="C17" s="70" t="s">
        <v>177</v>
      </c>
      <c r="D17" s="70" t="s">
        <v>228</v>
      </c>
      <c r="E17" s="70" t="s">
        <v>203</v>
      </c>
      <c r="F17" s="70" t="s">
        <v>204</v>
      </c>
      <c r="G17" s="70" t="s">
        <v>205</v>
      </c>
      <c r="H17" s="70" t="s">
        <v>206</v>
      </c>
    </row>
    <row r="18" spans="1:8" x14ac:dyDescent="0.3">
      <c r="A18" s="69"/>
      <c r="B18" s="69"/>
      <c r="C18" s="71" t="s">
        <v>178</v>
      </c>
      <c r="D18" s="72">
        <v>5.0000000000000001E-3</v>
      </c>
      <c r="E18" s="84"/>
      <c r="F18" s="85"/>
      <c r="G18" s="86">
        <f>D18*E18</f>
        <v>0</v>
      </c>
      <c r="H18" s="87">
        <f>D18*F18</f>
        <v>0</v>
      </c>
    </row>
    <row r="19" spans="1:8" x14ac:dyDescent="0.3">
      <c r="A19" s="69"/>
      <c r="B19" s="69"/>
      <c r="C19" s="71" t="s">
        <v>179</v>
      </c>
      <c r="D19" s="73">
        <v>0.02</v>
      </c>
      <c r="E19" s="84"/>
      <c r="F19" s="84"/>
      <c r="G19" s="86">
        <f t="shared" ref="G19:G26" si="0">D19*E19</f>
        <v>0</v>
      </c>
      <c r="H19" s="87">
        <f t="shared" ref="H19:H26" si="1">D19*F19</f>
        <v>0</v>
      </c>
    </row>
    <row r="20" spans="1:8" x14ac:dyDescent="0.3">
      <c r="A20" s="69"/>
      <c r="B20" s="69"/>
      <c r="C20" s="71" t="s">
        <v>180</v>
      </c>
      <c r="D20" s="73">
        <v>0.03</v>
      </c>
      <c r="E20" s="84"/>
      <c r="F20" s="85"/>
      <c r="G20" s="86">
        <f t="shared" si="0"/>
        <v>0</v>
      </c>
      <c r="H20" s="87">
        <f t="shared" si="1"/>
        <v>0</v>
      </c>
    </row>
    <row r="21" spans="1:8" x14ac:dyDescent="0.3">
      <c r="A21" s="69"/>
      <c r="B21" s="69"/>
      <c r="C21" s="71" t="s">
        <v>181</v>
      </c>
      <c r="D21" s="73">
        <v>0.06</v>
      </c>
      <c r="E21" s="84"/>
      <c r="F21" s="84"/>
      <c r="G21" s="86">
        <f t="shared" si="0"/>
        <v>0</v>
      </c>
      <c r="H21" s="87">
        <f>D21*F21</f>
        <v>0</v>
      </c>
    </row>
    <row r="22" spans="1:8" x14ac:dyDescent="0.3">
      <c r="A22" s="69"/>
      <c r="B22" s="69"/>
      <c r="C22" s="71" t="s">
        <v>182</v>
      </c>
      <c r="D22" s="73">
        <v>0.15</v>
      </c>
      <c r="E22" s="84"/>
      <c r="F22" s="84"/>
      <c r="G22" s="86">
        <f t="shared" si="0"/>
        <v>0</v>
      </c>
      <c r="H22" s="87">
        <f t="shared" si="1"/>
        <v>0</v>
      </c>
    </row>
    <row r="23" spans="1:8" x14ac:dyDescent="0.3">
      <c r="A23" s="69"/>
      <c r="B23" s="69"/>
      <c r="C23" s="71" t="s">
        <v>183</v>
      </c>
      <c r="D23" s="73">
        <v>0.3</v>
      </c>
      <c r="E23" s="84"/>
      <c r="F23" s="84"/>
      <c r="G23" s="86">
        <f t="shared" si="0"/>
        <v>0</v>
      </c>
      <c r="H23" s="87">
        <f t="shared" si="1"/>
        <v>0</v>
      </c>
    </row>
    <row r="24" spans="1:8" x14ac:dyDescent="0.3">
      <c r="A24" s="69"/>
      <c r="B24" s="69"/>
      <c r="C24" s="71" t="s">
        <v>184</v>
      </c>
      <c r="D24" s="73">
        <v>0.5</v>
      </c>
      <c r="E24" s="84"/>
      <c r="F24" s="84"/>
      <c r="G24" s="86">
        <f t="shared" si="0"/>
        <v>0</v>
      </c>
      <c r="H24" s="87">
        <f t="shared" si="1"/>
        <v>0</v>
      </c>
    </row>
    <row r="25" spans="1:8" x14ac:dyDescent="0.3">
      <c r="A25" s="69"/>
      <c r="B25" s="69"/>
      <c r="C25" s="71" t="s">
        <v>185</v>
      </c>
      <c r="D25" s="73">
        <v>0.15</v>
      </c>
      <c r="E25" s="84"/>
      <c r="F25" s="84"/>
      <c r="G25" s="86">
        <f t="shared" si="0"/>
        <v>0</v>
      </c>
      <c r="H25" s="87">
        <f t="shared" si="1"/>
        <v>0</v>
      </c>
    </row>
    <row r="26" spans="1:8" x14ac:dyDescent="0.3">
      <c r="A26" s="69"/>
      <c r="B26" s="69"/>
      <c r="C26" s="71" t="s">
        <v>186</v>
      </c>
      <c r="D26" s="73">
        <v>1</v>
      </c>
      <c r="E26" s="88"/>
      <c r="F26" s="88"/>
      <c r="G26" s="86">
        <f t="shared" si="0"/>
        <v>0</v>
      </c>
      <c r="H26" s="87">
        <f t="shared" si="1"/>
        <v>0</v>
      </c>
    </row>
    <row r="27" spans="1:8" x14ac:dyDescent="0.3">
      <c r="A27" s="69"/>
      <c r="B27" s="69"/>
      <c r="C27" s="64"/>
      <c r="D27" s="69"/>
      <c r="E27" s="69"/>
      <c r="F27" s="69"/>
    </row>
    <row r="28" spans="1:8" ht="14.5" x14ac:dyDescent="0.35">
      <c r="A28" s="69"/>
      <c r="B28" s="69"/>
      <c r="C28" s="64" t="s">
        <v>255</v>
      </c>
      <c r="D28" s="62">
        <f>IF((SUM(G18:G26)-D15*SUM(H18:H26))&gt;0,(SUM(G18:G26)-D15*SUM(H18:H26)),0)</f>
        <v>0</v>
      </c>
      <c r="E28" s="69"/>
      <c r="F28" s="69"/>
      <c r="G28" s="69"/>
    </row>
    <row r="29" spans="1:8" x14ac:dyDescent="0.3">
      <c r="A29" s="69"/>
      <c r="B29" s="69"/>
      <c r="C29" s="64"/>
      <c r="D29" s="79"/>
      <c r="E29" s="69"/>
      <c r="F29" s="69"/>
      <c r="G29" s="69"/>
    </row>
    <row r="30" spans="1:8" x14ac:dyDescent="0.3">
      <c r="A30" s="69"/>
      <c r="B30" s="69"/>
      <c r="C30" s="69"/>
    </row>
    <row r="31" spans="1:8" x14ac:dyDescent="0.3">
      <c r="A31" s="68" t="s">
        <v>213</v>
      </c>
      <c r="B31" s="13" t="s">
        <v>10</v>
      </c>
      <c r="C31" s="13" t="s">
        <v>253</v>
      </c>
      <c r="D31" s="69"/>
      <c r="E31" s="69"/>
      <c r="F31" s="69"/>
      <c r="G31" s="69"/>
    </row>
    <row r="32" spans="1:8" x14ac:dyDescent="0.3">
      <c r="A32" s="69"/>
      <c r="B32" s="69"/>
      <c r="C32" s="69"/>
      <c r="D32" s="69"/>
      <c r="E32" s="69"/>
      <c r="F32" s="69"/>
      <c r="G32" s="69"/>
    </row>
    <row r="33" spans="1:8" x14ac:dyDescent="0.3">
      <c r="A33" s="68"/>
      <c r="B33" s="68"/>
      <c r="C33" s="70" t="s">
        <v>176</v>
      </c>
      <c r="D33" s="62">
        <v>0</v>
      </c>
      <c r="E33" s="69"/>
      <c r="F33" s="69"/>
    </row>
    <row r="34" spans="1:8" x14ac:dyDescent="0.3">
      <c r="A34" s="69"/>
      <c r="B34" s="69"/>
      <c r="C34" s="69"/>
      <c r="D34" s="69"/>
      <c r="E34" s="69"/>
      <c r="F34" s="69"/>
    </row>
    <row r="35" spans="1:8" ht="17" x14ac:dyDescent="0.3">
      <c r="A35" s="69"/>
      <c r="B35" s="69"/>
      <c r="C35" s="70" t="s">
        <v>187</v>
      </c>
      <c r="D35" s="70" t="s">
        <v>228</v>
      </c>
      <c r="E35" s="70" t="s">
        <v>203</v>
      </c>
      <c r="F35" s="70" t="s">
        <v>204</v>
      </c>
      <c r="G35" s="70" t="s">
        <v>205</v>
      </c>
      <c r="H35" s="70" t="s">
        <v>206</v>
      </c>
    </row>
    <row r="36" spans="1:8" x14ac:dyDescent="0.3">
      <c r="A36" s="69"/>
      <c r="B36" s="69"/>
      <c r="C36" s="71" t="s">
        <v>178</v>
      </c>
      <c r="D36" s="72">
        <v>5.0000000000000001E-3</v>
      </c>
      <c r="E36" s="84"/>
      <c r="F36" s="84"/>
      <c r="G36" s="86">
        <f>D36*E36</f>
        <v>0</v>
      </c>
      <c r="H36" s="87">
        <f>D36*F36</f>
        <v>0</v>
      </c>
    </row>
    <row r="37" spans="1:8" x14ac:dyDescent="0.3">
      <c r="A37" s="69"/>
      <c r="B37" s="69"/>
      <c r="C37" s="71" t="s">
        <v>179</v>
      </c>
      <c r="D37" s="73">
        <v>0.02</v>
      </c>
      <c r="E37" s="85"/>
      <c r="F37" s="84"/>
      <c r="G37" s="86">
        <f t="shared" ref="G37:G44" si="2">D37*E37</f>
        <v>0</v>
      </c>
      <c r="H37" s="87">
        <f>D37*F37</f>
        <v>0</v>
      </c>
    </row>
    <row r="38" spans="1:8" x14ac:dyDescent="0.3">
      <c r="A38" s="69"/>
      <c r="B38" s="69"/>
      <c r="C38" s="71" t="s">
        <v>180</v>
      </c>
      <c r="D38" s="73">
        <v>0.03</v>
      </c>
      <c r="E38" s="84"/>
      <c r="F38" s="84"/>
      <c r="G38" s="86">
        <f t="shared" si="2"/>
        <v>0</v>
      </c>
      <c r="H38" s="87">
        <f t="shared" ref="H38" si="3">D38*F38</f>
        <v>0</v>
      </c>
    </row>
    <row r="39" spans="1:8" x14ac:dyDescent="0.3">
      <c r="A39" s="69"/>
      <c r="B39" s="69"/>
      <c r="C39" s="71" t="s">
        <v>181</v>
      </c>
      <c r="D39" s="73">
        <v>0.06</v>
      </c>
      <c r="E39" s="84"/>
      <c r="F39" s="84"/>
      <c r="G39" s="86">
        <f t="shared" si="2"/>
        <v>0</v>
      </c>
      <c r="H39" s="87">
        <f>D39*F39</f>
        <v>0</v>
      </c>
    </row>
    <row r="40" spans="1:8" x14ac:dyDescent="0.3">
      <c r="A40" s="69"/>
      <c r="B40" s="69"/>
      <c r="C40" s="71" t="s">
        <v>182</v>
      </c>
      <c r="D40" s="73">
        <v>0.15</v>
      </c>
      <c r="E40" s="84"/>
      <c r="F40" s="84"/>
      <c r="G40" s="86">
        <f t="shared" si="2"/>
        <v>0</v>
      </c>
      <c r="H40" s="87">
        <f t="shared" ref="H40:H44" si="4">D40*F40</f>
        <v>0</v>
      </c>
    </row>
    <row r="41" spans="1:8" x14ac:dyDescent="0.3">
      <c r="A41" s="69"/>
      <c r="B41" s="69"/>
      <c r="C41" s="71" t="s">
        <v>183</v>
      </c>
      <c r="D41" s="73">
        <v>0.3</v>
      </c>
      <c r="E41" s="84"/>
      <c r="F41" s="84"/>
      <c r="G41" s="86">
        <f t="shared" si="2"/>
        <v>0</v>
      </c>
      <c r="H41" s="87">
        <f t="shared" si="4"/>
        <v>0</v>
      </c>
    </row>
    <row r="42" spans="1:8" x14ac:dyDescent="0.3">
      <c r="A42" s="69"/>
      <c r="B42" s="69"/>
      <c r="C42" s="71" t="s">
        <v>184</v>
      </c>
      <c r="D42" s="73">
        <v>0.5</v>
      </c>
      <c r="E42" s="84"/>
      <c r="F42" s="84"/>
      <c r="G42" s="86">
        <f t="shared" si="2"/>
        <v>0</v>
      </c>
      <c r="H42" s="87">
        <f t="shared" si="4"/>
        <v>0</v>
      </c>
    </row>
    <row r="43" spans="1:8" x14ac:dyDescent="0.3">
      <c r="A43" s="69"/>
      <c r="B43" s="69"/>
      <c r="C43" s="71" t="s">
        <v>188</v>
      </c>
      <c r="D43" s="73">
        <v>0.15</v>
      </c>
      <c r="E43" s="84"/>
      <c r="F43" s="84"/>
      <c r="G43" s="86">
        <f t="shared" si="2"/>
        <v>0</v>
      </c>
      <c r="H43" s="87">
        <f t="shared" si="4"/>
        <v>0</v>
      </c>
    </row>
    <row r="44" spans="1:8" x14ac:dyDescent="0.3">
      <c r="A44" s="69"/>
      <c r="B44" s="69"/>
      <c r="C44" s="71" t="s">
        <v>186</v>
      </c>
      <c r="D44" s="73">
        <v>1</v>
      </c>
      <c r="E44" s="84"/>
      <c r="F44" s="84"/>
      <c r="G44" s="86">
        <f t="shared" si="2"/>
        <v>0</v>
      </c>
      <c r="H44" s="87">
        <f t="shared" si="4"/>
        <v>0</v>
      </c>
    </row>
    <row r="45" spans="1:8" x14ac:dyDescent="0.3">
      <c r="A45" s="69"/>
      <c r="B45" s="69"/>
      <c r="C45" s="71" t="s">
        <v>189</v>
      </c>
      <c r="D45" s="73">
        <v>0</v>
      </c>
      <c r="E45" s="84"/>
      <c r="F45" s="84"/>
      <c r="G45" s="86">
        <f>D45*E45</f>
        <v>0</v>
      </c>
      <c r="H45" s="87">
        <f>D45*F45</f>
        <v>0</v>
      </c>
    </row>
    <row r="46" spans="1:8" x14ac:dyDescent="0.3">
      <c r="A46" s="69"/>
      <c r="B46" s="69"/>
      <c r="C46" s="64"/>
      <c r="D46" s="69"/>
      <c r="E46" s="69"/>
      <c r="F46" s="69"/>
      <c r="G46" s="69"/>
    </row>
    <row r="47" spans="1:8" ht="14.5" x14ac:dyDescent="0.35">
      <c r="A47" s="69"/>
      <c r="B47" s="69"/>
      <c r="C47" s="64" t="s">
        <v>255</v>
      </c>
      <c r="D47" s="62">
        <f>IF((SUM(G36:G45)-D33*SUM(H36:H45))&gt;0,(SUM(G36:G45)-D33*SUM(H36:H45)),0)</f>
        <v>0</v>
      </c>
      <c r="E47" s="69"/>
      <c r="F47" s="69"/>
      <c r="G47" s="69"/>
    </row>
    <row r="48" spans="1:8" x14ac:dyDescent="0.3">
      <c r="A48" s="69"/>
      <c r="B48" s="69"/>
      <c r="E48" s="69"/>
      <c r="F48" s="69"/>
      <c r="G48" s="69"/>
    </row>
    <row r="49" spans="1:8" x14ac:dyDescent="0.3">
      <c r="B49" s="78" t="s">
        <v>11</v>
      </c>
      <c r="C49" s="74" t="s">
        <v>254</v>
      </c>
      <c r="E49" s="69"/>
      <c r="F49" s="69"/>
      <c r="G49" s="69"/>
    </row>
    <row r="50" spans="1:8" x14ac:dyDescent="0.3">
      <c r="A50" s="69"/>
      <c r="B50" s="69"/>
      <c r="C50" s="69"/>
      <c r="D50" s="69"/>
      <c r="E50" s="69"/>
      <c r="F50" s="69"/>
      <c r="G50" s="69"/>
    </row>
    <row r="51" spans="1:8" x14ac:dyDescent="0.3">
      <c r="A51" s="68"/>
      <c r="B51" s="68"/>
      <c r="C51" s="70" t="s">
        <v>176</v>
      </c>
      <c r="D51" s="75">
        <v>0</v>
      </c>
      <c r="E51" s="69"/>
      <c r="F51" s="69"/>
    </row>
    <row r="52" spans="1:8" x14ac:dyDescent="0.3">
      <c r="A52" s="69"/>
      <c r="B52" s="69"/>
      <c r="C52" s="69"/>
      <c r="D52" s="69"/>
      <c r="E52" s="69"/>
      <c r="F52" s="69"/>
    </row>
    <row r="53" spans="1:8" ht="17" x14ac:dyDescent="0.3">
      <c r="A53" s="69"/>
      <c r="B53" s="69"/>
      <c r="C53" s="70" t="s">
        <v>187</v>
      </c>
      <c r="D53" s="70" t="s">
        <v>228</v>
      </c>
      <c r="E53" s="70" t="s">
        <v>203</v>
      </c>
      <c r="F53" s="70" t="s">
        <v>204</v>
      </c>
      <c r="G53" s="70" t="s">
        <v>205</v>
      </c>
      <c r="H53" s="70" t="s">
        <v>206</v>
      </c>
    </row>
    <row r="54" spans="1:8" x14ac:dyDescent="0.3">
      <c r="A54" s="69"/>
      <c r="B54" s="69"/>
      <c r="C54" s="71" t="s">
        <v>178</v>
      </c>
      <c r="D54" s="72">
        <v>5.0000000000000001E-3</v>
      </c>
      <c r="E54" s="84"/>
      <c r="F54" s="84"/>
      <c r="G54" s="86">
        <f t="shared" ref="G54:G63" si="5">D54*E54</f>
        <v>0</v>
      </c>
      <c r="H54" s="87">
        <f t="shared" ref="H54:H63" si="6">D54*F54</f>
        <v>0</v>
      </c>
    </row>
    <row r="55" spans="1:8" x14ac:dyDescent="0.3">
      <c r="A55" s="69"/>
      <c r="B55" s="69"/>
      <c r="C55" s="71" t="s">
        <v>179</v>
      </c>
      <c r="D55" s="73">
        <v>0.02</v>
      </c>
      <c r="E55" s="84"/>
      <c r="F55" s="84"/>
      <c r="G55" s="86">
        <f t="shared" si="5"/>
        <v>0</v>
      </c>
      <c r="H55" s="87">
        <f t="shared" si="6"/>
        <v>0</v>
      </c>
    </row>
    <row r="56" spans="1:8" x14ac:dyDescent="0.3">
      <c r="A56" s="69"/>
      <c r="B56" s="69"/>
      <c r="C56" s="71" t="s">
        <v>180</v>
      </c>
      <c r="D56" s="73">
        <v>0.03</v>
      </c>
      <c r="E56" s="84"/>
      <c r="F56" s="84"/>
      <c r="G56" s="86">
        <f t="shared" si="5"/>
        <v>0</v>
      </c>
      <c r="H56" s="87">
        <f t="shared" si="6"/>
        <v>0</v>
      </c>
    </row>
    <row r="57" spans="1:8" x14ac:dyDescent="0.3">
      <c r="A57" s="69"/>
      <c r="B57" s="69"/>
      <c r="C57" s="71" t="s">
        <v>181</v>
      </c>
      <c r="D57" s="73">
        <v>0.06</v>
      </c>
      <c r="E57" s="84"/>
      <c r="F57" s="84"/>
      <c r="G57" s="86">
        <f t="shared" si="5"/>
        <v>0</v>
      </c>
      <c r="H57" s="87">
        <f t="shared" si="6"/>
        <v>0</v>
      </c>
    </row>
    <row r="58" spans="1:8" x14ac:dyDescent="0.3">
      <c r="A58" s="69"/>
      <c r="B58" s="69"/>
      <c r="C58" s="71" t="s">
        <v>182</v>
      </c>
      <c r="D58" s="73">
        <v>0.15</v>
      </c>
      <c r="E58" s="84"/>
      <c r="F58" s="84"/>
      <c r="G58" s="86">
        <f t="shared" si="5"/>
        <v>0</v>
      </c>
      <c r="H58" s="87">
        <f t="shared" si="6"/>
        <v>0</v>
      </c>
    </row>
    <row r="59" spans="1:8" x14ac:dyDescent="0.3">
      <c r="A59" s="69"/>
      <c r="B59" s="69"/>
      <c r="C59" s="71" t="s">
        <v>183</v>
      </c>
      <c r="D59" s="73">
        <v>0.3</v>
      </c>
      <c r="E59" s="84"/>
      <c r="F59" s="84"/>
      <c r="G59" s="86">
        <f t="shared" si="5"/>
        <v>0</v>
      </c>
      <c r="H59" s="87">
        <f t="shared" si="6"/>
        <v>0</v>
      </c>
    </row>
    <row r="60" spans="1:8" x14ac:dyDescent="0.3">
      <c r="A60" s="69"/>
      <c r="B60" s="69"/>
      <c r="C60" s="71" t="s">
        <v>184</v>
      </c>
      <c r="D60" s="73">
        <v>0.5</v>
      </c>
      <c r="E60" s="84"/>
      <c r="F60" s="84"/>
      <c r="G60" s="86">
        <f t="shared" si="5"/>
        <v>0</v>
      </c>
      <c r="H60" s="87">
        <f t="shared" si="6"/>
        <v>0</v>
      </c>
    </row>
    <row r="61" spans="1:8" x14ac:dyDescent="0.3">
      <c r="A61" s="69"/>
      <c r="B61" s="69"/>
      <c r="C61" s="71" t="s">
        <v>188</v>
      </c>
      <c r="D61" s="73">
        <v>0.15</v>
      </c>
      <c r="E61" s="84"/>
      <c r="F61" s="84"/>
      <c r="G61" s="86">
        <f t="shared" si="5"/>
        <v>0</v>
      </c>
      <c r="H61" s="87">
        <f t="shared" si="6"/>
        <v>0</v>
      </c>
    </row>
    <row r="62" spans="1:8" x14ac:dyDescent="0.3">
      <c r="A62" s="69"/>
      <c r="B62" s="69"/>
      <c r="C62" s="71" t="s">
        <v>186</v>
      </c>
      <c r="D62" s="73">
        <v>1</v>
      </c>
      <c r="E62" s="84"/>
      <c r="F62" s="84"/>
      <c r="G62" s="86">
        <f t="shared" si="5"/>
        <v>0</v>
      </c>
      <c r="H62" s="87">
        <f t="shared" si="6"/>
        <v>0</v>
      </c>
    </row>
    <row r="63" spans="1:8" x14ac:dyDescent="0.3">
      <c r="A63" s="69"/>
      <c r="B63" s="69"/>
      <c r="C63" s="71" t="s">
        <v>189</v>
      </c>
      <c r="D63" s="73">
        <v>0</v>
      </c>
      <c r="E63" s="84"/>
      <c r="F63" s="84"/>
      <c r="G63" s="86">
        <f t="shared" si="5"/>
        <v>0</v>
      </c>
      <c r="H63" s="87">
        <f t="shared" si="6"/>
        <v>0</v>
      </c>
    </row>
    <row r="64" spans="1:8" x14ac:dyDescent="0.3">
      <c r="A64" s="69"/>
      <c r="B64" s="69"/>
      <c r="C64" s="64"/>
      <c r="D64" s="69"/>
      <c r="E64" s="69"/>
      <c r="F64" s="69"/>
    </row>
    <row r="65" spans="1:10" ht="14.5" x14ac:dyDescent="0.35">
      <c r="A65" s="69"/>
      <c r="B65" s="69"/>
      <c r="C65" s="64" t="s">
        <v>255</v>
      </c>
      <c r="D65" s="75">
        <f>IF((SUM(G54:G63)-D51*SUM(H54:H63))&gt;0,(SUM(G54:G63)-D51*SUM(H54:H63)),0)</f>
        <v>0</v>
      </c>
      <c r="E65" s="69"/>
      <c r="F65" s="69"/>
      <c r="G65" s="69"/>
    </row>
    <row r="66" spans="1:10" x14ac:dyDescent="0.3">
      <c r="A66" s="69"/>
      <c r="B66" s="69"/>
      <c r="C66" s="69"/>
      <c r="G66" s="69"/>
      <c r="H66" s="69"/>
      <c r="I66" s="69"/>
    </row>
    <row r="67" spans="1:10" x14ac:dyDescent="0.3">
      <c r="A67" s="69"/>
      <c r="B67" s="69"/>
      <c r="C67" s="69"/>
      <c r="G67" s="69"/>
      <c r="H67" s="69"/>
      <c r="I67" s="69"/>
    </row>
    <row r="68" spans="1:10" x14ac:dyDescent="0.3">
      <c r="A68" s="13" t="s">
        <v>14</v>
      </c>
      <c r="B68" s="64" t="s">
        <v>214</v>
      </c>
      <c r="G68" s="69"/>
      <c r="H68" s="69"/>
      <c r="I68" s="69"/>
    </row>
    <row r="69" spans="1:10" x14ac:dyDescent="0.3">
      <c r="A69" s="64"/>
      <c r="B69" s="64"/>
      <c r="C69" s="64"/>
      <c r="G69" s="69"/>
      <c r="H69" s="69"/>
      <c r="I69" s="69"/>
    </row>
    <row r="70" spans="1:10" ht="17" x14ac:dyDescent="0.3">
      <c r="A70" s="64"/>
      <c r="B70" s="64"/>
      <c r="C70" s="76" t="s">
        <v>190</v>
      </c>
      <c r="D70" s="76" t="s">
        <v>258</v>
      </c>
      <c r="E70" s="70" t="s">
        <v>203</v>
      </c>
      <c r="F70" s="70" t="s">
        <v>204</v>
      </c>
      <c r="G70" s="70" t="s">
        <v>191</v>
      </c>
      <c r="H70" s="70" t="s">
        <v>205</v>
      </c>
      <c r="I70" s="70" t="s">
        <v>206</v>
      </c>
      <c r="J70" s="70" t="s">
        <v>225</v>
      </c>
    </row>
    <row r="71" spans="1:10" x14ac:dyDescent="0.3">
      <c r="A71" s="64"/>
      <c r="B71" s="64"/>
      <c r="C71" s="81" t="s">
        <v>192</v>
      </c>
      <c r="D71" s="61" t="s">
        <v>193</v>
      </c>
      <c r="E71" s="89"/>
      <c r="F71" s="89"/>
      <c r="G71" s="75">
        <f>IF(ISERROR(E71/(E71+F71)),0,E71/(E71+F71))</f>
        <v>0</v>
      </c>
      <c r="H71" s="70"/>
      <c r="I71" s="70"/>
      <c r="J71" s="75">
        <f>IF((H71-G71*I71)&gt;0,(H71-G71*I71),0)</f>
        <v>0</v>
      </c>
    </row>
    <row r="72" spans="1:10" x14ac:dyDescent="0.3">
      <c r="A72" s="69"/>
      <c r="B72" s="69"/>
      <c r="C72" s="140" t="s">
        <v>194</v>
      </c>
      <c r="D72" s="61" t="s">
        <v>215</v>
      </c>
      <c r="E72" s="90"/>
      <c r="F72" s="84"/>
      <c r="G72" s="75">
        <f t="shared" ref="G72:G116" si="7">IF(ISERROR(E72/(E72+F72)),0,E72/(E72+F72))</f>
        <v>0</v>
      </c>
      <c r="H72" s="38"/>
      <c r="I72" s="38"/>
      <c r="J72" s="75">
        <f t="shared" ref="J72:J116" si="8">IF((H72-G72*I72)&gt;0,(H72-G72*I72),0)</f>
        <v>0</v>
      </c>
    </row>
    <row r="73" spans="1:10" x14ac:dyDescent="0.3">
      <c r="A73" s="69"/>
      <c r="B73" s="69"/>
      <c r="C73" s="140"/>
      <c r="D73" s="61" t="s">
        <v>216</v>
      </c>
      <c r="E73" s="84"/>
      <c r="F73" s="84"/>
      <c r="G73" s="75">
        <f t="shared" si="7"/>
        <v>0</v>
      </c>
      <c r="H73" s="38"/>
      <c r="I73" s="38"/>
      <c r="J73" s="75">
        <f t="shared" si="8"/>
        <v>0</v>
      </c>
    </row>
    <row r="74" spans="1:10" x14ac:dyDescent="0.3">
      <c r="A74" s="69"/>
      <c r="B74" s="69"/>
      <c r="C74" s="140"/>
      <c r="D74" s="61" t="s">
        <v>217</v>
      </c>
      <c r="E74" s="84"/>
      <c r="F74" s="84"/>
      <c r="G74" s="75">
        <f t="shared" si="7"/>
        <v>0</v>
      </c>
      <c r="H74" s="38"/>
      <c r="I74" s="38"/>
      <c r="J74" s="75">
        <f t="shared" si="8"/>
        <v>0</v>
      </c>
    </row>
    <row r="75" spans="1:10" x14ac:dyDescent="0.3">
      <c r="A75" s="69"/>
      <c r="B75" s="69"/>
      <c r="C75" s="140"/>
      <c r="D75" s="61" t="s">
        <v>218</v>
      </c>
      <c r="E75" s="84"/>
      <c r="F75" s="84"/>
      <c r="G75" s="75">
        <f t="shared" si="7"/>
        <v>0</v>
      </c>
      <c r="H75" s="38"/>
      <c r="I75" s="38"/>
      <c r="J75" s="75">
        <f t="shared" si="8"/>
        <v>0</v>
      </c>
    </row>
    <row r="76" spans="1:10" x14ac:dyDescent="0.3">
      <c r="A76" s="64"/>
      <c r="B76" s="64"/>
      <c r="C76" s="140"/>
      <c r="D76" s="83" t="s">
        <v>219</v>
      </c>
      <c r="E76" s="91"/>
      <c r="F76" s="91"/>
      <c r="G76" s="75">
        <f t="shared" si="7"/>
        <v>0</v>
      </c>
      <c r="H76" s="38"/>
      <c r="I76" s="38"/>
      <c r="J76" s="75">
        <f t="shared" si="8"/>
        <v>0</v>
      </c>
    </row>
    <row r="77" spans="1:10" x14ac:dyDescent="0.3">
      <c r="C77" s="140"/>
      <c r="D77" s="83" t="s">
        <v>195</v>
      </c>
      <c r="E77" s="90"/>
      <c r="F77" s="90"/>
      <c r="G77" s="75">
        <f t="shared" si="7"/>
        <v>0</v>
      </c>
      <c r="H77" s="38"/>
      <c r="I77" s="38"/>
      <c r="J77" s="75">
        <f t="shared" si="8"/>
        <v>0</v>
      </c>
    </row>
    <row r="78" spans="1:10" x14ac:dyDescent="0.3">
      <c r="C78" s="140"/>
      <c r="D78" s="61" t="s">
        <v>220</v>
      </c>
      <c r="E78" s="90"/>
      <c r="F78" s="90"/>
      <c r="G78" s="75">
        <f t="shared" si="7"/>
        <v>0</v>
      </c>
      <c r="H78" s="38"/>
      <c r="I78" s="38"/>
      <c r="J78" s="75">
        <f t="shared" si="8"/>
        <v>0</v>
      </c>
    </row>
    <row r="79" spans="1:10" x14ac:dyDescent="0.3">
      <c r="C79" s="140"/>
      <c r="D79" s="61" t="s">
        <v>221</v>
      </c>
      <c r="E79" s="90"/>
      <c r="F79" s="90"/>
      <c r="G79" s="75">
        <f t="shared" si="7"/>
        <v>0</v>
      </c>
      <c r="H79" s="38"/>
      <c r="I79" s="38"/>
      <c r="J79" s="75">
        <f t="shared" si="8"/>
        <v>0</v>
      </c>
    </row>
    <row r="80" spans="1:10" x14ac:dyDescent="0.3">
      <c r="C80" s="140"/>
      <c r="D80" s="61" t="s">
        <v>222</v>
      </c>
      <c r="E80" s="90"/>
      <c r="F80" s="90"/>
      <c r="G80" s="75">
        <f t="shared" si="7"/>
        <v>0</v>
      </c>
      <c r="H80" s="38"/>
      <c r="I80" s="38"/>
      <c r="J80" s="75">
        <f t="shared" si="8"/>
        <v>0</v>
      </c>
    </row>
    <row r="81" spans="3:10" x14ac:dyDescent="0.3">
      <c r="C81" s="140"/>
      <c r="D81" s="61" t="s">
        <v>223</v>
      </c>
      <c r="E81" s="90"/>
      <c r="F81" s="90"/>
      <c r="G81" s="75">
        <f t="shared" si="7"/>
        <v>0</v>
      </c>
      <c r="H81" s="38"/>
      <c r="I81" s="38"/>
      <c r="J81" s="75">
        <f t="shared" si="8"/>
        <v>0</v>
      </c>
    </row>
    <row r="82" spans="3:10" x14ac:dyDescent="0.3">
      <c r="C82" s="140"/>
      <c r="D82" s="83" t="s">
        <v>224</v>
      </c>
      <c r="E82" s="90"/>
      <c r="F82" s="90"/>
      <c r="G82" s="75">
        <f t="shared" si="7"/>
        <v>0</v>
      </c>
      <c r="H82" s="38"/>
      <c r="I82" s="38"/>
      <c r="J82" s="75">
        <f t="shared" si="8"/>
        <v>0</v>
      </c>
    </row>
    <row r="83" spans="3:10" x14ac:dyDescent="0.3">
      <c r="C83" s="140" t="s">
        <v>196</v>
      </c>
      <c r="D83" s="61" t="s">
        <v>215</v>
      </c>
      <c r="E83" s="90"/>
      <c r="F83" s="90"/>
      <c r="G83" s="75">
        <f t="shared" si="7"/>
        <v>0</v>
      </c>
      <c r="H83" s="38"/>
      <c r="I83" s="38"/>
      <c r="J83" s="75">
        <f t="shared" si="8"/>
        <v>0</v>
      </c>
    </row>
    <row r="84" spans="3:10" x14ac:dyDescent="0.3">
      <c r="C84" s="140"/>
      <c r="D84" s="61" t="s">
        <v>216</v>
      </c>
      <c r="E84" s="90"/>
      <c r="F84" s="90"/>
      <c r="G84" s="75">
        <f t="shared" si="7"/>
        <v>0</v>
      </c>
      <c r="H84" s="38"/>
      <c r="I84" s="38"/>
      <c r="J84" s="75">
        <f t="shared" si="8"/>
        <v>0</v>
      </c>
    </row>
    <row r="85" spans="3:10" x14ac:dyDescent="0.3">
      <c r="C85" s="140"/>
      <c r="D85" s="61" t="s">
        <v>217</v>
      </c>
      <c r="E85" s="90"/>
      <c r="F85" s="90"/>
      <c r="G85" s="75">
        <f t="shared" si="7"/>
        <v>0</v>
      </c>
      <c r="H85" s="38"/>
      <c r="I85" s="38"/>
      <c r="J85" s="75">
        <f t="shared" si="8"/>
        <v>0</v>
      </c>
    </row>
    <row r="86" spans="3:10" x14ac:dyDescent="0.3">
      <c r="C86" s="140"/>
      <c r="D86" s="61" t="s">
        <v>218</v>
      </c>
      <c r="E86" s="90"/>
      <c r="F86" s="90"/>
      <c r="G86" s="75">
        <f t="shared" si="7"/>
        <v>0</v>
      </c>
      <c r="H86" s="38"/>
      <c r="I86" s="38"/>
      <c r="J86" s="75">
        <f t="shared" si="8"/>
        <v>0</v>
      </c>
    </row>
    <row r="87" spans="3:10" x14ac:dyDescent="0.3">
      <c r="C87" s="140"/>
      <c r="D87" s="83" t="s">
        <v>219</v>
      </c>
      <c r="E87" s="90"/>
      <c r="F87" s="90"/>
      <c r="G87" s="75">
        <f t="shared" si="7"/>
        <v>0</v>
      </c>
      <c r="H87" s="38"/>
      <c r="I87" s="38"/>
      <c r="J87" s="75">
        <f t="shared" si="8"/>
        <v>0</v>
      </c>
    </row>
    <row r="88" spans="3:10" x14ac:dyDescent="0.3">
      <c r="C88" s="140"/>
      <c r="D88" s="83" t="s">
        <v>195</v>
      </c>
      <c r="E88" s="90"/>
      <c r="F88" s="90"/>
      <c r="G88" s="75">
        <f t="shared" si="7"/>
        <v>0</v>
      </c>
      <c r="H88" s="38"/>
      <c r="I88" s="38"/>
      <c r="J88" s="75">
        <f t="shared" si="8"/>
        <v>0</v>
      </c>
    </row>
    <row r="89" spans="3:10" x14ac:dyDescent="0.3">
      <c r="C89" s="140"/>
      <c r="D89" s="61" t="s">
        <v>220</v>
      </c>
      <c r="E89" s="90"/>
      <c r="F89" s="90"/>
      <c r="G89" s="75">
        <f t="shared" si="7"/>
        <v>0</v>
      </c>
      <c r="H89" s="38"/>
      <c r="I89" s="38"/>
      <c r="J89" s="75">
        <f t="shared" si="8"/>
        <v>0</v>
      </c>
    </row>
    <row r="90" spans="3:10" x14ac:dyDescent="0.3">
      <c r="C90" s="140"/>
      <c r="D90" s="61" t="s">
        <v>221</v>
      </c>
      <c r="E90" s="90"/>
      <c r="F90" s="90"/>
      <c r="G90" s="75">
        <f t="shared" si="7"/>
        <v>0</v>
      </c>
      <c r="H90" s="38"/>
      <c r="I90" s="38"/>
      <c r="J90" s="75">
        <f t="shared" si="8"/>
        <v>0</v>
      </c>
    </row>
    <row r="91" spans="3:10" x14ac:dyDescent="0.3">
      <c r="C91" s="140"/>
      <c r="D91" s="61" t="s">
        <v>222</v>
      </c>
      <c r="E91" s="90"/>
      <c r="F91" s="90"/>
      <c r="G91" s="75">
        <f t="shared" si="7"/>
        <v>0</v>
      </c>
      <c r="H91" s="38"/>
      <c r="I91" s="38"/>
      <c r="J91" s="75">
        <f t="shared" si="8"/>
        <v>0</v>
      </c>
    </row>
    <row r="92" spans="3:10" x14ac:dyDescent="0.3">
      <c r="C92" s="140"/>
      <c r="D92" s="61" t="s">
        <v>223</v>
      </c>
      <c r="E92" s="90"/>
      <c r="F92" s="90"/>
      <c r="G92" s="75">
        <f t="shared" si="7"/>
        <v>0</v>
      </c>
      <c r="H92" s="38"/>
      <c r="I92" s="38"/>
      <c r="J92" s="75">
        <f t="shared" si="8"/>
        <v>0</v>
      </c>
    </row>
    <row r="93" spans="3:10" x14ac:dyDescent="0.3">
      <c r="C93" s="140"/>
      <c r="D93" s="83" t="s">
        <v>224</v>
      </c>
      <c r="E93" s="90"/>
      <c r="F93" s="90"/>
      <c r="G93" s="75">
        <f t="shared" si="7"/>
        <v>0</v>
      </c>
      <c r="H93" s="38"/>
      <c r="I93" s="38"/>
      <c r="J93" s="75">
        <f t="shared" si="8"/>
        <v>0</v>
      </c>
    </row>
    <row r="94" spans="3:10" x14ac:dyDescent="0.3">
      <c r="C94" s="140" t="s">
        <v>197</v>
      </c>
      <c r="D94" s="61" t="s">
        <v>215</v>
      </c>
      <c r="E94" s="90"/>
      <c r="F94" s="90"/>
      <c r="G94" s="75">
        <f t="shared" si="7"/>
        <v>0</v>
      </c>
      <c r="H94" s="38"/>
      <c r="I94" s="38"/>
      <c r="J94" s="75">
        <f t="shared" si="8"/>
        <v>0</v>
      </c>
    </row>
    <row r="95" spans="3:10" x14ac:dyDescent="0.3">
      <c r="C95" s="140"/>
      <c r="D95" s="61" t="s">
        <v>216</v>
      </c>
      <c r="E95" s="90"/>
      <c r="F95" s="90"/>
      <c r="G95" s="75">
        <f t="shared" si="7"/>
        <v>0</v>
      </c>
      <c r="H95" s="38"/>
      <c r="I95" s="38"/>
      <c r="J95" s="75">
        <f t="shared" si="8"/>
        <v>0</v>
      </c>
    </row>
    <row r="96" spans="3:10" x14ac:dyDescent="0.3">
      <c r="C96" s="140"/>
      <c r="D96" s="61" t="s">
        <v>217</v>
      </c>
      <c r="E96" s="90"/>
      <c r="F96" s="90"/>
      <c r="G96" s="75">
        <f t="shared" si="7"/>
        <v>0</v>
      </c>
      <c r="H96" s="38"/>
      <c r="I96" s="38"/>
      <c r="J96" s="75">
        <f t="shared" si="8"/>
        <v>0</v>
      </c>
    </row>
    <row r="97" spans="3:10" x14ac:dyDescent="0.3">
      <c r="C97" s="140"/>
      <c r="D97" s="61" t="s">
        <v>218</v>
      </c>
      <c r="E97" s="90"/>
      <c r="F97" s="90"/>
      <c r="G97" s="75">
        <f t="shared" si="7"/>
        <v>0</v>
      </c>
      <c r="H97" s="38"/>
      <c r="I97" s="38"/>
      <c r="J97" s="75">
        <f t="shared" si="8"/>
        <v>0</v>
      </c>
    </row>
    <row r="98" spans="3:10" x14ac:dyDescent="0.3">
      <c r="C98" s="140"/>
      <c r="D98" s="83" t="s">
        <v>219</v>
      </c>
      <c r="E98" s="90"/>
      <c r="F98" s="90"/>
      <c r="G98" s="75">
        <f t="shared" si="7"/>
        <v>0</v>
      </c>
      <c r="H98" s="38"/>
      <c r="I98" s="38"/>
      <c r="J98" s="75">
        <f t="shared" si="8"/>
        <v>0</v>
      </c>
    </row>
    <row r="99" spans="3:10" x14ac:dyDescent="0.3">
      <c r="C99" s="140"/>
      <c r="D99" s="83" t="s">
        <v>195</v>
      </c>
      <c r="E99" s="90"/>
      <c r="F99" s="90"/>
      <c r="G99" s="75">
        <f t="shared" si="7"/>
        <v>0</v>
      </c>
      <c r="H99" s="38"/>
      <c r="I99" s="38"/>
      <c r="J99" s="75">
        <f t="shared" si="8"/>
        <v>0</v>
      </c>
    </row>
    <row r="100" spans="3:10" x14ac:dyDescent="0.3">
      <c r="C100" s="140"/>
      <c r="D100" s="61" t="s">
        <v>220</v>
      </c>
      <c r="E100" s="90"/>
      <c r="F100" s="90"/>
      <c r="G100" s="75">
        <f t="shared" si="7"/>
        <v>0</v>
      </c>
      <c r="H100" s="38"/>
      <c r="I100" s="38"/>
      <c r="J100" s="75">
        <f t="shared" si="8"/>
        <v>0</v>
      </c>
    </row>
    <row r="101" spans="3:10" x14ac:dyDescent="0.3">
      <c r="C101" s="140"/>
      <c r="D101" s="61" t="s">
        <v>221</v>
      </c>
      <c r="E101" s="90"/>
      <c r="F101" s="90"/>
      <c r="G101" s="75">
        <f t="shared" si="7"/>
        <v>0</v>
      </c>
      <c r="H101" s="38"/>
      <c r="I101" s="38"/>
      <c r="J101" s="75">
        <f t="shared" si="8"/>
        <v>0</v>
      </c>
    </row>
    <row r="102" spans="3:10" x14ac:dyDescent="0.3">
      <c r="C102" s="140"/>
      <c r="D102" s="61" t="s">
        <v>222</v>
      </c>
      <c r="E102" s="90"/>
      <c r="F102" s="90"/>
      <c r="G102" s="75">
        <f t="shared" si="7"/>
        <v>0</v>
      </c>
      <c r="H102" s="38"/>
      <c r="I102" s="38"/>
      <c r="J102" s="75">
        <f t="shared" si="8"/>
        <v>0</v>
      </c>
    </row>
    <row r="103" spans="3:10" x14ac:dyDescent="0.3">
      <c r="C103" s="140"/>
      <c r="D103" s="61" t="s">
        <v>223</v>
      </c>
      <c r="E103" s="90"/>
      <c r="F103" s="90"/>
      <c r="G103" s="75">
        <f t="shared" si="7"/>
        <v>0</v>
      </c>
      <c r="H103" s="38"/>
      <c r="I103" s="38"/>
      <c r="J103" s="75">
        <f t="shared" si="8"/>
        <v>0</v>
      </c>
    </row>
    <row r="104" spans="3:10" x14ac:dyDescent="0.3">
      <c r="C104" s="140"/>
      <c r="D104" s="83" t="s">
        <v>224</v>
      </c>
      <c r="E104" s="90"/>
      <c r="F104" s="90"/>
      <c r="G104" s="75">
        <f t="shared" si="7"/>
        <v>0</v>
      </c>
      <c r="H104" s="38"/>
      <c r="I104" s="38"/>
      <c r="J104" s="75">
        <f t="shared" si="8"/>
        <v>0</v>
      </c>
    </row>
    <row r="105" spans="3:10" x14ac:dyDescent="0.3">
      <c r="C105" s="140" t="s">
        <v>198</v>
      </c>
      <c r="D105" s="61" t="s">
        <v>215</v>
      </c>
      <c r="E105" s="90"/>
      <c r="F105" s="90"/>
      <c r="G105" s="75">
        <f t="shared" si="7"/>
        <v>0</v>
      </c>
      <c r="H105" s="38"/>
      <c r="I105" s="38"/>
      <c r="J105" s="75">
        <f t="shared" si="8"/>
        <v>0</v>
      </c>
    </row>
    <row r="106" spans="3:10" x14ac:dyDescent="0.3">
      <c r="C106" s="140"/>
      <c r="D106" s="61" t="s">
        <v>216</v>
      </c>
      <c r="E106" s="90"/>
      <c r="F106" s="90"/>
      <c r="G106" s="75">
        <f t="shared" si="7"/>
        <v>0</v>
      </c>
      <c r="H106" s="38"/>
      <c r="I106" s="38"/>
      <c r="J106" s="75">
        <f t="shared" si="8"/>
        <v>0</v>
      </c>
    </row>
    <row r="107" spans="3:10" x14ac:dyDescent="0.3">
      <c r="C107" s="140"/>
      <c r="D107" s="61" t="s">
        <v>217</v>
      </c>
      <c r="E107" s="90"/>
      <c r="F107" s="90"/>
      <c r="G107" s="75">
        <f>IF(ISERROR(E107/(E107+F107)),0,E107/(E107+F107))</f>
        <v>0</v>
      </c>
      <c r="H107" s="38"/>
      <c r="I107" s="38"/>
      <c r="J107" s="75">
        <f t="shared" si="8"/>
        <v>0</v>
      </c>
    </row>
    <row r="108" spans="3:10" x14ac:dyDescent="0.3">
      <c r="C108" s="140"/>
      <c r="D108" s="61" t="s">
        <v>218</v>
      </c>
      <c r="E108" s="90"/>
      <c r="F108" s="90"/>
      <c r="G108" s="75">
        <f t="shared" si="7"/>
        <v>0</v>
      </c>
      <c r="H108" s="38"/>
      <c r="I108" s="38"/>
      <c r="J108" s="75">
        <f t="shared" si="8"/>
        <v>0</v>
      </c>
    </row>
    <row r="109" spans="3:10" x14ac:dyDescent="0.3">
      <c r="C109" s="140"/>
      <c r="D109" s="83" t="s">
        <v>219</v>
      </c>
      <c r="E109" s="90"/>
      <c r="F109" s="90"/>
      <c r="G109" s="75">
        <f t="shared" si="7"/>
        <v>0</v>
      </c>
      <c r="H109" s="38"/>
      <c r="I109" s="38"/>
      <c r="J109" s="75">
        <f t="shared" si="8"/>
        <v>0</v>
      </c>
    </row>
    <row r="110" spans="3:10" x14ac:dyDescent="0.3">
      <c r="C110" s="140"/>
      <c r="D110" s="83" t="s">
        <v>195</v>
      </c>
      <c r="E110" s="90"/>
      <c r="F110" s="90"/>
      <c r="G110" s="75">
        <f t="shared" si="7"/>
        <v>0</v>
      </c>
      <c r="H110" s="38"/>
      <c r="I110" s="38"/>
      <c r="J110" s="75">
        <f t="shared" si="8"/>
        <v>0</v>
      </c>
    </row>
    <row r="111" spans="3:10" x14ac:dyDescent="0.3">
      <c r="C111" s="140"/>
      <c r="D111" s="61" t="s">
        <v>220</v>
      </c>
      <c r="E111" s="90"/>
      <c r="F111" s="90"/>
      <c r="G111" s="75">
        <f t="shared" si="7"/>
        <v>0</v>
      </c>
      <c r="H111" s="38"/>
      <c r="I111" s="38"/>
      <c r="J111" s="75">
        <f t="shared" si="8"/>
        <v>0</v>
      </c>
    </row>
    <row r="112" spans="3:10" x14ac:dyDescent="0.3">
      <c r="C112" s="140"/>
      <c r="D112" s="61" t="s">
        <v>221</v>
      </c>
      <c r="E112" s="90"/>
      <c r="F112" s="90"/>
      <c r="G112" s="75">
        <f t="shared" si="7"/>
        <v>0</v>
      </c>
      <c r="H112" s="38"/>
      <c r="I112" s="38"/>
      <c r="J112" s="75">
        <f t="shared" si="8"/>
        <v>0</v>
      </c>
    </row>
    <row r="113" spans="1:10" x14ac:dyDescent="0.3">
      <c r="C113" s="140"/>
      <c r="D113" s="61" t="s">
        <v>222</v>
      </c>
      <c r="E113" s="90"/>
      <c r="F113" s="90"/>
      <c r="G113" s="75">
        <f t="shared" si="7"/>
        <v>0</v>
      </c>
      <c r="H113" s="38"/>
      <c r="I113" s="38"/>
      <c r="J113" s="75">
        <f t="shared" si="8"/>
        <v>0</v>
      </c>
    </row>
    <row r="114" spans="1:10" x14ac:dyDescent="0.3">
      <c r="C114" s="140"/>
      <c r="D114" s="61" t="s">
        <v>223</v>
      </c>
      <c r="E114" s="90"/>
      <c r="F114" s="90"/>
      <c r="G114" s="75">
        <f t="shared" si="7"/>
        <v>0</v>
      </c>
      <c r="H114" s="38"/>
      <c r="I114" s="38"/>
      <c r="J114" s="75">
        <f t="shared" si="8"/>
        <v>0</v>
      </c>
    </row>
    <row r="115" spans="1:10" x14ac:dyDescent="0.3">
      <c r="C115" s="140"/>
      <c r="D115" s="83" t="s">
        <v>224</v>
      </c>
      <c r="E115" s="90"/>
      <c r="F115" s="90"/>
      <c r="G115" s="75">
        <f t="shared" si="7"/>
        <v>0</v>
      </c>
      <c r="H115" s="38"/>
      <c r="I115" s="38"/>
      <c r="J115" s="75">
        <f t="shared" si="8"/>
        <v>0</v>
      </c>
    </row>
    <row r="116" spans="1:10" x14ac:dyDescent="0.3">
      <c r="C116" s="82" t="s">
        <v>199</v>
      </c>
      <c r="D116" s="80"/>
      <c r="E116" s="90"/>
      <c r="F116" s="90"/>
      <c r="G116" s="75">
        <f t="shared" si="7"/>
        <v>0</v>
      </c>
      <c r="H116" s="38"/>
      <c r="I116" s="38"/>
      <c r="J116" s="75">
        <f t="shared" si="8"/>
        <v>0</v>
      </c>
    </row>
    <row r="118" spans="1:10" x14ac:dyDescent="0.3">
      <c r="A118" s="64" t="s">
        <v>200</v>
      </c>
      <c r="B118" s="64"/>
      <c r="C118" s="64"/>
    </row>
    <row r="119" spans="1:10" x14ac:dyDescent="0.3">
      <c r="A119" s="69"/>
      <c r="B119" s="69"/>
      <c r="C119" s="69"/>
      <c r="D119" s="69"/>
      <c r="E119" s="69"/>
      <c r="F119" s="69"/>
      <c r="G119" s="69"/>
    </row>
    <row r="120" spans="1:10" ht="17" x14ac:dyDescent="0.3">
      <c r="A120" s="68"/>
      <c r="B120" s="68"/>
      <c r="C120" s="70" t="s">
        <v>207</v>
      </c>
      <c r="D120" s="75">
        <v>0</v>
      </c>
      <c r="E120" s="69"/>
      <c r="F120" s="69"/>
    </row>
    <row r="122" spans="1:10" s="17" customFormat="1" ht="42" x14ac:dyDescent="0.3">
      <c r="C122" s="77" t="s">
        <v>238</v>
      </c>
      <c r="D122" s="77" t="s">
        <v>203</v>
      </c>
      <c r="E122" s="77" t="s">
        <v>204</v>
      </c>
      <c r="F122" s="77" t="s">
        <v>205</v>
      </c>
      <c r="G122" s="77" t="s">
        <v>206</v>
      </c>
      <c r="H122" s="77" t="s">
        <v>256</v>
      </c>
      <c r="I122" s="77" t="s">
        <v>257</v>
      </c>
    </row>
    <row r="123" spans="1:10" x14ac:dyDescent="0.3">
      <c r="C123" s="92" t="s">
        <v>201</v>
      </c>
      <c r="D123" s="93"/>
      <c r="E123" s="93"/>
      <c r="F123" s="90"/>
      <c r="G123" s="90"/>
      <c r="H123" s="75">
        <f>F123-$D$120*G123</f>
        <v>0</v>
      </c>
      <c r="I123" s="75">
        <f>MAX(H123,0)+0.5*MIN(H123,0)</f>
        <v>0</v>
      </c>
    </row>
    <row r="124" spans="1:10" x14ac:dyDescent="0.3">
      <c r="C124" s="92" t="s">
        <v>202</v>
      </c>
      <c r="D124" s="93"/>
      <c r="E124" s="93"/>
      <c r="F124" s="90"/>
      <c r="G124" s="90"/>
      <c r="H124" s="75">
        <f>F124-$D$120*G124</f>
        <v>0</v>
      </c>
      <c r="I124" s="75">
        <f>MAX(H124,0)+0.5*MIN(H124,0)</f>
        <v>0</v>
      </c>
    </row>
    <row r="125" spans="1:10" x14ac:dyDescent="0.3">
      <c r="C125" s="92" t="s">
        <v>239</v>
      </c>
      <c r="D125" s="93"/>
      <c r="E125" s="93"/>
      <c r="F125" s="90"/>
      <c r="G125" s="90"/>
      <c r="H125" s="75">
        <f t="shared" ref="H125:H137" si="9">F125-$D$120*G125</f>
        <v>0</v>
      </c>
      <c r="I125" s="75">
        <f t="shared" ref="I125:I137" si="10">MAX(H125,0)+0.5*MIN(H125,0)</f>
        <v>0</v>
      </c>
    </row>
    <row r="126" spans="1:10" x14ac:dyDescent="0.3">
      <c r="C126" s="92" t="s">
        <v>240</v>
      </c>
      <c r="D126" s="93"/>
      <c r="E126" s="93"/>
      <c r="F126" s="90"/>
      <c r="G126" s="90"/>
      <c r="H126" s="75">
        <f t="shared" si="9"/>
        <v>0</v>
      </c>
      <c r="I126" s="75">
        <f t="shared" si="10"/>
        <v>0</v>
      </c>
    </row>
    <row r="127" spans="1:10" x14ac:dyDescent="0.3">
      <c r="C127" s="92" t="s">
        <v>241</v>
      </c>
      <c r="D127" s="93"/>
      <c r="E127" s="93"/>
      <c r="F127" s="90"/>
      <c r="G127" s="90"/>
      <c r="H127" s="75">
        <f t="shared" si="9"/>
        <v>0</v>
      </c>
      <c r="I127" s="75">
        <f t="shared" si="10"/>
        <v>0</v>
      </c>
    </row>
    <row r="128" spans="1:10" x14ac:dyDescent="0.3">
      <c r="C128" s="92" t="s">
        <v>242</v>
      </c>
      <c r="D128" s="93"/>
      <c r="E128" s="93"/>
      <c r="F128" s="90"/>
      <c r="G128" s="90"/>
      <c r="H128" s="75">
        <f t="shared" si="9"/>
        <v>0</v>
      </c>
      <c r="I128" s="75">
        <f t="shared" si="10"/>
        <v>0</v>
      </c>
    </row>
    <row r="129" spans="3:9" x14ac:dyDescent="0.3">
      <c r="C129" s="92" t="s">
        <v>243</v>
      </c>
      <c r="D129" s="93"/>
      <c r="E129" s="93"/>
      <c r="F129" s="90"/>
      <c r="G129" s="90"/>
      <c r="H129" s="75">
        <f t="shared" si="9"/>
        <v>0</v>
      </c>
      <c r="I129" s="75">
        <f t="shared" si="10"/>
        <v>0</v>
      </c>
    </row>
    <row r="130" spans="3:9" x14ac:dyDescent="0.3">
      <c r="C130" s="92" t="s">
        <v>244</v>
      </c>
      <c r="D130" s="93"/>
      <c r="E130" s="93"/>
      <c r="F130" s="90"/>
      <c r="G130" s="90"/>
      <c r="H130" s="75">
        <f t="shared" si="9"/>
        <v>0</v>
      </c>
      <c r="I130" s="75">
        <f t="shared" si="10"/>
        <v>0</v>
      </c>
    </row>
    <row r="131" spans="3:9" x14ac:dyDescent="0.3">
      <c r="C131" s="92" t="s">
        <v>245</v>
      </c>
      <c r="D131" s="93"/>
      <c r="E131" s="93"/>
      <c r="F131" s="90"/>
      <c r="G131" s="90"/>
      <c r="H131" s="75">
        <f t="shared" si="9"/>
        <v>0</v>
      </c>
      <c r="I131" s="75">
        <f t="shared" si="10"/>
        <v>0</v>
      </c>
    </row>
    <row r="132" spans="3:9" x14ac:dyDescent="0.3">
      <c r="C132" s="92" t="s">
        <v>246</v>
      </c>
      <c r="D132" s="93"/>
      <c r="E132" s="93"/>
      <c r="F132" s="90"/>
      <c r="G132" s="90"/>
      <c r="H132" s="75">
        <f t="shared" si="9"/>
        <v>0</v>
      </c>
      <c r="I132" s="75">
        <f t="shared" si="10"/>
        <v>0</v>
      </c>
    </row>
    <row r="133" spans="3:9" x14ac:dyDescent="0.3">
      <c r="C133" s="92" t="s">
        <v>247</v>
      </c>
      <c r="D133" s="93"/>
      <c r="E133" s="93"/>
      <c r="F133" s="90"/>
      <c r="G133" s="90"/>
      <c r="H133" s="75">
        <f t="shared" si="9"/>
        <v>0</v>
      </c>
      <c r="I133" s="75">
        <f t="shared" si="10"/>
        <v>0</v>
      </c>
    </row>
    <row r="134" spans="3:9" x14ac:dyDescent="0.3">
      <c r="C134" s="92" t="s">
        <v>248</v>
      </c>
      <c r="D134" s="93"/>
      <c r="E134" s="93"/>
      <c r="F134" s="90"/>
      <c r="G134" s="90"/>
      <c r="H134" s="75">
        <f t="shared" si="9"/>
        <v>0</v>
      </c>
      <c r="I134" s="75">
        <f t="shared" si="10"/>
        <v>0</v>
      </c>
    </row>
    <row r="135" spans="3:9" x14ac:dyDescent="0.3">
      <c r="C135" s="92" t="s">
        <v>249</v>
      </c>
      <c r="D135" s="93"/>
      <c r="E135" s="93"/>
      <c r="F135" s="90"/>
      <c r="G135" s="90"/>
      <c r="H135" s="75">
        <f t="shared" si="9"/>
        <v>0</v>
      </c>
      <c r="I135" s="75">
        <f t="shared" si="10"/>
        <v>0</v>
      </c>
    </row>
    <row r="136" spans="3:9" x14ac:dyDescent="0.3">
      <c r="C136" s="92" t="s">
        <v>250</v>
      </c>
      <c r="D136" s="93"/>
      <c r="E136" s="93"/>
      <c r="F136" s="90"/>
      <c r="G136" s="90"/>
      <c r="H136" s="75">
        <f t="shared" si="9"/>
        <v>0</v>
      </c>
      <c r="I136" s="75">
        <f t="shared" si="10"/>
        <v>0</v>
      </c>
    </row>
    <row r="137" spans="3:9" x14ac:dyDescent="0.3">
      <c r="C137" s="92" t="s">
        <v>251</v>
      </c>
      <c r="D137" s="93"/>
      <c r="E137" s="93"/>
      <c r="F137" s="90"/>
      <c r="G137" s="90"/>
      <c r="H137" s="75">
        <f t="shared" si="9"/>
        <v>0</v>
      </c>
      <c r="I137" s="75">
        <f t="shared" si="10"/>
        <v>0</v>
      </c>
    </row>
  </sheetData>
  <mergeCells count="4">
    <mergeCell ref="C72:C82"/>
    <mergeCell ref="C83:C93"/>
    <mergeCell ref="C94:C104"/>
    <mergeCell ref="C105:C1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70" zoomScaleNormal="70" workbookViewId="0">
      <selection activeCell="G17" sqref="G17"/>
    </sheetView>
  </sheetViews>
  <sheetFormatPr defaultColWidth="8.7265625" defaultRowHeight="14" x14ac:dyDescent="0.3"/>
  <cols>
    <col min="1" max="1" width="4" style="1" customWidth="1"/>
    <col min="2" max="2" width="56.453125" style="1" customWidth="1"/>
    <col min="3" max="4" width="21.453125" style="1" customWidth="1"/>
    <col min="5" max="8" width="17.54296875" style="1" customWidth="1"/>
    <col min="9" max="16384" width="8.7265625" style="1"/>
  </cols>
  <sheetData>
    <row r="1" spans="1:8" ht="14.5" x14ac:dyDescent="0.35">
      <c r="A1" s="64" t="s">
        <v>306</v>
      </c>
      <c r="B1" s="64"/>
      <c r="E1" s="24"/>
      <c r="H1" s="97"/>
    </row>
    <row r="2" spans="1:8" x14ac:dyDescent="0.3">
      <c r="E2" s="24"/>
      <c r="F2" s="24"/>
      <c r="H2" s="36"/>
    </row>
    <row r="3" spans="1:8" x14ac:dyDescent="0.3">
      <c r="E3" s="26" t="s">
        <v>28</v>
      </c>
      <c r="F3" s="24"/>
    </row>
    <row r="4" spans="1:8" x14ac:dyDescent="0.3">
      <c r="A4" s="141" t="s">
        <v>235</v>
      </c>
      <c r="B4" s="141"/>
      <c r="C4" s="95" t="s">
        <v>236</v>
      </c>
      <c r="D4" s="5" t="s">
        <v>237</v>
      </c>
      <c r="E4" s="5" t="s">
        <v>226</v>
      </c>
    </row>
    <row r="5" spans="1:8" x14ac:dyDescent="0.3">
      <c r="A5" s="99" t="s">
        <v>6</v>
      </c>
      <c r="B5" s="99" t="s">
        <v>230</v>
      </c>
      <c r="C5" s="94">
        <v>0.01</v>
      </c>
      <c r="D5" s="40"/>
      <c r="E5" s="61">
        <v>0</v>
      </c>
    </row>
    <row r="6" spans="1:8" x14ac:dyDescent="0.3">
      <c r="A6" s="98" t="s">
        <v>10</v>
      </c>
      <c r="B6" s="98" t="s">
        <v>229</v>
      </c>
      <c r="C6" s="94">
        <v>1E-3</v>
      </c>
      <c r="D6" s="40"/>
      <c r="E6" s="61">
        <v>0</v>
      </c>
    </row>
    <row r="7" spans="1:8" ht="84" x14ac:dyDescent="0.3">
      <c r="A7" s="99" t="s">
        <v>11</v>
      </c>
      <c r="B7" s="99" t="s">
        <v>231</v>
      </c>
      <c r="C7" s="94">
        <v>1E-3</v>
      </c>
      <c r="D7" s="40"/>
      <c r="E7" s="61">
        <v>0</v>
      </c>
    </row>
    <row r="8" spans="1:8" x14ac:dyDescent="0.3">
      <c r="A8" s="99" t="s">
        <v>12</v>
      </c>
      <c r="B8" s="99" t="s">
        <v>232</v>
      </c>
      <c r="C8" s="94">
        <v>1E-3</v>
      </c>
      <c r="D8" s="40"/>
      <c r="E8" s="61">
        <v>0</v>
      </c>
    </row>
    <row r="9" spans="1:8" x14ac:dyDescent="0.3">
      <c r="A9" s="99" t="s">
        <v>7</v>
      </c>
      <c r="B9" s="99" t="s">
        <v>233</v>
      </c>
      <c r="C9" s="94">
        <v>1E-3</v>
      </c>
      <c r="D9" s="40"/>
      <c r="E9" s="61">
        <v>0</v>
      </c>
    </row>
    <row r="10" spans="1:8" x14ac:dyDescent="0.3">
      <c r="A10" s="99" t="s">
        <v>8</v>
      </c>
      <c r="B10" s="99" t="s">
        <v>234</v>
      </c>
      <c r="C10" s="94">
        <v>1E-3</v>
      </c>
      <c r="D10" s="40"/>
      <c r="E10" s="61">
        <v>0</v>
      </c>
    </row>
    <row r="11" spans="1:8" x14ac:dyDescent="0.3">
      <c r="A11" s="24"/>
      <c r="B11" s="24"/>
      <c r="C11" s="24"/>
      <c r="E11" s="100"/>
    </row>
    <row r="12" spans="1:8" x14ac:dyDescent="0.3">
      <c r="A12" s="96" t="s">
        <v>227</v>
      </c>
      <c r="B12" s="96"/>
      <c r="E12" s="61">
        <v>0</v>
      </c>
    </row>
    <row r="13" spans="1:8" x14ac:dyDescent="0.3">
      <c r="E13" s="100"/>
    </row>
    <row r="14" spans="1:8" x14ac:dyDescent="0.3">
      <c r="E14" s="100"/>
    </row>
  </sheetData>
  <mergeCells count="1">
    <mergeCell ref="A4:B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election activeCell="D7" sqref="D7:D8"/>
    </sheetView>
  </sheetViews>
  <sheetFormatPr defaultColWidth="9.1796875" defaultRowHeight="15.5" x14ac:dyDescent="0.35"/>
  <cols>
    <col min="1" max="1" width="4.1796875" style="143" customWidth="1"/>
    <col min="2" max="2" width="97" style="143" customWidth="1"/>
    <col min="3" max="3" width="40.7265625" style="143" customWidth="1"/>
    <col min="4" max="12" width="32.54296875" style="143" customWidth="1"/>
    <col min="13" max="256" width="9.1796875" style="143"/>
    <col min="257" max="257" width="4.1796875" style="143" customWidth="1"/>
    <col min="258" max="258" width="97" style="143" customWidth="1"/>
    <col min="259" max="259" width="40.7265625" style="143" customWidth="1"/>
    <col min="260" max="268" width="32.54296875" style="143" customWidth="1"/>
    <col min="269" max="512" width="9.1796875" style="143"/>
    <col min="513" max="513" width="4.1796875" style="143" customWidth="1"/>
    <col min="514" max="514" width="97" style="143" customWidth="1"/>
    <col min="515" max="515" width="40.7265625" style="143" customWidth="1"/>
    <col min="516" max="524" width="32.54296875" style="143" customWidth="1"/>
    <col min="525" max="768" width="9.1796875" style="143"/>
    <col min="769" max="769" width="4.1796875" style="143" customWidth="1"/>
    <col min="770" max="770" width="97" style="143" customWidth="1"/>
    <col min="771" max="771" width="40.7265625" style="143" customWidth="1"/>
    <col min="772" max="780" width="32.54296875" style="143" customWidth="1"/>
    <col min="781" max="1024" width="9.1796875" style="143"/>
    <col min="1025" max="1025" width="4.1796875" style="143" customWidth="1"/>
    <col min="1026" max="1026" width="97" style="143" customWidth="1"/>
    <col min="1027" max="1027" width="40.7265625" style="143" customWidth="1"/>
    <col min="1028" max="1036" width="32.54296875" style="143" customWidth="1"/>
    <col min="1037" max="1280" width="9.1796875" style="143"/>
    <col min="1281" max="1281" width="4.1796875" style="143" customWidth="1"/>
    <col min="1282" max="1282" width="97" style="143" customWidth="1"/>
    <col min="1283" max="1283" width="40.7265625" style="143" customWidth="1"/>
    <col min="1284" max="1292" width="32.54296875" style="143" customWidth="1"/>
    <col min="1293" max="1536" width="9.1796875" style="143"/>
    <col min="1537" max="1537" width="4.1796875" style="143" customWidth="1"/>
    <col min="1538" max="1538" width="97" style="143" customWidth="1"/>
    <col min="1539" max="1539" width="40.7265625" style="143" customWidth="1"/>
    <col min="1540" max="1548" width="32.54296875" style="143" customWidth="1"/>
    <col min="1549" max="1792" width="9.1796875" style="143"/>
    <col min="1793" max="1793" width="4.1796875" style="143" customWidth="1"/>
    <col min="1794" max="1794" width="97" style="143" customWidth="1"/>
    <col min="1795" max="1795" width="40.7265625" style="143" customWidth="1"/>
    <col min="1796" max="1804" width="32.54296875" style="143" customWidth="1"/>
    <col min="1805" max="2048" width="9.1796875" style="143"/>
    <col min="2049" max="2049" width="4.1796875" style="143" customWidth="1"/>
    <col min="2050" max="2050" width="97" style="143" customWidth="1"/>
    <col min="2051" max="2051" width="40.7265625" style="143" customWidth="1"/>
    <col min="2052" max="2060" width="32.54296875" style="143" customWidth="1"/>
    <col min="2061" max="2304" width="9.1796875" style="143"/>
    <col min="2305" max="2305" width="4.1796875" style="143" customWidth="1"/>
    <col min="2306" max="2306" width="97" style="143" customWidth="1"/>
    <col min="2307" max="2307" width="40.7265625" style="143" customWidth="1"/>
    <col min="2308" max="2316" width="32.54296875" style="143" customWidth="1"/>
    <col min="2317" max="2560" width="9.1796875" style="143"/>
    <col min="2561" max="2561" width="4.1796875" style="143" customWidth="1"/>
    <col min="2562" max="2562" width="97" style="143" customWidth="1"/>
    <col min="2563" max="2563" width="40.7265625" style="143" customWidth="1"/>
    <col min="2564" max="2572" width="32.54296875" style="143" customWidth="1"/>
    <col min="2573" max="2816" width="9.1796875" style="143"/>
    <col min="2817" max="2817" width="4.1796875" style="143" customWidth="1"/>
    <col min="2818" max="2818" width="97" style="143" customWidth="1"/>
    <col min="2819" max="2819" width="40.7265625" style="143" customWidth="1"/>
    <col min="2820" max="2828" width="32.54296875" style="143" customWidth="1"/>
    <col min="2829" max="3072" width="9.1796875" style="143"/>
    <col min="3073" max="3073" width="4.1796875" style="143" customWidth="1"/>
    <col min="3074" max="3074" width="97" style="143" customWidth="1"/>
    <col min="3075" max="3075" width="40.7265625" style="143" customWidth="1"/>
    <col min="3076" max="3084" width="32.54296875" style="143" customWidth="1"/>
    <col min="3085" max="3328" width="9.1796875" style="143"/>
    <col min="3329" max="3329" width="4.1796875" style="143" customWidth="1"/>
    <col min="3330" max="3330" width="97" style="143" customWidth="1"/>
    <col min="3331" max="3331" width="40.7265625" style="143" customWidth="1"/>
    <col min="3332" max="3340" width="32.54296875" style="143" customWidth="1"/>
    <col min="3341" max="3584" width="9.1796875" style="143"/>
    <col min="3585" max="3585" width="4.1796875" style="143" customWidth="1"/>
    <col min="3586" max="3586" width="97" style="143" customWidth="1"/>
    <col min="3587" max="3587" width="40.7265625" style="143" customWidth="1"/>
    <col min="3588" max="3596" width="32.54296875" style="143" customWidth="1"/>
    <col min="3597" max="3840" width="9.1796875" style="143"/>
    <col min="3841" max="3841" width="4.1796875" style="143" customWidth="1"/>
    <col min="3842" max="3842" width="97" style="143" customWidth="1"/>
    <col min="3843" max="3843" width="40.7265625" style="143" customWidth="1"/>
    <col min="3844" max="3852" width="32.54296875" style="143" customWidth="1"/>
    <col min="3853" max="4096" width="9.1796875" style="143"/>
    <col min="4097" max="4097" width="4.1796875" style="143" customWidth="1"/>
    <col min="4098" max="4098" width="97" style="143" customWidth="1"/>
    <col min="4099" max="4099" width="40.7265625" style="143" customWidth="1"/>
    <col min="4100" max="4108" width="32.54296875" style="143" customWidth="1"/>
    <col min="4109" max="4352" width="9.1796875" style="143"/>
    <col min="4353" max="4353" width="4.1796875" style="143" customWidth="1"/>
    <col min="4354" max="4354" width="97" style="143" customWidth="1"/>
    <col min="4355" max="4355" width="40.7265625" style="143" customWidth="1"/>
    <col min="4356" max="4364" width="32.54296875" style="143" customWidth="1"/>
    <col min="4365" max="4608" width="9.1796875" style="143"/>
    <col min="4609" max="4609" width="4.1796875" style="143" customWidth="1"/>
    <col min="4610" max="4610" width="97" style="143" customWidth="1"/>
    <col min="4611" max="4611" width="40.7265625" style="143" customWidth="1"/>
    <col min="4612" max="4620" width="32.54296875" style="143" customWidth="1"/>
    <col min="4621" max="4864" width="9.1796875" style="143"/>
    <col min="4865" max="4865" width="4.1796875" style="143" customWidth="1"/>
    <col min="4866" max="4866" width="97" style="143" customWidth="1"/>
    <col min="4867" max="4867" width="40.7265625" style="143" customWidth="1"/>
    <col min="4868" max="4876" width="32.54296875" style="143" customWidth="1"/>
    <col min="4877" max="5120" width="9.1796875" style="143"/>
    <col min="5121" max="5121" width="4.1796875" style="143" customWidth="1"/>
    <col min="5122" max="5122" width="97" style="143" customWidth="1"/>
    <col min="5123" max="5123" width="40.7265625" style="143" customWidth="1"/>
    <col min="5124" max="5132" width="32.54296875" style="143" customWidth="1"/>
    <col min="5133" max="5376" width="9.1796875" style="143"/>
    <col min="5377" max="5377" width="4.1796875" style="143" customWidth="1"/>
    <col min="5378" max="5378" width="97" style="143" customWidth="1"/>
    <col min="5379" max="5379" width="40.7265625" style="143" customWidth="1"/>
    <col min="5380" max="5388" width="32.54296875" style="143" customWidth="1"/>
    <col min="5389" max="5632" width="9.1796875" style="143"/>
    <col min="5633" max="5633" width="4.1796875" style="143" customWidth="1"/>
    <col min="5634" max="5634" width="97" style="143" customWidth="1"/>
    <col min="5635" max="5635" width="40.7265625" style="143" customWidth="1"/>
    <col min="5636" max="5644" width="32.54296875" style="143" customWidth="1"/>
    <col min="5645" max="5888" width="9.1796875" style="143"/>
    <col min="5889" max="5889" width="4.1796875" style="143" customWidth="1"/>
    <col min="5890" max="5890" width="97" style="143" customWidth="1"/>
    <col min="5891" max="5891" width="40.7265625" style="143" customWidth="1"/>
    <col min="5892" max="5900" width="32.54296875" style="143" customWidth="1"/>
    <col min="5901" max="6144" width="9.1796875" style="143"/>
    <col min="6145" max="6145" width="4.1796875" style="143" customWidth="1"/>
    <col min="6146" max="6146" width="97" style="143" customWidth="1"/>
    <col min="6147" max="6147" width="40.7265625" style="143" customWidth="1"/>
    <col min="6148" max="6156" width="32.54296875" style="143" customWidth="1"/>
    <col min="6157" max="6400" width="9.1796875" style="143"/>
    <col min="6401" max="6401" width="4.1796875" style="143" customWidth="1"/>
    <col min="6402" max="6402" width="97" style="143" customWidth="1"/>
    <col min="6403" max="6403" width="40.7265625" style="143" customWidth="1"/>
    <col min="6404" max="6412" width="32.54296875" style="143" customWidth="1"/>
    <col min="6413" max="6656" width="9.1796875" style="143"/>
    <col min="6657" max="6657" width="4.1796875" style="143" customWidth="1"/>
    <col min="6658" max="6658" width="97" style="143" customWidth="1"/>
    <col min="6659" max="6659" width="40.7265625" style="143" customWidth="1"/>
    <col min="6660" max="6668" width="32.54296875" style="143" customWidth="1"/>
    <col min="6669" max="6912" width="9.1796875" style="143"/>
    <col min="6913" max="6913" width="4.1796875" style="143" customWidth="1"/>
    <col min="6914" max="6914" width="97" style="143" customWidth="1"/>
    <col min="6915" max="6915" width="40.7265625" style="143" customWidth="1"/>
    <col min="6916" max="6924" width="32.54296875" style="143" customWidth="1"/>
    <col min="6925" max="7168" width="9.1796875" style="143"/>
    <col min="7169" max="7169" width="4.1796875" style="143" customWidth="1"/>
    <col min="7170" max="7170" width="97" style="143" customWidth="1"/>
    <col min="7171" max="7171" width="40.7265625" style="143" customWidth="1"/>
    <col min="7172" max="7180" width="32.54296875" style="143" customWidth="1"/>
    <col min="7181" max="7424" width="9.1796875" style="143"/>
    <col min="7425" max="7425" width="4.1796875" style="143" customWidth="1"/>
    <col min="7426" max="7426" width="97" style="143" customWidth="1"/>
    <col min="7427" max="7427" width="40.7265625" style="143" customWidth="1"/>
    <col min="7428" max="7436" width="32.54296875" style="143" customWidth="1"/>
    <col min="7437" max="7680" width="9.1796875" style="143"/>
    <col min="7681" max="7681" width="4.1796875" style="143" customWidth="1"/>
    <col min="7682" max="7682" width="97" style="143" customWidth="1"/>
    <col min="7683" max="7683" width="40.7265625" style="143" customWidth="1"/>
    <col min="7684" max="7692" width="32.54296875" style="143" customWidth="1"/>
    <col min="7693" max="7936" width="9.1796875" style="143"/>
    <col min="7937" max="7937" width="4.1796875" style="143" customWidth="1"/>
    <col min="7938" max="7938" width="97" style="143" customWidth="1"/>
    <col min="7939" max="7939" width="40.7265625" style="143" customWidth="1"/>
    <col min="7940" max="7948" width="32.54296875" style="143" customWidth="1"/>
    <col min="7949" max="8192" width="9.1796875" style="143"/>
    <col min="8193" max="8193" width="4.1796875" style="143" customWidth="1"/>
    <col min="8194" max="8194" width="97" style="143" customWidth="1"/>
    <col min="8195" max="8195" width="40.7265625" style="143" customWidth="1"/>
    <col min="8196" max="8204" width="32.54296875" style="143" customWidth="1"/>
    <col min="8205" max="8448" width="9.1796875" style="143"/>
    <col min="8449" max="8449" width="4.1796875" style="143" customWidth="1"/>
    <col min="8450" max="8450" width="97" style="143" customWidth="1"/>
    <col min="8451" max="8451" width="40.7265625" style="143" customWidth="1"/>
    <col min="8452" max="8460" width="32.54296875" style="143" customWidth="1"/>
    <col min="8461" max="8704" width="9.1796875" style="143"/>
    <col min="8705" max="8705" width="4.1796875" style="143" customWidth="1"/>
    <col min="8706" max="8706" width="97" style="143" customWidth="1"/>
    <col min="8707" max="8707" width="40.7265625" style="143" customWidth="1"/>
    <col min="8708" max="8716" width="32.54296875" style="143" customWidth="1"/>
    <col min="8717" max="8960" width="9.1796875" style="143"/>
    <col min="8961" max="8961" width="4.1796875" style="143" customWidth="1"/>
    <col min="8962" max="8962" width="97" style="143" customWidth="1"/>
    <col min="8963" max="8963" width="40.7265625" style="143" customWidth="1"/>
    <col min="8964" max="8972" width="32.54296875" style="143" customWidth="1"/>
    <col min="8973" max="9216" width="9.1796875" style="143"/>
    <col min="9217" max="9217" width="4.1796875" style="143" customWidth="1"/>
    <col min="9218" max="9218" width="97" style="143" customWidth="1"/>
    <col min="9219" max="9219" width="40.7265625" style="143" customWidth="1"/>
    <col min="9220" max="9228" width="32.54296875" style="143" customWidth="1"/>
    <col min="9229" max="9472" width="9.1796875" style="143"/>
    <col min="9473" max="9473" width="4.1796875" style="143" customWidth="1"/>
    <col min="9474" max="9474" width="97" style="143" customWidth="1"/>
    <col min="9475" max="9475" width="40.7265625" style="143" customWidth="1"/>
    <col min="9476" max="9484" width="32.54296875" style="143" customWidth="1"/>
    <col min="9485" max="9728" width="9.1796875" style="143"/>
    <col min="9729" max="9729" width="4.1796875" style="143" customWidth="1"/>
    <col min="9730" max="9730" width="97" style="143" customWidth="1"/>
    <col min="9731" max="9731" width="40.7265625" style="143" customWidth="1"/>
    <col min="9732" max="9740" width="32.54296875" style="143" customWidth="1"/>
    <col min="9741" max="9984" width="9.1796875" style="143"/>
    <col min="9985" max="9985" width="4.1796875" style="143" customWidth="1"/>
    <col min="9986" max="9986" width="97" style="143" customWidth="1"/>
    <col min="9987" max="9987" width="40.7265625" style="143" customWidth="1"/>
    <col min="9988" max="9996" width="32.54296875" style="143" customWidth="1"/>
    <col min="9997" max="10240" width="9.1796875" style="143"/>
    <col min="10241" max="10241" width="4.1796875" style="143" customWidth="1"/>
    <col min="10242" max="10242" width="97" style="143" customWidth="1"/>
    <col min="10243" max="10243" width="40.7265625" style="143" customWidth="1"/>
    <col min="10244" max="10252" width="32.54296875" style="143" customWidth="1"/>
    <col min="10253" max="10496" width="9.1796875" style="143"/>
    <col min="10497" max="10497" width="4.1796875" style="143" customWidth="1"/>
    <col min="10498" max="10498" width="97" style="143" customWidth="1"/>
    <col min="10499" max="10499" width="40.7265625" style="143" customWidth="1"/>
    <col min="10500" max="10508" width="32.54296875" style="143" customWidth="1"/>
    <col min="10509" max="10752" width="9.1796875" style="143"/>
    <col min="10753" max="10753" width="4.1796875" style="143" customWidth="1"/>
    <col min="10754" max="10754" width="97" style="143" customWidth="1"/>
    <col min="10755" max="10755" width="40.7265625" style="143" customWidth="1"/>
    <col min="10756" max="10764" width="32.54296875" style="143" customWidth="1"/>
    <col min="10765" max="11008" width="9.1796875" style="143"/>
    <col min="11009" max="11009" width="4.1796875" style="143" customWidth="1"/>
    <col min="11010" max="11010" width="97" style="143" customWidth="1"/>
    <col min="11011" max="11011" width="40.7265625" style="143" customWidth="1"/>
    <col min="11012" max="11020" width="32.54296875" style="143" customWidth="1"/>
    <col min="11021" max="11264" width="9.1796875" style="143"/>
    <col min="11265" max="11265" width="4.1796875" style="143" customWidth="1"/>
    <col min="11266" max="11266" width="97" style="143" customWidth="1"/>
    <col min="11267" max="11267" width="40.7265625" style="143" customWidth="1"/>
    <col min="11268" max="11276" width="32.54296875" style="143" customWidth="1"/>
    <col min="11277" max="11520" width="9.1796875" style="143"/>
    <col min="11521" max="11521" width="4.1796875" style="143" customWidth="1"/>
    <col min="11522" max="11522" width="97" style="143" customWidth="1"/>
    <col min="11523" max="11523" width="40.7265625" style="143" customWidth="1"/>
    <col min="11524" max="11532" width="32.54296875" style="143" customWidth="1"/>
    <col min="11533" max="11776" width="9.1796875" style="143"/>
    <col min="11777" max="11777" width="4.1796875" style="143" customWidth="1"/>
    <col min="11778" max="11778" width="97" style="143" customWidth="1"/>
    <col min="11779" max="11779" width="40.7265625" style="143" customWidth="1"/>
    <col min="11780" max="11788" width="32.54296875" style="143" customWidth="1"/>
    <col min="11789" max="12032" width="9.1796875" style="143"/>
    <col min="12033" max="12033" width="4.1796875" style="143" customWidth="1"/>
    <col min="12034" max="12034" width="97" style="143" customWidth="1"/>
    <col min="12035" max="12035" width="40.7265625" style="143" customWidth="1"/>
    <col min="12036" max="12044" width="32.54296875" style="143" customWidth="1"/>
    <col min="12045" max="12288" width="9.1796875" style="143"/>
    <col min="12289" max="12289" width="4.1796875" style="143" customWidth="1"/>
    <col min="12290" max="12290" width="97" style="143" customWidth="1"/>
    <col min="12291" max="12291" width="40.7265625" style="143" customWidth="1"/>
    <col min="12292" max="12300" width="32.54296875" style="143" customWidth="1"/>
    <col min="12301" max="12544" width="9.1796875" style="143"/>
    <col min="12545" max="12545" width="4.1796875" style="143" customWidth="1"/>
    <col min="12546" max="12546" width="97" style="143" customWidth="1"/>
    <col min="12547" max="12547" width="40.7265625" style="143" customWidth="1"/>
    <col min="12548" max="12556" width="32.54296875" style="143" customWidth="1"/>
    <col min="12557" max="12800" width="9.1796875" style="143"/>
    <col min="12801" max="12801" width="4.1796875" style="143" customWidth="1"/>
    <col min="12802" max="12802" width="97" style="143" customWidth="1"/>
    <col min="12803" max="12803" width="40.7265625" style="143" customWidth="1"/>
    <col min="12804" max="12812" width="32.54296875" style="143" customWidth="1"/>
    <col min="12813" max="13056" width="9.1796875" style="143"/>
    <col min="13057" max="13057" width="4.1796875" style="143" customWidth="1"/>
    <col min="13058" max="13058" width="97" style="143" customWidth="1"/>
    <col min="13059" max="13059" width="40.7265625" style="143" customWidth="1"/>
    <col min="13060" max="13068" width="32.54296875" style="143" customWidth="1"/>
    <col min="13069" max="13312" width="9.1796875" style="143"/>
    <col min="13313" max="13313" width="4.1796875" style="143" customWidth="1"/>
    <col min="13314" max="13314" width="97" style="143" customWidth="1"/>
    <col min="13315" max="13315" width="40.7265625" style="143" customWidth="1"/>
    <col min="13316" max="13324" width="32.54296875" style="143" customWidth="1"/>
    <col min="13325" max="13568" width="9.1796875" style="143"/>
    <col min="13569" max="13569" width="4.1796875" style="143" customWidth="1"/>
    <col min="13570" max="13570" width="97" style="143" customWidth="1"/>
    <col min="13571" max="13571" width="40.7265625" style="143" customWidth="1"/>
    <col min="13572" max="13580" width="32.54296875" style="143" customWidth="1"/>
    <col min="13581" max="13824" width="9.1796875" style="143"/>
    <col min="13825" max="13825" width="4.1796875" style="143" customWidth="1"/>
    <col min="13826" max="13826" width="97" style="143" customWidth="1"/>
    <col min="13827" max="13827" width="40.7265625" style="143" customWidth="1"/>
    <col min="13828" max="13836" width="32.54296875" style="143" customWidth="1"/>
    <col min="13837" max="14080" width="9.1796875" style="143"/>
    <col min="14081" max="14081" width="4.1796875" style="143" customWidth="1"/>
    <col min="14082" max="14082" width="97" style="143" customWidth="1"/>
    <col min="14083" max="14083" width="40.7265625" style="143" customWidth="1"/>
    <col min="14084" max="14092" width="32.54296875" style="143" customWidth="1"/>
    <col min="14093" max="14336" width="9.1796875" style="143"/>
    <col min="14337" max="14337" width="4.1796875" style="143" customWidth="1"/>
    <col min="14338" max="14338" width="97" style="143" customWidth="1"/>
    <col min="14339" max="14339" width="40.7265625" style="143" customWidth="1"/>
    <col min="14340" max="14348" width="32.54296875" style="143" customWidth="1"/>
    <col min="14349" max="14592" width="9.1796875" style="143"/>
    <col min="14593" max="14593" width="4.1796875" style="143" customWidth="1"/>
    <col min="14594" max="14594" width="97" style="143" customWidth="1"/>
    <col min="14595" max="14595" width="40.7265625" style="143" customWidth="1"/>
    <col min="14596" max="14604" width="32.54296875" style="143" customWidth="1"/>
    <col min="14605" max="14848" width="9.1796875" style="143"/>
    <col min="14849" max="14849" width="4.1796875" style="143" customWidth="1"/>
    <col min="14850" max="14850" width="97" style="143" customWidth="1"/>
    <col min="14851" max="14851" width="40.7265625" style="143" customWidth="1"/>
    <col min="14852" max="14860" width="32.54296875" style="143" customWidth="1"/>
    <col min="14861" max="15104" width="9.1796875" style="143"/>
    <col min="15105" max="15105" width="4.1796875" style="143" customWidth="1"/>
    <col min="15106" max="15106" width="97" style="143" customWidth="1"/>
    <col min="15107" max="15107" width="40.7265625" style="143" customWidth="1"/>
    <col min="15108" max="15116" width="32.54296875" style="143" customWidth="1"/>
    <col min="15117" max="15360" width="9.1796875" style="143"/>
    <col min="15361" max="15361" width="4.1796875" style="143" customWidth="1"/>
    <col min="15362" max="15362" width="97" style="143" customWidth="1"/>
    <col min="15363" max="15363" width="40.7265625" style="143" customWidth="1"/>
    <col min="15364" max="15372" width="32.54296875" style="143" customWidth="1"/>
    <col min="15373" max="15616" width="9.1796875" style="143"/>
    <col min="15617" max="15617" width="4.1796875" style="143" customWidth="1"/>
    <col min="15618" max="15618" width="97" style="143" customWidth="1"/>
    <col min="15619" max="15619" width="40.7265625" style="143" customWidth="1"/>
    <col min="15620" max="15628" width="32.54296875" style="143" customWidth="1"/>
    <col min="15629" max="15872" width="9.1796875" style="143"/>
    <col min="15873" max="15873" width="4.1796875" style="143" customWidth="1"/>
    <col min="15874" max="15874" width="97" style="143" customWidth="1"/>
    <col min="15875" max="15875" width="40.7265625" style="143" customWidth="1"/>
    <col min="15876" max="15884" width="32.54296875" style="143" customWidth="1"/>
    <col min="15885" max="16128" width="9.1796875" style="143"/>
    <col min="16129" max="16129" width="4.1796875" style="143" customWidth="1"/>
    <col min="16130" max="16130" width="97" style="143" customWidth="1"/>
    <col min="16131" max="16131" width="40.7265625" style="143" customWidth="1"/>
    <col min="16132" max="16140" width="32.54296875" style="143" customWidth="1"/>
    <col min="16141" max="16384" width="9.1796875" style="143"/>
  </cols>
  <sheetData>
    <row r="1" spans="1:12" x14ac:dyDescent="0.35">
      <c r="A1" s="142"/>
      <c r="C1" s="142"/>
      <c r="D1" s="142"/>
      <c r="E1" s="142"/>
      <c r="F1" s="142"/>
      <c r="G1" s="142"/>
      <c r="H1" s="142"/>
      <c r="I1" s="142"/>
      <c r="J1" s="142"/>
      <c r="K1" s="142"/>
      <c r="L1" s="144"/>
    </row>
    <row r="2" spans="1:12" ht="16" x14ac:dyDescent="0.4">
      <c r="A2" s="145" t="s">
        <v>307</v>
      </c>
      <c r="C2" s="142"/>
      <c r="D2" s="142"/>
      <c r="E2" s="142"/>
      <c r="F2" s="142"/>
      <c r="G2" s="142"/>
      <c r="H2" s="142"/>
      <c r="I2" s="142"/>
      <c r="J2" s="142"/>
      <c r="K2" s="142"/>
      <c r="L2" s="146"/>
    </row>
    <row r="3" spans="1:12" x14ac:dyDescent="0.35">
      <c r="L3" s="146"/>
    </row>
    <row r="4" spans="1:12" x14ac:dyDescent="0.35">
      <c r="B4" s="147" t="s">
        <v>267</v>
      </c>
      <c r="C4" s="147"/>
      <c r="D4" s="148" t="s">
        <v>268</v>
      </c>
      <c r="L4" s="146"/>
    </row>
    <row r="5" spans="1:12" x14ac:dyDescent="0.35">
      <c r="B5" s="149" t="s">
        <v>269</v>
      </c>
      <c r="C5" s="150" t="s">
        <v>270</v>
      </c>
      <c r="D5" s="151" t="s">
        <v>270</v>
      </c>
      <c r="L5" s="146"/>
    </row>
    <row r="6" spans="1:12" x14ac:dyDescent="0.35">
      <c r="B6" s="149" t="s">
        <v>271</v>
      </c>
      <c r="C6" s="149">
        <f>IF(C5=D5,C35,C38)</f>
        <v>0</v>
      </c>
      <c r="L6" s="146"/>
    </row>
    <row r="7" spans="1:12" x14ac:dyDescent="0.35">
      <c r="L7" s="146"/>
    </row>
    <row r="8" spans="1:12" x14ac:dyDescent="0.35">
      <c r="L8" s="146"/>
    </row>
    <row r="9" spans="1:12" x14ac:dyDescent="0.35">
      <c r="A9" s="152"/>
      <c r="B9" s="152"/>
      <c r="C9" s="152"/>
      <c r="D9" s="152"/>
      <c r="E9" s="152"/>
      <c r="F9" s="152"/>
      <c r="G9" s="152"/>
      <c r="H9" s="152"/>
      <c r="I9" s="152"/>
      <c r="J9" s="152"/>
      <c r="K9" s="152"/>
      <c r="L9" s="153"/>
    </row>
    <row r="10" spans="1:12" x14ac:dyDescent="0.35">
      <c r="A10" s="154"/>
      <c r="B10" s="145"/>
      <c r="C10" s="142"/>
      <c r="D10" s="142"/>
      <c r="E10" s="142"/>
      <c r="F10" s="142"/>
      <c r="G10" s="142"/>
      <c r="H10" s="142"/>
      <c r="I10" s="142"/>
      <c r="J10" s="142"/>
      <c r="K10" s="142"/>
      <c r="L10" s="142"/>
    </row>
    <row r="11" spans="1:12" x14ac:dyDescent="0.35">
      <c r="A11" s="154" t="s">
        <v>272</v>
      </c>
      <c r="B11" s="155" t="s">
        <v>268</v>
      </c>
      <c r="C11" s="142"/>
      <c r="D11" s="142"/>
      <c r="E11" s="142"/>
      <c r="F11" s="142"/>
      <c r="G11" s="142"/>
      <c r="H11" s="142"/>
      <c r="I11" s="142"/>
      <c r="J11" s="142"/>
      <c r="K11" s="142"/>
      <c r="L11" s="142"/>
    </row>
    <row r="12" spans="1:12" ht="45" customHeight="1" x14ac:dyDescent="0.35">
      <c r="A12" s="154"/>
      <c r="B12" s="156" t="s">
        <v>273</v>
      </c>
      <c r="C12" s="157" t="s">
        <v>274</v>
      </c>
      <c r="D12" s="158" t="s">
        <v>275</v>
      </c>
      <c r="E12" s="157" t="s">
        <v>276</v>
      </c>
      <c r="F12" s="157" t="s">
        <v>277</v>
      </c>
      <c r="G12" s="157" t="s">
        <v>278</v>
      </c>
      <c r="H12" s="142"/>
      <c r="I12" s="142"/>
      <c r="J12" s="142"/>
      <c r="K12" s="142"/>
      <c r="L12" s="142"/>
    </row>
    <row r="13" spans="1:12" x14ac:dyDescent="0.35">
      <c r="A13" s="154"/>
      <c r="B13" s="159" t="s">
        <v>279</v>
      </c>
      <c r="C13" s="160" t="s">
        <v>280</v>
      </c>
      <c r="D13" s="161"/>
      <c r="E13" s="161"/>
      <c r="F13" s="161"/>
      <c r="G13" s="161"/>
      <c r="H13" s="162"/>
      <c r="I13" s="162"/>
      <c r="J13" s="162"/>
      <c r="K13" s="162"/>
      <c r="L13" s="142"/>
    </row>
    <row r="14" spans="1:12" x14ac:dyDescent="0.35">
      <c r="A14" s="154"/>
      <c r="B14" s="163"/>
      <c r="C14" s="160" t="s">
        <v>281</v>
      </c>
      <c r="D14" s="161"/>
      <c r="E14" s="161"/>
      <c r="F14" s="161"/>
      <c r="G14" s="161"/>
      <c r="H14" s="164"/>
      <c r="I14" s="164"/>
      <c r="J14" s="164"/>
      <c r="K14" s="164"/>
      <c r="L14" s="142"/>
    </row>
    <row r="15" spans="1:12" x14ac:dyDescent="0.35">
      <c r="A15" s="154"/>
      <c r="B15" s="159" t="s">
        <v>282</v>
      </c>
      <c r="C15" s="160" t="s">
        <v>280</v>
      </c>
      <c r="D15" s="161"/>
      <c r="E15" s="161"/>
      <c r="F15" s="161"/>
      <c r="G15" s="161"/>
      <c r="H15" s="142"/>
      <c r="I15" s="142"/>
      <c r="J15" s="142"/>
      <c r="K15" s="142"/>
      <c r="L15" s="142"/>
    </row>
    <row r="16" spans="1:12" x14ac:dyDescent="0.35">
      <c r="A16" s="154"/>
      <c r="B16" s="163"/>
      <c r="C16" s="160" t="s">
        <v>281</v>
      </c>
      <c r="D16" s="161"/>
      <c r="E16" s="161"/>
      <c r="F16" s="161"/>
      <c r="G16" s="161"/>
      <c r="H16" s="142"/>
      <c r="I16" s="142"/>
      <c r="J16" s="142"/>
      <c r="K16" s="142"/>
      <c r="L16" s="142"/>
    </row>
    <row r="17" spans="1:12" x14ac:dyDescent="0.35">
      <c r="A17" s="154"/>
      <c r="B17" s="165" t="s">
        <v>283</v>
      </c>
      <c r="C17" s="160" t="s">
        <v>280</v>
      </c>
      <c r="D17" s="161"/>
      <c r="E17" s="161"/>
      <c r="F17" s="161"/>
      <c r="G17" s="161"/>
      <c r="H17" s="142"/>
      <c r="I17" s="142"/>
      <c r="J17" s="142"/>
      <c r="K17" s="142"/>
      <c r="L17" s="142"/>
    </row>
    <row r="18" spans="1:12" x14ac:dyDescent="0.35">
      <c r="A18" s="154"/>
      <c r="B18" s="166"/>
      <c r="C18" s="160" t="s">
        <v>281</v>
      </c>
      <c r="D18" s="161"/>
      <c r="E18" s="161"/>
      <c r="F18" s="161"/>
      <c r="G18" s="161"/>
      <c r="H18" s="142"/>
      <c r="I18" s="142"/>
      <c r="J18" s="142"/>
      <c r="K18" s="142"/>
      <c r="L18" s="142"/>
    </row>
    <row r="19" spans="1:12" x14ac:dyDescent="0.35">
      <c r="A19" s="154"/>
      <c r="B19" s="159" t="s">
        <v>284</v>
      </c>
      <c r="C19" s="160" t="s">
        <v>280</v>
      </c>
      <c r="D19" s="161"/>
      <c r="E19" s="161"/>
      <c r="F19" s="161"/>
      <c r="G19" s="161"/>
      <c r="H19" s="142"/>
      <c r="I19" s="142"/>
      <c r="J19" s="142"/>
      <c r="K19" s="142"/>
      <c r="L19" s="142"/>
    </row>
    <row r="20" spans="1:12" x14ac:dyDescent="0.35">
      <c r="A20" s="154"/>
      <c r="B20" s="163"/>
      <c r="C20" s="160" t="s">
        <v>281</v>
      </c>
      <c r="D20" s="161"/>
      <c r="E20" s="161"/>
      <c r="F20" s="161"/>
      <c r="G20" s="161"/>
      <c r="H20" s="142"/>
      <c r="I20" s="142"/>
      <c r="J20" s="142"/>
      <c r="K20" s="142"/>
      <c r="L20" s="142"/>
    </row>
    <row r="21" spans="1:12" x14ac:dyDescent="0.35">
      <c r="A21" s="154"/>
      <c r="B21" s="159" t="s">
        <v>285</v>
      </c>
      <c r="C21" s="160" t="s">
        <v>280</v>
      </c>
      <c r="D21" s="161"/>
      <c r="E21" s="161"/>
      <c r="F21" s="161"/>
      <c r="G21" s="161"/>
      <c r="H21" s="142"/>
      <c r="I21" s="142"/>
      <c r="J21" s="142"/>
      <c r="K21" s="142"/>
      <c r="L21" s="142"/>
    </row>
    <row r="22" spans="1:12" x14ac:dyDescent="0.35">
      <c r="A22" s="154"/>
      <c r="B22" s="163"/>
      <c r="C22" s="160" t="s">
        <v>281</v>
      </c>
      <c r="D22" s="161"/>
      <c r="E22" s="161"/>
      <c r="F22" s="161"/>
      <c r="G22" s="161"/>
      <c r="H22" s="142"/>
      <c r="I22" s="142"/>
      <c r="J22" s="142"/>
      <c r="K22" s="142"/>
      <c r="L22" s="142"/>
    </row>
    <row r="23" spans="1:12" x14ac:dyDescent="0.35">
      <c r="A23" s="154"/>
      <c r="B23" s="165" t="s">
        <v>286</v>
      </c>
      <c r="C23" s="160" t="s">
        <v>280</v>
      </c>
      <c r="D23" s="161"/>
      <c r="E23" s="161"/>
      <c r="F23" s="161"/>
      <c r="G23" s="161"/>
      <c r="H23" s="142"/>
      <c r="I23" s="142"/>
      <c r="J23" s="142"/>
      <c r="K23" s="142"/>
      <c r="L23" s="142"/>
    </row>
    <row r="24" spans="1:12" x14ac:dyDescent="0.35">
      <c r="A24" s="154"/>
      <c r="B24" s="166"/>
      <c r="C24" s="160" t="s">
        <v>281</v>
      </c>
      <c r="D24" s="161"/>
      <c r="E24" s="161"/>
      <c r="F24" s="161"/>
      <c r="G24" s="161"/>
      <c r="H24" s="142"/>
      <c r="I24" s="142"/>
      <c r="J24" s="142"/>
      <c r="K24" s="142"/>
      <c r="L24" s="142"/>
    </row>
    <row r="25" spans="1:12" x14ac:dyDescent="0.35">
      <c r="A25" s="154"/>
      <c r="B25" s="165" t="s">
        <v>287</v>
      </c>
      <c r="C25" s="160" t="s">
        <v>280</v>
      </c>
      <c r="D25" s="161"/>
      <c r="E25" s="161"/>
      <c r="F25" s="161"/>
      <c r="G25" s="161"/>
      <c r="H25" s="142"/>
      <c r="I25" s="142"/>
      <c r="J25" s="142"/>
      <c r="K25" s="142"/>
      <c r="L25" s="142"/>
    </row>
    <row r="26" spans="1:12" x14ac:dyDescent="0.35">
      <c r="A26" s="154"/>
      <c r="B26" s="166"/>
      <c r="C26" s="160" t="s">
        <v>281</v>
      </c>
      <c r="D26" s="161"/>
      <c r="E26" s="161"/>
      <c r="F26" s="161"/>
      <c r="G26" s="161"/>
      <c r="H26" s="142"/>
      <c r="I26" s="142"/>
      <c r="J26" s="142"/>
      <c r="K26" s="142"/>
      <c r="L26" s="142"/>
    </row>
    <row r="27" spans="1:12" x14ac:dyDescent="0.35">
      <c r="A27" s="154"/>
      <c r="B27" s="165" t="s">
        <v>90</v>
      </c>
      <c r="C27" s="160" t="s">
        <v>280</v>
      </c>
      <c r="D27" s="161"/>
      <c r="E27" s="161"/>
      <c r="F27" s="161"/>
      <c r="G27" s="161"/>
      <c r="H27" s="142"/>
      <c r="I27" s="142"/>
      <c r="J27" s="142"/>
      <c r="K27" s="142"/>
      <c r="L27" s="142"/>
    </row>
    <row r="28" spans="1:12" x14ac:dyDescent="0.35">
      <c r="A28" s="154"/>
      <c r="B28" s="166"/>
      <c r="C28" s="160" t="s">
        <v>281</v>
      </c>
      <c r="D28" s="161"/>
      <c r="E28" s="161"/>
      <c r="F28" s="161"/>
      <c r="G28" s="161"/>
      <c r="H28" s="142"/>
      <c r="I28" s="142"/>
      <c r="J28" s="142"/>
      <c r="K28" s="142"/>
      <c r="L28" s="142"/>
    </row>
    <row r="29" spans="1:12" x14ac:dyDescent="0.35">
      <c r="A29" s="154"/>
      <c r="B29" s="145"/>
      <c r="C29" s="142"/>
      <c r="D29" s="142"/>
      <c r="E29" s="142"/>
      <c r="F29" s="142"/>
      <c r="G29" s="142"/>
      <c r="H29" s="142"/>
      <c r="I29" s="142"/>
      <c r="J29" s="142"/>
      <c r="K29" s="142"/>
      <c r="L29" s="142"/>
    </row>
    <row r="30" spans="1:12" x14ac:dyDescent="0.35">
      <c r="A30" s="154"/>
      <c r="B30" s="145" t="s">
        <v>288</v>
      </c>
      <c r="C30" s="142"/>
      <c r="D30" s="142"/>
      <c r="E30" s="142"/>
      <c r="F30" s="142"/>
      <c r="G30" s="142"/>
      <c r="H30" s="142"/>
      <c r="I30" s="142"/>
      <c r="J30" s="142"/>
      <c r="K30" s="142"/>
      <c r="L30" s="142"/>
    </row>
    <row r="31" spans="1:12" ht="17.5" x14ac:dyDescent="0.45">
      <c r="A31" s="145"/>
      <c r="B31" s="149" t="s">
        <v>289</v>
      </c>
      <c r="C31" s="167">
        <f>SUM(F13:F28)</f>
        <v>0</v>
      </c>
      <c r="D31" s="142"/>
      <c r="E31" s="142"/>
      <c r="F31" s="142"/>
      <c r="G31" s="142"/>
      <c r="H31" s="142"/>
      <c r="I31" s="142"/>
      <c r="J31" s="142"/>
      <c r="K31" s="142"/>
      <c r="L31" s="142"/>
    </row>
    <row r="32" spans="1:12" ht="20" x14ac:dyDescent="0.45">
      <c r="A32" s="145"/>
      <c r="B32" s="149" t="s">
        <v>290</v>
      </c>
      <c r="C32" s="167">
        <f>SQRT(SUM(G13:G28))</f>
        <v>0</v>
      </c>
      <c r="D32" s="142"/>
      <c r="E32" s="142"/>
      <c r="F32" s="142"/>
      <c r="G32" s="142"/>
      <c r="H32" s="142"/>
      <c r="I32" s="142"/>
      <c r="J32" s="142"/>
      <c r="K32" s="142"/>
      <c r="L32" s="142"/>
    </row>
    <row r="33" spans="1:12" ht="17.5" x14ac:dyDescent="0.45">
      <c r="B33" s="168" t="s">
        <v>291</v>
      </c>
      <c r="C33" s="167">
        <f>SQRT((0.5*SUM(F13:F28))^2+(1-0.25)*SUM(G13:G28))</f>
        <v>0</v>
      </c>
      <c r="D33" s="142"/>
      <c r="E33" s="142"/>
      <c r="F33" s="142"/>
      <c r="G33" s="142"/>
      <c r="H33" s="142"/>
      <c r="I33" s="142"/>
      <c r="J33" s="142"/>
      <c r="K33" s="142"/>
      <c r="L33" s="142"/>
    </row>
    <row r="34" spans="1:12" ht="17.5" x14ac:dyDescent="0.45">
      <c r="B34" s="168" t="s">
        <v>292</v>
      </c>
      <c r="C34" s="167">
        <f>0.65*C33</f>
        <v>0</v>
      </c>
      <c r="D34" s="142"/>
      <c r="E34" s="142"/>
      <c r="F34" s="142"/>
      <c r="G34" s="142"/>
      <c r="H34" s="142"/>
      <c r="I34" s="142"/>
      <c r="J34" s="142"/>
      <c r="K34" s="142"/>
      <c r="L34" s="142"/>
    </row>
    <row r="35" spans="1:12" x14ac:dyDescent="0.35">
      <c r="B35" s="168" t="s">
        <v>293</v>
      </c>
      <c r="C35" s="167">
        <f>12.5*C34</f>
        <v>0</v>
      </c>
      <c r="D35" s="142"/>
      <c r="E35" s="142"/>
      <c r="F35" s="142"/>
      <c r="G35" s="142"/>
      <c r="H35" s="142"/>
      <c r="I35" s="142"/>
      <c r="J35" s="142"/>
      <c r="K35" s="142"/>
      <c r="L35" s="142"/>
    </row>
    <row r="36" spans="1:12" x14ac:dyDescent="0.35">
      <c r="B36" s="145"/>
      <c r="C36" s="142"/>
      <c r="D36" s="142"/>
      <c r="E36" s="142"/>
      <c r="F36" s="142"/>
      <c r="G36" s="142"/>
      <c r="H36" s="142"/>
      <c r="I36" s="142"/>
      <c r="J36" s="142"/>
      <c r="K36" s="142"/>
      <c r="L36" s="142"/>
    </row>
    <row r="37" spans="1:12" x14ac:dyDescent="0.35">
      <c r="A37" s="154" t="s">
        <v>294</v>
      </c>
      <c r="B37" s="145" t="s">
        <v>295</v>
      </c>
    </row>
    <row r="38" spans="1:12" x14ac:dyDescent="0.35">
      <c r="B38" s="149" t="s">
        <v>296</v>
      </c>
      <c r="C38" s="169"/>
    </row>
  </sheetData>
  <mergeCells count="9">
    <mergeCell ref="B23:B24"/>
    <mergeCell ref="B25:B26"/>
    <mergeCell ref="B27:B28"/>
    <mergeCell ref="B4:C4"/>
    <mergeCell ref="B13:B14"/>
    <mergeCell ref="B15:B16"/>
    <mergeCell ref="B17:B18"/>
    <mergeCell ref="B19:B20"/>
    <mergeCell ref="B21:B22"/>
  </mergeCells>
  <dataValidations count="1">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$D$4:$D$5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70" zoomScaleNormal="70" workbookViewId="0">
      <pane xSplit="3" ySplit="13" topLeftCell="D17" activePane="bottomRight" state="frozen"/>
      <selection pane="topRight" activeCell="D1" sqref="D1"/>
      <selection pane="bottomLeft" activeCell="A14" sqref="A14"/>
      <selection pane="bottomRight" activeCell="K4" sqref="K4"/>
    </sheetView>
  </sheetViews>
  <sheetFormatPr defaultColWidth="56.81640625" defaultRowHeight="14" x14ac:dyDescent="0.3"/>
  <cols>
    <col min="1" max="1" width="5.54296875" style="1" customWidth="1"/>
    <col min="2" max="2" width="5.54296875" style="37" customWidth="1"/>
    <col min="3" max="3" width="17.26953125" style="1" customWidth="1"/>
    <col min="4" max="17" width="14.453125" style="1" customWidth="1"/>
    <col min="18" max="18" width="16.54296875" style="1" customWidth="1"/>
    <col min="19" max="22" width="14.453125" style="1" customWidth="1"/>
    <col min="23" max="16384" width="56.81640625" style="1"/>
  </cols>
  <sheetData>
    <row r="1" spans="1:22" ht="14.5" x14ac:dyDescent="0.35">
      <c r="A1" s="13" t="s">
        <v>298</v>
      </c>
      <c r="B1" s="24"/>
      <c r="C1" s="24"/>
      <c r="D1" s="25"/>
      <c r="E1" s="25"/>
      <c r="F1" s="25"/>
      <c r="G1" s="25"/>
      <c r="H1" s="25"/>
      <c r="I1" s="25"/>
      <c r="J1" s="25"/>
      <c r="K1" s="25"/>
      <c r="L1" s="25"/>
      <c r="M1" s="25"/>
      <c r="N1" s="25"/>
      <c r="O1" s="25"/>
      <c r="P1" s="25"/>
      <c r="Q1" s="25"/>
      <c r="R1" s="25"/>
      <c r="S1" s="25"/>
      <c r="T1" s="25"/>
      <c r="U1" s="25"/>
      <c r="V1" s="2"/>
    </row>
    <row r="2" spans="1:22" x14ac:dyDescent="0.3">
      <c r="A2" s="13"/>
      <c r="B2" s="24"/>
      <c r="C2" s="24"/>
      <c r="D2" s="25"/>
      <c r="E2" s="25"/>
      <c r="F2" s="25"/>
      <c r="G2" s="25"/>
      <c r="H2" s="25"/>
      <c r="I2" s="25"/>
      <c r="J2" s="25"/>
      <c r="K2" s="25"/>
      <c r="L2" s="25"/>
      <c r="M2" s="25"/>
      <c r="N2" s="25"/>
      <c r="O2" s="25"/>
      <c r="P2" s="25"/>
      <c r="Q2" s="25"/>
      <c r="R2" s="25"/>
      <c r="S2" s="25"/>
      <c r="T2" s="25"/>
      <c r="U2" s="25"/>
      <c r="V2" s="2"/>
    </row>
    <row r="3" spans="1:22" s="19" customFormat="1" x14ac:dyDescent="0.3">
      <c r="A3" s="24"/>
      <c r="B3" s="24"/>
      <c r="C3" s="24"/>
      <c r="I3" s="25"/>
      <c r="J3" s="26" t="s">
        <v>28</v>
      </c>
      <c r="K3" s="25"/>
      <c r="L3" s="25"/>
      <c r="M3" s="25"/>
      <c r="N3" s="25"/>
      <c r="O3" s="25"/>
      <c r="P3" s="25"/>
      <c r="Q3" s="25"/>
      <c r="R3" s="25"/>
      <c r="S3" s="25"/>
      <c r="T3" s="25"/>
      <c r="U3" s="25"/>
      <c r="V3" s="7"/>
    </row>
    <row r="4" spans="1:22" ht="28" x14ac:dyDescent="0.3">
      <c r="A4" s="13" t="s">
        <v>5</v>
      </c>
      <c r="B4" s="24" t="s">
        <v>122</v>
      </c>
      <c r="C4" s="24"/>
      <c r="H4" s="43" t="s">
        <v>0</v>
      </c>
      <c r="I4" s="43" t="s">
        <v>1</v>
      </c>
      <c r="J4" s="43" t="s">
        <v>2</v>
      </c>
      <c r="K4" s="25"/>
      <c r="L4" s="25"/>
      <c r="M4" s="25"/>
      <c r="N4" s="25"/>
      <c r="O4" s="25"/>
      <c r="P4" s="25"/>
      <c r="Q4" s="25"/>
      <c r="R4" s="25"/>
      <c r="S4" s="25"/>
      <c r="T4" s="25"/>
      <c r="U4" s="25"/>
      <c r="V4" s="25"/>
    </row>
    <row r="5" spans="1:22" x14ac:dyDescent="0.3">
      <c r="B5" s="1" t="s">
        <v>6</v>
      </c>
      <c r="C5" s="1" t="s">
        <v>118</v>
      </c>
      <c r="H5" s="27"/>
      <c r="I5" s="27"/>
      <c r="J5" s="27"/>
      <c r="K5" s="10"/>
      <c r="L5" s="10"/>
      <c r="M5" s="10"/>
      <c r="N5" s="10"/>
      <c r="O5" s="10"/>
      <c r="P5" s="10"/>
      <c r="Q5" s="10"/>
      <c r="R5" s="10"/>
      <c r="S5" s="10"/>
      <c r="T5" s="10"/>
      <c r="U5" s="10"/>
      <c r="V5" s="10"/>
    </row>
    <row r="6" spans="1:22" x14ac:dyDescent="0.3">
      <c r="B6" s="1" t="s">
        <v>10</v>
      </c>
      <c r="C6" s="1" t="s">
        <v>119</v>
      </c>
      <c r="H6" s="28"/>
      <c r="I6" s="28"/>
      <c r="J6" s="28"/>
      <c r="K6" s="10"/>
      <c r="L6" s="10"/>
      <c r="M6" s="10"/>
      <c r="N6" s="10"/>
      <c r="O6" s="10"/>
      <c r="P6" s="10"/>
      <c r="Q6" s="10"/>
      <c r="R6" s="10"/>
      <c r="S6" s="10"/>
      <c r="T6" s="10"/>
      <c r="U6" s="10"/>
      <c r="V6" s="10"/>
    </row>
    <row r="7" spans="1:22" x14ac:dyDescent="0.3">
      <c r="B7" s="1" t="s">
        <v>11</v>
      </c>
      <c r="C7" s="1" t="s">
        <v>120</v>
      </c>
      <c r="H7" s="28"/>
      <c r="I7" s="28"/>
      <c r="J7" s="28"/>
      <c r="K7" s="10"/>
      <c r="L7" s="10"/>
      <c r="M7" s="10"/>
      <c r="N7" s="10"/>
      <c r="O7" s="10"/>
      <c r="P7" s="10"/>
      <c r="Q7" s="10"/>
      <c r="R7" s="10"/>
      <c r="S7" s="10"/>
      <c r="T7" s="10"/>
      <c r="U7" s="10"/>
      <c r="V7" s="10"/>
    </row>
    <row r="8" spans="1:22" x14ac:dyDescent="0.3">
      <c r="B8" s="1" t="s">
        <v>12</v>
      </c>
      <c r="C8" s="1" t="s">
        <v>121</v>
      </c>
      <c r="H8" s="3">
        <f>SUM(H5:H7)</f>
        <v>0</v>
      </c>
      <c r="I8" s="3">
        <f t="shared" ref="I8" si="0">SUM(I5:I7)</f>
        <v>0</v>
      </c>
      <c r="J8" s="3">
        <f>SUM(J5:J7)</f>
        <v>0</v>
      </c>
      <c r="K8" s="10"/>
      <c r="L8" s="10"/>
      <c r="M8" s="10"/>
      <c r="N8" s="10"/>
      <c r="O8" s="10"/>
      <c r="P8" s="10"/>
      <c r="Q8" s="10"/>
      <c r="R8" s="10"/>
      <c r="S8" s="10"/>
      <c r="T8" s="10"/>
      <c r="U8" s="10"/>
      <c r="V8" s="10"/>
    </row>
    <row r="9" spans="1:22" x14ac:dyDescent="0.3">
      <c r="A9" s="24"/>
      <c r="B9" s="24"/>
      <c r="C9" s="24"/>
      <c r="D9" s="25"/>
      <c r="E9" s="25"/>
      <c r="H9" s="25"/>
      <c r="I9" s="25"/>
      <c r="J9" s="25"/>
      <c r="K9" s="25"/>
      <c r="L9" s="25"/>
      <c r="M9" s="25"/>
      <c r="N9" s="25"/>
      <c r="O9" s="25"/>
      <c r="P9" s="25"/>
      <c r="Q9" s="25"/>
      <c r="R9" s="25"/>
      <c r="S9" s="25"/>
      <c r="T9" s="25"/>
      <c r="U9" s="25"/>
      <c r="V9" s="25"/>
    </row>
    <row r="10" spans="1:22" x14ac:dyDescent="0.3">
      <c r="A10" s="13" t="s">
        <v>13</v>
      </c>
      <c r="B10" s="24" t="s">
        <v>123</v>
      </c>
      <c r="C10" s="24"/>
      <c r="D10" s="25"/>
      <c r="E10" s="25"/>
      <c r="F10" s="25"/>
      <c r="G10" s="25"/>
      <c r="H10" s="25"/>
      <c r="I10" s="25"/>
      <c r="J10" s="25"/>
      <c r="K10" s="25"/>
      <c r="L10" s="25"/>
      <c r="M10" s="25"/>
      <c r="N10" s="25"/>
      <c r="O10" s="25"/>
      <c r="P10" s="25"/>
      <c r="Q10" s="25"/>
      <c r="R10" s="25"/>
      <c r="S10" s="25"/>
      <c r="T10" s="25"/>
      <c r="U10" s="25"/>
      <c r="V10" s="25"/>
    </row>
    <row r="11" spans="1:22" x14ac:dyDescent="0.3">
      <c r="B11" s="110" t="s">
        <v>29</v>
      </c>
      <c r="C11" s="110" t="s">
        <v>82</v>
      </c>
      <c r="D11" s="110" t="s">
        <v>17</v>
      </c>
      <c r="E11" s="110"/>
      <c r="F11" s="110"/>
      <c r="G11" s="110"/>
      <c r="H11" s="110"/>
      <c r="I11" s="110"/>
      <c r="J11" s="110"/>
      <c r="K11" s="110"/>
      <c r="L11" s="110" t="s">
        <v>18</v>
      </c>
      <c r="M11" s="110"/>
      <c r="N11" s="110"/>
      <c r="O11" s="110"/>
      <c r="P11" s="110"/>
      <c r="Q11" s="110"/>
      <c r="R11" s="110"/>
      <c r="S11" s="110"/>
      <c r="T11" s="110" t="s">
        <v>81</v>
      </c>
      <c r="U11" s="110"/>
      <c r="V11" s="110"/>
    </row>
    <row r="12" spans="1:22" ht="17.149999999999999" customHeight="1" x14ac:dyDescent="0.3">
      <c r="A12" s="29"/>
      <c r="B12" s="110"/>
      <c r="C12" s="110"/>
      <c r="D12" s="110"/>
      <c r="E12" s="110"/>
      <c r="F12" s="110"/>
      <c r="G12" s="110" t="s">
        <v>24</v>
      </c>
      <c r="H12" s="111"/>
      <c r="I12" s="111"/>
      <c r="J12" s="112" t="s">
        <v>87</v>
      </c>
      <c r="K12" s="112" t="s">
        <v>25</v>
      </c>
      <c r="L12" s="110" t="s">
        <v>19</v>
      </c>
      <c r="M12" s="110"/>
      <c r="N12" s="110"/>
      <c r="O12" s="110" t="s">
        <v>24</v>
      </c>
      <c r="P12" s="111"/>
      <c r="Q12" s="111"/>
      <c r="R12" s="112" t="s">
        <v>87</v>
      </c>
      <c r="S12" s="112" t="s">
        <v>25</v>
      </c>
      <c r="T12" s="110" t="s">
        <v>19</v>
      </c>
      <c r="U12" s="110" t="s">
        <v>26</v>
      </c>
      <c r="V12" s="110" t="s">
        <v>21</v>
      </c>
    </row>
    <row r="13" spans="1:22" s="17" customFormat="1" ht="28" x14ac:dyDescent="0.3">
      <c r="A13" s="42"/>
      <c r="B13" s="110"/>
      <c r="C13" s="110"/>
      <c r="D13" s="43" t="s">
        <v>83</v>
      </c>
      <c r="E13" s="43" t="s">
        <v>84</v>
      </c>
      <c r="F13" s="43" t="s">
        <v>85</v>
      </c>
      <c r="G13" s="43" t="s">
        <v>83</v>
      </c>
      <c r="H13" s="43" t="s">
        <v>84</v>
      </c>
      <c r="I13" s="43" t="s">
        <v>85</v>
      </c>
      <c r="J13" s="112"/>
      <c r="K13" s="113"/>
      <c r="L13" s="43" t="s">
        <v>83</v>
      </c>
      <c r="M13" s="43" t="s">
        <v>84</v>
      </c>
      <c r="N13" s="43" t="s">
        <v>85</v>
      </c>
      <c r="O13" s="43" t="s">
        <v>83</v>
      </c>
      <c r="P13" s="43" t="s">
        <v>84</v>
      </c>
      <c r="Q13" s="43" t="s">
        <v>85</v>
      </c>
      <c r="R13" s="112"/>
      <c r="S13" s="113"/>
      <c r="T13" s="110"/>
      <c r="U13" s="110"/>
      <c r="V13" s="110"/>
    </row>
    <row r="14" spans="1:22" s="17" customFormat="1" x14ac:dyDescent="0.3">
      <c r="A14" s="42"/>
      <c r="B14" s="30">
        <v>1</v>
      </c>
      <c r="C14" s="104" t="s">
        <v>22</v>
      </c>
      <c r="D14" s="43"/>
      <c r="E14" s="43"/>
      <c r="F14" s="43"/>
      <c r="G14" s="43"/>
      <c r="H14" s="43"/>
      <c r="I14" s="43"/>
      <c r="J14" s="102"/>
      <c r="K14" s="103"/>
      <c r="L14" s="43"/>
      <c r="M14" s="43"/>
      <c r="N14" s="43"/>
      <c r="O14" s="43"/>
      <c r="P14" s="43"/>
      <c r="Q14" s="43"/>
      <c r="R14" s="102"/>
      <c r="S14" s="103"/>
      <c r="T14" s="101"/>
      <c r="U14" s="101"/>
      <c r="V14" s="101"/>
    </row>
    <row r="15" spans="1:22" x14ac:dyDescent="0.3">
      <c r="B15" s="30">
        <v>2</v>
      </c>
      <c r="C15" s="47" t="s">
        <v>30</v>
      </c>
      <c r="D15" s="31">
        <f t="shared" ref="D15:D58" si="1">SQRT(MAX((G15+$K15),0))</f>
        <v>0</v>
      </c>
      <c r="E15" s="31">
        <f t="shared" ref="E15:E58" si="2">SQRT(MAX((H15+$K15),0))</f>
        <v>0</v>
      </c>
      <c r="F15" s="31">
        <f t="shared" ref="F15:F58" si="3">SQRT(MAX((I15+$K15),0))</f>
        <v>0</v>
      </c>
      <c r="G15" s="32"/>
      <c r="H15" s="32"/>
      <c r="I15" s="32"/>
      <c r="J15" s="33"/>
      <c r="K15" s="32"/>
      <c r="L15" s="31">
        <f>SQRT(MAX((O15+$S15),0))</f>
        <v>0</v>
      </c>
      <c r="M15" s="31">
        <f>SQRT(MAX((P15+$S15),0))</f>
        <v>0</v>
      </c>
      <c r="N15" s="31">
        <f>SQRT(MAX((Q15+$S15),0))</f>
        <v>0</v>
      </c>
      <c r="O15" s="34"/>
      <c r="P15" s="34"/>
      <c r="Q15" s="34"/>
      <c r="R15" s="34"/>
      <c r="S15" s="34"/>
      <c r="T15" s="31">
        <f>MAX(U15,V15)</f>
        <v>0</v>
      </c>
      <c r="U15" s="32"/>
      <c r="V15" s="32"/>
    </row>
    <row r="16" spans="1:22" x14ac:dyDescent="0.3">
      <c r="B16" s="30">
        <v>3</v>
      </c>
      <c r="C16" s="47" t="s">
        <v>31</v>
      </c>
      <c r="D16" s="31">
        <f t="shared" si="1"/>
        <v>0</v>
      </c>
      <c r="E16" s="31">
        <f t="shared" si="2"/>
        <v>0</v>
      </c>
      <c r="F16" s="31">
        <f t="shared" si="3"/>
        <v>0</v>
      </c>
      <c r="G16" s="32"/>
      <c r="H16" s="32"/>
      <c r="I16" s="32"/>
      <c r="J16" s="33"/>
      <c r="K16" s="32"/>
      <c r="L16" s="31">
        <f t="shared" ref="L16:L58" si="4">SQRT(MAX((O16+$S16),0))</f>
        <v>0</v>
      </c>
      <c r="M16" s="31">
        <f t="shared" ref="M16:M58" si="5">SQRT(MAX((P16+$S16),0))</f>
        <v>0</v>
      </c>
      <c r="N16" s="31">
        <f t="shared" ref="N16:N58" si="6">SQRT(MAX((Q16+$S16),0))</f>
        <v>0</v>
      </c>
      <c r="O16" s="32"/>
      <c r="P16" s="32"/>
      <c r="Q16" s="32"/>
      <c r="R16" s="32"/>
      <c r="S16" s="32"/>
      <c r="T16" s="31">
        <f t="shared" ref="T16:T58" si="7">MAX(U16,V16)</f>
        <v>0</v>
      </c>
      <c r="U16" s="32"/>
      <c r="V16" s="32"/>
    </row>
    <row r="17" spans="2:22" x14ac:dyDescent="0.3">
      <c r="B17" s="30">
        <v>4</v>
      </c>
      <c r="C17" s="47" t="s">
        <v>32</v>
      </c>
      <c r="D17" s="31">
        <f t="shared" si="1"/>
        <v>0</v>
      </c>
      <c r="E17" s="31">
        <f t="shared" si="2"/>
        <v>0</v>
      </c>
      <c r="F17" s="31">
        <f t="shared" si="3"/>
        <v>0</v>
      </c>
      <c r="G17" s="32"/>
      <c r="H17" s="32"/>
      <c r="I17" s="32"/>
      <c r="J17" s="32"/>
      <c r="K17" s="32"/>
      <c r="L17" s="31">
        <f t="shared" si="4"/>
        <v>0</v>
      </c>
      <c r="M17" s="31">
        <f t="shared" si="5"/>
        <v>0</v>
      </c>
      <c r="N17" s="31">
        <f t="shared" si="6"/>
        <v>0</v>
      </c>
      <c r="O17" s="32"/>
      <c r="P17" s="32"/>
      <c r="Q17" s="32"/>
      <c r="R17" s="32"/>
      <c r="S17" s="32"/>
      <c r="T17" s="31">
        <f t="shared" si="7"/>
        <v>0</v>
      </c>
      <c r="U17" s="32"/>
      <c r="V17" s="32"/>
    </row>
    <row r="18" spans="2:22" x14ac:dyDescent="0.3">
      <c r="B18" s="39">
        <v>5</v>
      </c>
      <c r="C18" s="47" t="s">
        <v>33</v>
      </c>
      <c r="D18" s="31">
        <f t="shared" si="1"/>
        <v>0</v>
      </c>
      <c r="E18" s="31">
        <f t="shared" si="2"/>
        <v>0</v>
      </c>
      <c r="F18" s="31">
        <f t="shared" si="3"/>
        <v>0</v>
      </c>
      <c r="G18" s="32"/>
      <c r="H18" s="32"/>
      <c r="I18" s="32"/>
      <c r="J18" s="32"/>
      <c r="K18" s="32"/>
      <c r="L18" s="31">
        <f t="shared" si="4"/>
        <v>0</v>
      </c>
      <c r="M18" s="31">
        <f t="shared" si="5"/>
        <v>0</v>
      </c>
      <c r="N18" s="31">
        <f t="shared" si="6"/>
        <v>0</v>
      </c>
      <c r="O18" s="32"/>
      <c r="P18" s="32"/>
      <c r="Q18" s="32"/>
      <c r="R18" s="32"/>
      <c r="S18" s="32"/>
      <c r="T18" s="31">
        <f t="shared" si="7"/>
        <v>0</v>
      </c>
      <c r="U18" s="32"/>
      <c r="V18" s="32"/>
    </row>
    <row r="19" spans="2:22" x14ac:dyDescent="0.3">
      <c r="B19" s="39">
        <v>6</v>
      </c>
      <c r="C19" s="47" t="s">
        <v>23</v>
      </c>
      <c r="D19" s="31">
        <f t="shared" si="1"/>
        <v>0</v>
      </c>
      <c r="E19" s="31">
        <f t="shared" si="2"/>
        <v>0</v>
      </c>
      <c r="F19" s="31">
        <f t="shared" si="3"/>
        <v>0</v>
      </c>
      <c r="G19" s="32"/>
      <c r="H19" s="32"/>
      <c r="I19" s="32"/>
      <c r="J19" s="32"/>
      <c r="K19" s="32"/>
      <c r="L19" s="31">
        <f t="shared" si="4"/>
        <v>0</v>
      </c>
      <c r="M19" s="31">
        <f t="shared" si="5"/>
        <v>0</v>
      </c>
      <c r="N19" s="31">
        <f t="shared" si="6"/>
        <v>0</v>
      </c>
      <c r="O19" s="32"/>
      <c r="P19" s="32"/>
      <c r="Q19" s="32"/>
      <c r="R19" s="32"/>
      <c r="S19" s="32"/>
      <c r="T19" s="31">
        <f t="shared" si="7"/>
        <v>0</v>
      </c>
      <c r="U19" s="32"/>
      <c r="V19" s="32"/>
    </row>
    <row r="20" spans="2:22" x14ac:dyDescent="0.3">
      <c r="B20" s="30">
        <v>7</v>
      </c>
      <c r="C20" s="47" t="s">
        <v>34</v>
      </c>
      <c r="D20" s="31">
        <f t="shared" si="1"/>
        <v>0</v>
      </c>
      <c r="E20" s="31">
        <f t="shared" si="2"/>
        <v>0</v>
      </c>
      <c r="F20" s="31">
        <f t="shared" si="3"/>
        <v>0</v>
      </c>
      <c r="G20" s="32"/>
      <c r="H20" s="32"/>
      <c r="I20" s="32"/>
      <c r="J20" s="32"/>
      <c r="K20" s="32"/>
      <c r="L20" s="31">
        <f t="shared" si="4"/>
        <v>0</v>
      </c>
      <c r="M20" s="31">
        <f t="shared" si="5"/>
        <v>0</v>
      </c>
      <c r="N20" s="31">
        <f t="shared" si="6"/>
        <v>0</v>
      </c>
      <c r="O20" s="32"/>
      <c r="P20" s="32"/>
      <c r="Q20" s="32"/>
      <c r="R20" s="32"/>
      <c r="S20" s="32"/>
      <c r="T20" s="31">
        <f t="shared" si="7"/>
        <v>0</v>
      </c>
      <c r="U20" s="32"/>
      <c r="V20" s="32"/>
    </row>
    <row r="21" spans="2:22" x14ac:dyDescent="0.3">
      <c r="B21" s="30">
        <v>8</v>
      </c>
      <c r="C21" s="47" t="s">
        <v>35</v>
      </c>
      <c r="D21" s="31">
        <f t="shared" si="1"/>
        <v>0</v>
      </c>
      <c r="E21" s="31">
        <f t="shared" si="2"/>
        <v>0</v>
      </c>
      <c r="F21" s="31">
        <f t="shared" si="3"/>
        <v>0</v>
      </c>
      <c r="G21" s="32"/>
      <c r="H21" s="32"/>
      <c r="I21" s="32"/>
      <c r="J21" s="32"/>
      <c r="K21" s="32"/>
      <c r="L21" s="31">
        <f t="shared" si="4"/>
        <v>0</v>
      </c>
      <c r="M21" s="31">
        <f t="shared" si="5"/>
        <v>0</v>
      </c>
      <c r="N21" s="31">
        <f t="shared" si="6"/>
        <v>0</v>
      </c>
      <c r="O21" s="32"/>
      <c r="P21" s="32"/>
      <c r="Q21" s="32"/>
      <c r="R21" s="32"/>
      <c r="S21" s="32"/>
      <c r="T21" s="31">
        <f t="shared" si="7"/>
        <v>0</v>
      </c>
      <c r="U21" s="32"/>
      <c r="V21" s="32"/>
    </row>
    <row r="22" spans="2:22" x14ac:dyDescent="0.3">
      <c r="B22" s="30">
        <v>9</v>
      </c>
      <c r="C22" s="47" t="s">
        <v>36</v>
      </c>
      <c r="D22" s="31">
        <f t="shared" si="1"/>
        <v>0</v>
      </c>
      <c r="E22" s="31">
        <f t="shared" si="2"/>
        <v>0</v>
      </c>
      <c r="F22" s="31">
        <f t="shared" si="3"/>
        <v>0</v>
      </c>
      <c r="G22" s="32"/>
      <c r="H22" s="32"/>
      <c r="I22" s="32"/>
      <c r="J22" s="32"/>
      <c r="K22" s="32"/>
      <c r="L22" s="31">
        <f t="shared" si="4"/>
        <v>0</v>
      </c>
      <c r="M22" s="31">
        <f t="shared" si="5"/>
        <v>0</v>
      </c>
      <c r="N22" s="31">
        <f t="shared" si="6"/>
        <v>0</v>
      </c>
      <c r="O22" s="32"/>
      <c r="P22" s="32"/>
      <c r="Q22" s="32"/>
      <c r="R22" s="32"/>
      <c r="S22" s="32"/>
      <c r="T22" s="31">
        <f t="shared" si="7"/>
        <v>0</v>
      </c>
      <c r="U22" s="32"/>
      <c r="V22" s="32"/>
    </row>
    <row r="23" spans="2:22" x14ac:dyDescent="0.3">
      <c r="B23" s="30">
        <v>10</v>
      </c>
      <c r="C23" s="47" t="s">
        <v>37</v>
      </c>
      <c r="D23" s="31">
        <f t="shared" si="1"/>
        <v>0</v>
      </c>
      <c r="E23" s="31">
        <f t="shared" si="2"/>
        <v>0</v>
      </c>
      <c r="F23" s="31">
        <f t="shared" si="3"/>
        <v>0</v>
      </c>
      <c r="G23" s="32"/>
      <c r="H23" s="32"/>
      <c r="I23" s="32"/>
      <c r="J23" s="32"/>
      <c r="K23" s="32"/>
      <c r="L23" s="31">
        <f t="shared" si="4"/>
        <v>0</v>
      </c>
      <c r="M23" s="31">
        <f t="shared" si="5"/>
        <v>0</v>
      </c>
      <c r="N23" s="31">
        <f t="shared" si="6"/>
        <v>0</v>
      </c>
      <c r="O23" s="32"/>
      <c r="P23" s="32"/>
      <c r="Q23" s="32"/>
      <c r="R23" s="32"/>
      <c r="S23" s="32"/>
      <c r="T23" s="31">
        <f t="shared" si="7"/>
        <v>0</v>
      </c>
      <c r="U23" s="32"/>
      <c r="V23" s="32"/>
    </row>
    <row r="24" spans="2:22" x14ac:dyDescent="0.3">
      <c r="B24" s="39">
        <v>11</v>
      </c>
      <c r="C24" s="47" t="s">
        <v>38</v>
      </c>
      <c r="D24" s="31">
        <f t="shared" si="1"/>
        <v>0</v>
      </c>
      <c r="E24" s="31">
        <f t="shared" si="2"/>
        <v>0</v>
      </c>
      <c r="F24" s="31">
        <f t="shared" si="3"/>
        <v>0</v>
      </c>
      <c r="G24" s="32"/>
      <c r="H24" s="32"/>
      <c r="I24" s="32"/>
      <c r="J24" s="32"/>
      <c r="K24" s="32"/>
      <c r="L24" s="31">
        <f t="shared" si="4"/>
        <v>0</v>
      </c>
      <c r="M24" s="31">
        <f t="shared" si="5"/>
        <v>0</v>
      </c>
      <c r="N24" s="31">
        <f t="shared" si="6"/>
        <v>0</v>
      </c>
      <c r="O24" s="32"/>
      <c r="P24" s="32"/>
      <c r="Q24" s="32"/>
      <c r="R24" s="32"/>
      <c r="S24" s="32"/>
      <c r="T24" s="31">
        <f t="shared" si="7"/>
        <v>0</v>
      </c>
      <c r="U24" s="32"/>
      <c r="V24" s="32"/>
    </row>
    <row r="25" spans="2:22" x14ac:dyDescent="0.3">
      <c r="B25" s="39">
        <v>12</v>
      </c>
      <c r="C25" s="47" t="s">
        <v>39</v>
      </c>
      <c r="D25" s="31">
        <f t="shared" si="1"/>
        <v>0</v>
      </c>
      <c r="E25" s="31">
        <f t="shared" si="2"/>
        <v>0</v>
      </c>
      <c r="F25" s="31">
        <f t="shared" si="3"/>
        <v>0</v>
      </c>
      <c r="G25" s="32"/>
      <c r="H25" s="32"/>
      <c r="I25" s="32"/>
      <c r="J25" s="32"/>
      <c r="K25" s="32"/>
      <c r="L25" s="31">
        <f t="shared" si="4"/>
        <v>0</v>
      </c>
      <c r="M25" s="31">
        <f t="shared" si="5"/>
        <v>0</v>
      </c>
      <c r="N25" s="31">
        <f t="shared" si="6"/>
        <v>0</v>
      </c>
      <c r="O25" s="32"/>
      <c r="P25" s="32"/>
      <c r="Q25" s="32"/>
      <c r="R25" s="32"/>
      <c r="S25" s="32"/>
      <c r="T25" s="31">
        <f t="shared" si="7"/>
        <v>0</v>
      </c>
      <c r="U25" s="32"/>
      <c r="V25" s="32"/>
    </row>
    <row r="26" spans="2:22" x14ac:dyDescent="0.3">
      <c r="B26" s="30">
        <v>13</v>
      </c>
      <c r="C26" s="47" t="s">
        <v>40</v>
      </c>
      <c r="D26" s="31">
        <f t="shared" si="1"/>
        <v>0</v>
      </c>
      <c r="E26" s="31">
        <f t="shared" si="2"/>
        <v>0</v>
      </c>
      <c r="F26" s="31">
        <f t="shared" si="3"/>
        <v>0</v>
      </c>
      <c r="G26" s="32"/>
      <c r="H26" s="32"/>
      <c r="I26" s="32"/>
      <c r="J26" s="32"/>
      <c r="K26" s="32"/>
      <c r="L26" s="31">
        <f t="shared" si="4"/>
        <v>0</v>
      </c>
      <c r="M26" s="31">
        <f t="shared" si="5"/>
        <v>0</v>
      </c>
      <c r="N26" s="31">
        <f t="shared" si="6"/>
        <v>0</v>
      </c>
      <c r="O26" s="32"/>
      <c r="P26" s="32"/>
      <c r="Q26" s="32"/>
      <c r="R26" s="32"/>
      <c r="S26" s="32"/>
      <c r="T26" s="31">
        <f t="shared" si="7"/>
        <v>0</v>
      </c>
      <c r="U26" s="32"/>
      <c r="V26" s="32"/>
    </row>
    <row r="27" spans="2:22" x14ac:dyDescent="0.3">
      <c r="B27" s="30">
        <v>14</v>
      </c>
      <c r="C27" s="47" t="s">
        <v>41</v>
      </c>
      <c r="D27" s="31">
        <f t="shared" si="1"/>
        <v>0</v>
      </c>
      <c r="E27" s="31">
        <f t="shared" si="2"/>
        <v>0</v>
      </c>
      <c r="F27" s="31">
        <f t="shared" si="3"/>
        <v>0</v>
      </c>
      <c r="G27" s="32"/>
      <c r="H27" s="32"/>
      <c r="I27" s="32"/>
      <c r="J27" s="32"/>
      <c r="K27" s="32"/>
      <c r="L27" s="31">
        <f t="shared" si="4"/>
        <v>0</v>
      </c>
      <c r="M27" s="31">
        <f t="shared" si="5"/>
        <v>0</v>
      </c>
      <c r="N27" s="31">
        <f t="shared" si="6"/>
        <v>0</v>
      </c>
      <c r="O27" s="32"/>
      <c r="P27" s="32"/>
      <c r="Q27" s="32"/>
      <c r="R27" s="32"/>
      <c r="S27" s="32"/>
      <c r="T27" s="31">
        <f t="shared" si="7"/>
        <v>0</v>
      </c>
      <c r="U27" s="32"/>
      <c r="V27" s="32"/>
    </row>
    <row r="28" spans="2:22" x14ac:dyDescent="0.3">
      <c r="B28" s="30">
        <v>15</v>
      </c>
      <c r="C28" s="47" t="s">
        <v>42</v>
      </c>
      <c r="D28" s="31">
        <f t="shared" si="1"/>
        <v>0</v>
      </c>
      <c r="E28" s="31">
        <f t="shared" si="2"/>
        <v>0</v>
      </c>
      <c r="F28" s="31">
        <f t="shared" si="3"/>
        <v>0</v>
      </c>
      <c r="G28" s="32"/>
      <c r="H28" s="32"/>
      <c r="I28" s="32"/>
      <c r="J28" s="32"/>
      <c r="K28" s="32"/>
      <c r="L28" s="31">
        <f t="shared" si="4"/>
        <v>0</v>
      </c>
      <c r="M28" s="31">
        <f t="shared" si="5"/>
        <v>0</v>
      </c>
      <c r="N28" s="31">
        <f t="shared" si="6"/>
        <v>0</v>
      </c>
      <c r="O28" s="32"/>
      <c r="P28" s="32"/>
      <c r="Q28" s="32"/>
      <c r="R28" s="32"/>
      <c r="S28" s="32"/>
      <c r="T28" s="31">
        <f t="shared" si="7"/>
        <v>0</v>
      </c>
      <c r="U28" s="32"/>
      <c r="V28" s="32"/>
    </row>
    <row r="29" spans="2:22" x14ac:dyDescent="0.3">
      <c r="B29" s="30">
        <v>16</v>
      </c>
      <c r="C29" s="47" t="s">
        <v>43</v>
      </c>
      <c r="D29" s="31">
        <f t="shared" si="1"/>
        <v>0</v>
      </c>
      <c r="E29" s="31">
        <f t="shared" si="2"/>
        <v>0</v>
      </c>
      <c r="F29" s="31">
        <f t="shared" si="3"/>
        <v>0</v>
      </c>
      <c r="G29" s="32"/>
      <c r="H29" s="32"/>
      <c r="I29" s="32"/>
      <c r="J29" s="32"/>
      <c r="K29" s="32"/>
      <c r="L29" s="31">
        <f t="shared" si="4"/>
        <v>0</v>
      </c>
      <c r="M29" s="31">
        <f t="shared" si="5"/>
        <v>0</v>
      </c>
      <c r="N29" s="31">
        <f t="shared" si="6"/>
        <v>0</v>
      </c>
      <c r="O29" s="32"/>
      <c r="P29" s="32"/>
      <c r="Q29" s="32"/>
      <c r="R29" s="32"/>
      <c r="S29" s="32"/>
      <c r="T29" s="31">
        <f t="shared" si="7"/>
        <v>0</v>
      </c>
      <c r="U29" s="32"/>
      <c r="V29" s="32"/>
    </row>
    <row r="30" spans="2:22" x14ac:dyDescent="0.3">
      <c r="B30" s="39">
        <v>17</v>
      </c>
      <c r="C30" s="47" t="s">
        <v>44</v>
      </c>
      <c r="D30" s="31">
        <f t="shared" si="1"/>
        <v>0</v>
      </c>
      <c r="E30" s="31">
        <f t="shared" si="2"/>
        <v>0</v>
      </c>
      <c r="F30" s="31">
        <f t="shared" si="3"/>
        <v>0</v>
      </c>
      <c r="G30" s="32"/>
      <c r="H30" s="32"/>
      <c r="I30" s="32"/>
      <c r="J30" s="32"/>
      <c r="K30" s="32"/>
      <c r="L30" s="31">
        <f t="shared" si="4"/>
        <v>0</v>
      </c>
      <c r="M30" s="31">
        <f t="shared" si="5"/>
        <v>0</v>
      </c>
      <c r="N30" s="31">
        <f t="shared" si="6"/>
        <v>0</v>
      </c>
      <c r="O30" s="32"/>
      <c r="P30" s="32"/>
      <c r="Q30" s="32"/>
      <c r="R30" s="32"/>
      <c r="S30" s="32"/>
      <c r="T30" s="31">
        <f t="shared" si="7"/>
        <v>0</v>
      </c>
      <c r="U30" s="32"/>
      <c r="V30" s="32"/>
    </row>
    <row r="31" spans="2:22" x14ac:dyDescent="0.3">
      <c r="B31" s="39">
        <v>18</v>
      </c>
      <c r="C31" s="47" t="s">
        <v>45</v>
      </c>
      <c r="D31" s="31">
        <f t="shared" si="1"/>
        <v>0</v>
      </c>
      <c r="E31" s="31">
        <f t="shared" si="2"/>
        <v>0</v>
      </c>
      <c r="F31" s="31">
        <f t="shared" si="3"/>
        <v>0</v>
      </c>
      <c r="G31" s="32"/>
      <c r="H31" s="32"/>
      <c r="I31" s="32"/>
      <c r="J31" s="32"/>
      <c r="K31" s="32"/>
      <c r="L31" s="31">
        <f t="shared" si="4"/>
        <v>0</v>
      </c>
      <c r="M31" s="31">
        <f t="shared" si="5"/>
        <v>0</v>
      </c>
      <c r="N31" s="31">
        <f t="shared" si="6"/>
        <v>0</v>
      </c>
      <c r="O31" s="32"/>
      <c r="P31" s="32"/>
      <c r="Q31" s="32"/>
      <c r="R31" s="32"/>
      <c r="S31" s="32"/>
      <c r="T31" s="31">
        <f t="shared" si="7"/>
        <v>0</v>
      </c>
      <c r="U31" s="32"/>
      <c r="V31" s="32"/>
    </row>
    <row r="32" spans="2:22" x14ac:dyDescent="0.3">
      <c r="B32" s="30">
        <v>19</v>
      </c>
      <c r="C32" s="47" t="s">
        <v>46</v>
      </c>
      <c r="D32" s="31">
        <f t="shared" si="1"/>
        <v>0</v>
      </c>
      <c r="E32" s="31">
        <f t="shared" si="2"/>
        <v>0</v>
      </c>
      <c r="F32" s="31">
        <f t="shared" si="3"/>
        <v>0</v>
      </c>
      <c r="G32" s="32"/>
      <c r="H32" s="32"/>
      <c r="I32" s="32"/>
      <c r="J32" s="32"/>
      <c r="K32" s="32"/>
      <c r="L32" s="31">
        <f t="shared" si="4"/>
        <v>0</v>
      </c>
      <c r="M32" s="31">
        <f t="shared" si="5"/>
        <v>0</v>
      </c>
      <c r="N32" s="31">
        <f t="shared" si="6"/>
        <v>0</v>
      </c>
      <c r="O32" s="32"/>
      <c r="P32" s="32"/>
      <c r="Q32" s="32"/>
      <c r="R32" s="32"/>
      <c r="S32" s="32"/>
      <c r="T32" s="31">
        <f t="shared" si="7"/>
        <v>0</v>
      </c>
      <c r="U32" s="32"/>
      <c r="V32" s="32"/>
    </row>
    <row r="33" spans="2:22" x14ac:dyDescent="0.3">
      <c r="B33" s="30">
        <v>20</v>
      </c>
      <c r="C33" s="47" t="s">
        <v>47</v>
      </c>
      <c r="D33" s="31">
        <f t="shared" si="1"/>
        <v>0</v>
      </c>
      <c r="E33" s="31">
        <f t="shared" si="2"/>
        <v>0</v>
      </c>
      <c r="F33" s="31">
        <f t="shared" si="3"/>
        <v>0</v>
      </c>
      <c r="G33" s="32"/>
      <c r="H33" s="32"/>
      <c r="I33" s="32"/>
      <c r="J33" s="32"/>
      <c r="K33" s="32"/>
      <c r="L33" s="31">
        <f t="shared" si="4"/>
        <v>0</v>
      </c>
      <c r="M33" s="31">
        <f t="shared" si="5"/>
        <v>0</v>
      </c>
      <c r="N33" s="31">
        <f t="shared" si="6"/>
        <v>0</v>
      </c>
      <c r="O33" s="32"/>
      <c r="P33" s="32"/>
      <c r="Q33" s="32"/>
      <c r="R33" s="32"/>
      <c r="S33" s="32"/>
      <c r="T33" s="31">
        <f t="shared" si="7"/>
        <v>0</v>
      </c>
      <c r="U33" s="32"/>
      <c r="V33" s="32"/>
    </row>
    <row r="34" spans="2:22" x14ac:dyDescent="0.3">
      <c r="B34" s="30">
        <v>21</v>
      </c>
      <c r="C34" s="47" t="s">
        <v>48</v>
      </c>
      <c r="D34" s="31">
        <f t="shared" si="1"/>
        <v>0</v>
      </c>
      <c r="E34" s="31">
        <f t="shared" si="2"/>
        <v>0</v>
      </c>
      <c r="F34" s="31">
        <f t="shared" si="3"/>
        <v>0</v>
      </c>
      <c r="G34" s="32"/>
      <c r="H34" s="32"/>
      <c r="I34" s="32"/>
      <c r="J34" s="32"/>
      <c r="K34" s="32"/>
      <c r="L34" s="31">
        <f t="shared" si="4"/>
        <v>0</v>
      </c>
      <c r="M34" s="31">
        <f t="shared" si="5"/>
        <v>0</v>
      </c>
      <c r="N34" s="31">
        <f t="shared" si="6"/>
        <v>0</v>
      </c>
      <c r="O34" s="32"/>
      <c r="P34" s="32"/>
      <c r="Q34" s="32"/>
      <c r="R34" s="32"/>
      <c r="S34" s="32"/>
      <c r="T34" s="31">
        <f t="shared" si="7"/>
        <v>0</v>
      </c>
      <c r="U34" s="32"/>
      <c r="V34" s="32"/>
    </row>
    <row r="35" spans="2:22" x14ac:dyDescent="0.3">
      <c r="B35" s="30">
        <v>22</v>
      </c>
      <c r="C35" s="47" t="s">
        <v>49</v>
      </c>
      <c r="D35" s="31">
        <f t="shared" si="1"/>
        <v>0</v>
      </c>
      <c r="E35" s="31">
        <f t="shared" si="2"/>
        <v>0</v>
      </c>
      <c r="F35" s="31">
        <f t="shared" si="3"/>
        <v>0</v>
      </c>
      <c r="G35" s="32"/>
      <c r="H35" s="32"/>
      <c r="I35" s="32"/>
      <c r="J35" s="32"/>
      <c r="K35" s="32"/>
      <c r="L35" s="31">
        <f t="shared" si="4"/>
        <v>0</v>
      </c>
      <c r="M35" s="31">
        <f t="shared" si="5"/>
        <v>0</v>
      </c>
      <c r="N35" s="31">
        <f t="shared" si="6"/>
        <v>0</v>
      </c>
      <c r="O35" s="32"/>
      <c r="P35" s="32"/>
      <c r="Q35" s="32"/>
      <c r="R35" s="32"/>
      <c r="S35" s="32"/>
      <c r="T35" s="31">
        <f t="shared" si="7"/>
        <v>0</v>
      </c>
      <c r="U35" s="32"/>
      <c r="V35" s="32"/>
    </row>
    <row r="36" spans="2:22" x14ac:dyDescent="0.3">
      <c r="B36" s="39">
        <v>23</v>
      </c>
      <c r="C36" s="47" t="s">
        <v>50</v>
      </c>
      <c r="D36" s="31">
        <f t="shared" si="1"/>
        <v>0</v>
      </c>
      <c r="E36" s="31">
        <f t="shared" si="2"/>
        <v>0</v>
      </c>
      <c r="F36" s="31">
        <f t="shared" si="3"/>
        <v>0</v>
      </c>
      <c r="G36" s="32"/>
      <c r="H36" s="32"/>
      <c r="I36" s="32"/>
      <c r="J36" s="32"/>
      <c r="K36" s="32"/>
      <c r="L36" s="31">
        <f t="shared" si="4"/>
        <v>0</v>
      </c>
      <c r="M36" s="31">
        <f t="shared" si="5"/>
        <v>0</v>
      </c>
      <c r="N36" s="31">
        <f t="shared" si="6"/>
        <v>0</v>
      </c>
      <c r="O36" s="32"/>
      <c r="P36" s="32"/>
      <c r="Q36" s="32"/>
      <c r="R36" s="32"/>
      <c r="S36" s="32"/>
      <c r="T36" s="31">
        <f t="shared" si="7"/>
        <v>0</v>
      </c>
      <c r="U36" s="32"/>
      <c r="V36" s="32"/>
    </row>
    <row r="37" spans="2:22" x14ac:dyDescent="0.3">
      <c r="B37" s="39">
        <v>24</v>
      </c>
      <c r="C37" s="47" t="s">
        <v>51</v>
      </c>
      <c r="D37" s="31">
        <f t="shared" si="1"/>
        <v>0</v>
      </c>
      <c r="E37" s="31">
        <f t="shared" si="2"/>
        <v>0</v>
      </c>
      <c r="F37" s="31">
        <f t="shared" si="3"/>
        <v>0</v>
      </c>
      <c r="G37" s="32"/>
      <c r="H37" s="32"/>
      <c r="I37" s="32"/>
      <c r="J37" s="32"/>
      <c r="K37" s="32"/>
      <c r="L37" s="31">
        <f t="shared" si="4"/>
        <v>0</v>
      </c>
      <c r="M37" s="31">
        <f t="shared" si="5"/>
        <v>0</v>
      </c>
      <c r="N37" s="31">
        <f t="shared" si="6"/>
        <v>0</v>
      </c>
      <c r="O37" s="32"/>
      <c r="P37" s="32"/>
      <c r="Q37" s="32"/>
      <c r="R37" s="32"/>
      <c r="S37" s="32"/>
      <c r="T37" s="31">
        <f t="shared" si="7"/>
        <v>0</v>
      </c>
      <c r="U37" s="32"/>
      <c r="V37" s="32"/>
    </row>
    <row r="38" spans="2:22" x14ac:dyDescent="0.3">
      <c r="B38" s="30">
        <v>25</v>
      </c>
      <c r="C38" s="47" t="s">
        <v>52</v>
      </c>
      <c r="D38" s="31">
        <f t="shared" si="1"/>
        <v>0</v>
      </c>
      <c r="E38" s="31">
        <f t="shared" si="2"/>
        <v>0</v>
      </c>
      <c r="F38" s="31">
        <f t="shared" si="3"/>
        <v>0</v>
      </c>
      <c r="G38" s="32"/>
      <c r="H38" s="32"/>
      <c r="I38" s="32"/>
      <c r="J38" s="32"/>
      <c r="K38" s="32"/>
      <c r="L38" s="31">
        <f t="shared" si="4"/>
        <v>0</v>
      </c>
      <c r="M38" s="31">
        <f t="shared" si="5"/>
        <v>0</v>
      </c>
      <c r="N38" s="31">
        <f t="shared" si="6"/>
        <v>0</v>
      </c>
      <c r="O38" s="32"/>
      <c r="P38" s="32"/>
      <c r="Q38" s="32"/>
      <c r="R38" s="32"/>
      <c r="S38" s="32"/>
      <c r="T38" s="31">
        <f t="shared" si="7"/>
        <v>0</v>
      </c>
      <c r="U38" s="32"/>
      <c r="V38" s="32"/>
    </row>
    <row r="39" spans="2:22" x14ac:dyDescent="0.3">
      <c r="B39" s="30">
        <v>26</v>
      </c>
      <c r="C39" s="47" t="s">
        <v>53</v>
      </c>
      <c r="D39" s="31">
        <f t="shared" si="1"/>
        <v>0</v>
      </c>
      <c r="E39" s="31">
        <f t="shared" si="2"/>
        <v>0</v>
      </c>
      <c r="F39" s="31">
        <f t="shared" si="3"/>
        <v>0</v>
      </c>
      <c r="G39" s="32"/>
      <c r="H39" s="32"/>
      <c r="I39" s="32"/>
      <c r="J39" s="32"/>
      <c r="K39" s="32"/>
      <c r="L39" s="31">
        <f t="shared" si="4"/>
        <v>0</v>
      </c>
      <c r="M39" s="31">
        <f t="shared" si="5"/>
        <v>0</v>
      </c>
      <c r="N39" s="31">
        <f t="shared" si="6"/>
        <v>0</v>
      </c>
      <c r="O39" s="32"/>
      <c r="P39" s="32"/>
      <c r="Q39" s="32"/>
      <c r="R39" s="32"/>
      <c r="S39" s="32"/>
      <c r="T39" s="31">
        <f t="shared" si="7"/>
        <v>0</v>
      </c>
      <c r="U39" s="32"/>
      <c r="V39" s="32"/>
    </row>
    <row r="40" spans="2:22" x14ac:dyDescent="0.3">
      <c r="B40" s="30">
        <v>27</v>
      </c>
      <c r="C40" s="47" t="s">
        <v>54</v>
      </c>
      <c r="D40" s="31">
        <f t="shared" si="1"/>
        <v>0</v>
      </c>
      <c r="E40" s="31">
        <f t="shared" si="2"/>
        <v>0</v>
      </c>
      <c r="F40" s="31">
        <f t="shared" si="3"/>
        <v>0</v>
      </c>
      <c r="G40" s="32"/>
      <c r="H40" s="32"/>
      <c r="I40" s="32"/>
      <c r="J40" s="32"/>
      <c r="K40" s="32"/>
      <c r="L40" s="31">
        <f t="shared" si="4"/>
        <v>0</v>
      </c>
      <c r="M40" s="31">
        <f t="shared" si="5"/>
        <v>0</v>
      </c>
      <c r="N40" s="31">
        <f t="shared" si="6"/>
        <v>0</v>
      </c>
      <c r="O40" s="32"/>
      <c r="P40" s="32"/>
      <c r="Q40" s="32"/>
      <c r="R40" s="32"/>
      <c r="S40" s="32"/>
      <c r="T40" s="31">
        <f t="shared" si="7"/>
        <v>0</v>
      </c>
      <c r="U40" s="32"/>
      <c r="V40" s="32"/>
    </row>
    <row r="41" spans="2:22" x14ac:dyDescent="0.3">
      <c r="B41" s="30">
        <v>28</v>
      </c>
      <c r="C41" s="47" t="s">
        <v>55</v>
      </c>
      <c r="D41" s="31">
        <f t="shared" si="1"/>
        <v>0</v>
      </c>
      <c r="E41" s="31">
        <f t="shared" si="2"/>
        <v>0</v>
      </c>
      <c r="F41" s="31">
        <f t="shared" si="3"/>
        <v>0</v>
      </c>
      <c r="G41" s="32"/>
      <c r="H41" s="32"/>
      <c r="I41" s="32"/>
      <c r="J41" s="32"/>
      <c r="K41" s="32"/>
      <c r="L41" s="31">
        <f t="shared" si="4"/>
        <v>0</v>
      </c>
      <c r="M41" s="31">
        <f t="shared" si="5"/>
        <v>0</v>
      </c>
      <c r="N41" s="31">
        <f t="shared" si="6"/>
        <v>0</v>
      </c>
      <c r="O41" s="32"/>
      <c r="P41" s="32"/>
      <c r="Q41" s="32"/>
      <c r="R41" s="32"/>
      <c r="S41" s="32"/>
      <c r="T41" s="31">
        <f t="shared" si="7"/>
        <v>0</v>
      </c>
      <c r="U41" s="32"/>
      <c r="V41" s="32"/>
    </row>
    <row r="42" spans="2:22" x14ac:dyDescent="0.3">
      <c r="B42" s="39">
        <v>29</v>
      </c>
      <c r="C42" s="47" t="s">
        <v>56</v>
      </c>
      <c r="D42" s="31">
        <f t="shared" si="1"/>
        <v>0</v>
      </c>
      <c r="E42" s="31">
        <f t="shared" si="2"/>
        <v>0</v>
      </c>
      <c r="F42" s="31">
        <f t="shared" si="3"/>
        <v>0</v>
      </c>
      <c r="G42" s="32"/>
      <c r="H42" s="32"/>
      <c r="I42" s="32"/>
      <c r="J42" s="32"/>
      <c r="K42" s="32"/>
      <c r="L42" s="31">
        <f t="shared" si="4"/>
        <v>0</v>
      </c>
      <c r="M42" s="31">
        <f t="shared" si="5"/>
        <v>0</v>
      </c>
      <c r="N42" s="31">
        <f t="shared" si="6"/>
        <v>0</v>
      </c>
      <c r="O42" s="32"/>
      <c r="P42" s="32"/>
      <c r="Q42" s="32"/>
      <c r="R42" s="32"/>
      <c r="S42" s="32"/>
      <c r="T42" s="31">
        <f t="shared" si="7"/>
        <v>0</v>
      </c>
      <c r="U42" s="32"/>
      <c r="V42" s="32"/>
    </row>
    <row r="43" spans="2:22" x14ac:dyDescent="0.3">
      <c r="B43" s="39">
        <v>30</v>
      </c>
      <c r="C43" s="47" t="s">
        <v>57</v>
      </c>
      <c r="D43" s="31">
        <f t="shared" si="1"/>
        <v>0</v>
      </c>
      <c r="E43" s="31">
        <f t="shared" si="2"/>
        <v>0</v>
      </c>
      <c r="F43" s="31">
        <f t="shared" si="3"/>
        <v>0</v>
      </c>
      <c r="G43" s="32"/>
      <c r="H43" s="32"/>
      <c r="I43" s="32"/>
      <c r="J43" s="32"/>
      <c r="K43" s="32"/>
      <c r="L43" s="31">
        <f t="shared" si="4"/>
        <v>0</v>
      </c>
      <c r="M43" s="31">
        <f t="shared" si="5"/>
        <v>0</v>
      </c>
      <c r="N43" s="31">
        <f t="shared" si="6"/>
        <v>0</v>
      </c>
      <c r="O43" s="32"/>
      <c r="P43" s="32"/>
      <c r="Q43" s="32"/>
      <c r="R43" s="32"/>
      <c r="S43" s="32"/>
      <c r="T43" s="31">
        <f t="shared" si="7"/>
        <v>0</v>
      </c>
      <c r="U43" s="32"/>
      <c r="V43" s="32"/>
    </row>
    <row r="44" spans="2:22" x14ac:dyDescent="0.3">
      <c r="B44" s="30">
        <v>31</v>
      </c>
      <c r="C44" s="47" t="s">
        <v>58</v>
      </c>
      <c r="D44" s="31">
        <f t="shared" si="1"/>
        <v>0</v>
      </c>
      <c r="E44" s="31">
        <f t="shared" si="2"/>
        <v>0</v>
      </c>
      <c r="F44" s="31">
        <f t="shared" si="3"/>
        <v>0</v>
      </c>
      <c r="G44" s="32"/>
      <c r="H44" s="32"/>
      <c r="I44" s="32"/>
      <c r="J44" s="32"/>
      <c r="K44" s="32"/>
      <c r="L44" s="31">
        <f t="shared" si="4"/>
        <v>0</v>
      </c>
      <c r="M44" s="31">
        <f t="shared" si="5"/>
        <v>0</v>
      </c>
      <c r="N44" s="31">
        <f t="shared" si="6"/>
        <v>0</v>
      </c>
      <c r="O44" s="32"/>
      <c r="P44" s="32"/>
      <c r="Q44" s="32"/>
      <c r="R44" s="32"/>
      <c r="S44" s="32"/>
      <c r="T44" s="31">
        <f>MAX(U44,V44)</f>
        <v>0</v>
      </c>
      <c r="U44" s="32"/>
      <c r="V44" s="32"/>
    </row>
    <row r="45" spans="2:22" x14ac:dyDescent="0.3">
      <c r="B45" s="30">
        <v>32</v>
      </c>
      <c r="C45" s="47" t="s">
        <v>59</v>
      </c>
      <c r="D45" s="31">
        <f t="shared" si="1"/>
        <v>0</v>
      </c>
      <c r="E45" s="31">
        <f t="shared" si="2"/>
        <v>0</v>
      </c>
      <c r="F45" s="31">
        <f t="shared" si="3"/>
        <v>0</v>
      </c>
      <c r="G45" s="32"/>
      <c r="H45" s="32"/>
      <c r="I45" s="32"/>
      <c r="J45" s="32"/>
      <c r="K45" s="32"/>
      <c r="L45" s="31">
        <f t="shared" si="4"/>
        <v>0</v>
      </c>
      <c r="M45" s="31">
        <f t="shared" si="5"/>
        <v>0</v>
      </c>
      <c r="N45" s="31">
        <f t="shared" si="6"/>
        <v>0</v>
      </c>
      <c r="O45" s="32"/>
      <c r="P45" s="32"/>
      <c r="Q45" s="32"/>
      <c r="R45" s="32"/>
      <c r="S45" s="32"/>
      <c r="T45" s="31">
        <f t="shared" si="7"/>
        <v>0</v>
      </c>
      <c r="U45" s="32"/>
      <c r="V45" s="32"/>
    </row>
    <row r="46" spans="2:22" x14ac:dyDescent="0.3">
      <c r="B46" s="30">
        <v>33</v>
      </c>
      <c r="C46" s="47" t="s">
        <v>60</v>
      </c>
      <c r="D46" s="31">
        <f t="shared" si="1"/>
        <v>0</v>
      </c>
      <c r="E46" s="31">
        <f t="shared" si="2"/>
        <v>0</v>
      </c>
      <c r="F46" s="31">
        <f t="shared" si="3"/>
        <v>0</v>
      </c>
      <c r="G46" s="32"/>
      <c r="H46" s="32"/>
      <c r="I46" s="32"/>
      <c r="J46" s="32"/>
      <c r="K46" s="32"/>
      <c r="L46" s="31">
        <f t="shared" si="4"/>
        <v>0</v>
      </c>
      <c r="M46" s="31">
        <f t="shared" si="5"/>
        <v>0</v>
      </c>
      <c r="N46" s="31">
        <f t="shared" si="6"/>
        <v>0</v>
      </c>
      <c r="O46" s="32"/>
      <c r="P46" s="32"/>
      <c r="Q46" s="32"/>
      <c r="R46" s="32"/>
      <c r="S46" s="32"/>
      <c r="T46" s="31">
        <f t="shared" si="7"/>
        <v>0</v>
      </c>
      <c r="U46" s="32"/>
      <c r="V46" s="32"/>
    </row>
    <row r="47" spans="2:22" x14ac:dyDescent="0.3">
      <c r="B47" s="30">
        <v>34</v>
      </c>
      <c r="C47" s="47" t="s">
        <v>61</v>
      </c>
      <c r="D47" s="31">
        <f t="shared" si="1"/>
        <v>0</v>
      </c>
      <c r="E47" s="31">
        <f t="shared" si="2"/>
        <v>0</v>
      </c>
      <c r="F47" s="31">
        <f t="shared" si="3"/>
        <v>0</v>
      </c>
      <c r="G47" s="32"/>
      <c r="H47" s="32"/>
      <c r="I47" s="32"/>
      <c r="J47" s="32"/>
      <c r="K47" s="32"/>
      <c r="L47" s="31">
        <f t="shared" si="4"/>
        <v>0</v>
      </c>
      <c r="M47" s="31">
        <f t="shared" si="5"/>
        <v>0</v>
      </c>
      <c r="N47" s="31">
        <f t="shared" si="6"/>
        <v>0</v>
      </c>
      <c r="O47" s="32"/>
      <c r="P47" s="32"/>
      <c r="Q47" s="32"/>
      <c r="R47" s="32"/>
      <c r="S47" s="32"/>
      <c r="T47" s="31">
        <f t="shared" si="7"/>
        <v>0</v>
      </c>
      <c r="U47" s="32"/>
      <c r="V47" s="32"/>
    </row>
    <row r="48" spans="2:22" x14ac:dyDescent="0.3">
      <c r="B48" s="39">
        <v>35</v>
      </c>
      <c r="C48" s="47" t="s">
        <v>22</v>
      </c>
      <c r="D48" s="31">
        <f t="shared" si="1"/>
        <v>0</v>
      </c>
      <c r="E48" s="31">
        <f t="shared" si="2"/>
        <v>0</v>
      </c>
      <c r="F48" s="31">
        <f t="shared" si="3"/>
        <v>0</v>
      </c>
      <c r="G48" s="32"/>
      <c r="H48" s="32"/>
      <c r="I48" s="32"/>
      <c r="J48" s="32"/>
      <c r="K48" s="32"/>
      <c r="L48" s="31">
        <f t="shared" si="4"/>
        <v>0</v>
      </c>
      <c r="M48" s="31">
        <f t="shared" si="5"/>
        <v>0</v>
      </c>
      <c r="N48" s="31">
        <f t="shared" si="6"/>
        <v>0</v>
      </c>
      <c r="O48" s="32"/>
      <c r="P48" s="32"/>
      <c r="Q48" s="32"/>
      <c r="R48" s="32"/>
      <c r="S48" s="32"/>
      <c r="T48" s="31">
        <f t="shared" si="7"/>
        <v>0</v>
      </c>
      <c r="U48" s="32"/>
      <c r="V48" s="32"/>
    </row>
    <row r="49" spans="2:22" x14ac:dyDescent="0.3">
      <c r="B49" s="39">
        <v>36</v>
      </c>
      <c r="C49" s="55" t="s">
        <v>146</v>
      </c>
      <c r="D49" s="31">
        <f t="shared" si="1"/>
        <v>0</v>
      </c>
      <c r="E49" s="31">
        <f t="shared" si="2"/>
        <v>0</v>
      </c>
      <c r="F49" s="31">
        <f t="shared" si="3"/>
        <v>0</v>
      </c>
      <c r="G49" s="32"/>
      <c r="H49" s="32"/>
      <c r="I49" s="32"/>
      <c r="J49" s="32"/>
      <c r="K49" s="32"/>
      <c r="L49" s="31">
        <f t="shared" si="4"/>
        <v>0</v>
      </c>
      <c r="M49" s="31">
        <f t="shared" si="5"/>
        <v>0</v>
      </c>
      <c r="N49" s="31">
        <f t="shared" si="6"/>
        <v>0</v>
      </c>
      <c r="O49" s="32"/>
      <c r="P49" s="32"/>
      <c r="Q49" s="32"/>
      <c r="R49" s="32"/>
      <c r="S49" s="32"/>
      <c r="T49" s="31">
        <f t="shared" si="7"/>
        <v>0</v>
      </c>
      <c r="U49" s="32"/>
      <c r="V49" s="32"/>
    </row>
    <row r="50" spans="2:22" x14ac:dyDescent="0.3">
      <c r="B50" s="30">
        <v>37</v>
      </c>
      <c r="C50" s="55" t="s">
        <v>147</v>
      </c>
      <c r="D50" s="31">
        <f t="shared" si="1"/>
        <v>0</v>
      </c>
      <c r="E50" s="31">
        <f t="shared" si="2"/>
        <v>0</v>
      </c>
      <c r="F50" s="31">
        <f t="shared" si="3"/>
        <v>0</v>
      </c>
      <c r="G50" s="32"/>
      <c r="H50" s="32"/>
      <c r="I50" s="32"/>
      <c r="J50" s="32"/>
      <c r="K50" s="32"/>
      <c r="L50" s="31">
        <f t="shared" si="4"/>
        <v>0</v>
      </c>
      <c r="M50" s="31">
        <f t="shared" si="5"/>
        <v>0</v>
      </c>
      <c r="N50" s="31">
        <f t="shared" si="6"/>
        <v>0</v>
      </c>
      <c r="O50" s="32"/>
      <c r="P50" s="32"/>
      <c r="Q50" s="32"/>
      <c r="R50" s="32"/>
      <c r="S50" s="32"/>
      <c r="T50" s="31">
        <f t="shared" si="7"/>
        <v>0</v>
      </c>
      <c r="U50" s="32"/>
      <c r="V50" s="32"/>
    </row>
    <row r="51" spans="2:22" x14ac:dyDescent="0.3">
      <c r="B51" s="30">
        <v>38</v>
      </c>
      <c r="C51" s="55" t="s">
        <v>148</v>
      </c>
      <c r="D51" s="31">
        <f t="shared" si="1"/>
        <v>0</v>
      </c>
      <c r="E51" s="31">
        <f t="shared" si="2"/>
        <v>0</v>
      </c>
      <c r="F51" s="31">
        <f t="shared" si="3"/>
        <v>0</v>
      </c>
      <c r="G51" s="32"/>
      <c r="H51" s="32"/>
      <c r="I51" s="32"/>
      <c r="J51" s="32"/>
      <c r="K51" s="32"/>
      <c r="L51" s="31">
        <f t="shared" si="4"/>
        <v>0</v>
      </c>
      <c r="M51" s="31">
        <f t="shared" si="5"/>
        <v>0</v>
      </c>
      <c r="N51" s="31">
        <f t="shared" si="6"/>
        <v>0</v>
      </c>
      <c r="O51" s="32"/>
      <c r="P51" s="32"/>
      <c r="Q51" s="32"/>
      <c r="R51" s="32"/>
      <c r="S51" s="32"/>
      <c r="T51" s="31">
        <f t="shared" si="7"/>
        <v>0</v>
      </c>
      <c r="U51" s="32"/>
      <c r="V51" s="32"/>
    </row>
    <row r="52" spans="2:22" x14ac:dyDescent="0.3">
      <c r="B52" s="30">
        <v>39</v>
      </c>
      <c r="C52" s="55" t="s">
        <v>149</v>
      </c>
      <c r="D52" s="31">
        <f t="shared" si="1"/>
        <v>0</v>
      </c>
      <c r="E52" s="31">
        <f t="shared" si="2"/>
        <v>0</v>
      </c>
      <c r="F52" s="31">
        <f t="shared" si="3"/>
        <v>0</v>
      </c>
      <c r="G52" s="32"/>
      <c r="H52" s="32"/>
      <c r="I52" s="32"/>
      <c r="J52" s="32"/>
      <c r="K52" s="32"/>
      <c r="L52" s="31">
        <f t="shared" si="4"/>
        <v>0</v>
      </c>
      <c r="M52" s="31">
        <f t="shared" si="5"/>
        <v>0</v>
      </c>
      <c r="N52" s="31">
        <f t="shared" si="6"/>
        <v>0</v>
      </c>
      <c r="O52" s="32"/>
      <c r="P52" s="32"/>
      <c r="Q52" s="32"/>
      <c r="R52" s="32"/>
      <c r="S52" s="32"/>
      <c r="T52" s="31">
        <f t="shared" si="7"/>
        <v>0</v>
      </c>
      <c r="U52" s="32"/>
      <c r="V52" s="32"/>
    </row>
    <row r="53" spans="2:22" x14ac:dyDescent="0.3">
      <c r="B53" s="30">
        <v>40</v>
      </c>
      <c r="C53" s="55" t="s">
        <v>150</v>
      </c>
      <c r="D53" s="31">
        <f t="shared" si="1"/>
        <v>0</v>
      </c>
      <c r="E53" s="31">
        <f t="shared" si="2"/>
        <v>0</v>
      </c>
      <c r="F53" s="31">
        <f t="shared" si="3"/>
        <v>0</v>
      </c>
      <c r="G53" s="32"/>
      <c r="H53" s="32"/>
      <c r="I53" s="32"/>
      <c r="J53" s="32"/>
      <c r="K53" s="32"/>
      <c r="L53" s="31">
        <f t="shared" si="4"/>
        <v>0</v>
      </c>
      <c r="M53" s="31">
        <f t="shared" si="5"/>
        <v>0</v>
      </c>
      <c r="N53" s="31">
        <f t="shared" si="6"/>
        <v>0</v>
      </c>
      <c r="O53" s="32"/>
      <c r="P53" s="32"/>
      <c r="Q53" s="32"/>
      <c r="R53" s="32"/>
      <c r="S53" s="32"/>
      <c r="T53" s="31">
        <f t="shared" si="7"/>
        <v>0</v>
      </c>
      <c r="U53" s="32"/>
      <c r="V53" s="32"/>
    </row>
    <row r="54" spans="2:22" x14ac:dyDescent="0.3">
      <c r="B54" s="39">
        <v>41</v>
      </c>
      <c r="C54" s="55" t="s">
        <v>151</v>
      </c>
      <c r="D54" s="31">
        <f t="shared" si="1"/>
        <v>0</v>
      </c>
      <c r="E54" s="31">
        <f t="shared" si="2"/>
        <v>0</v>
      </c>
      <c r="F54" s="31">
        <f t="shared" si="3"/>
        <v>0</v>
      </c>
      <c r="G54" s="32"/>
      <c r="H54" s="32"/>
      <c r="I54" s="32"/>
      <c r="J54" s="32"/>
      <c r="K54" s="32"/>
      <c r="L54" s="31">
        <f t="shared" si="4"/>
        <v>0</v>
      </c>
      <c r="M54" s="31">
        <f t="shared" si="5"/>
        <v>0</v>
      </c>
      <c r="N54" s="31">
        <f t="shared" si="6"/>
        <v>0</v>
      </c>
      <c r="O54" s="32"/>
      <c r="P54" s="32"/>
      <c r="Q54" s="32"/>
      <c r="R54" s="32"/>
      <c r="S54" s="32"/>
      <c r="T54" s="31">
        <f t="shared" si="7"/>
        <v>0</v>
      </c>
      <c r="U54" s="32"/>
      <c r="V54" s="32"/>
    </row>
    <row r="55" spans="2:22" x14ac:dyDescent="0.3">
      <c r="B55" s="39">
        <v>42</v>
      </c>
      <c r="C55" s="55" t="s">
        <v>152</v>
      </c>
      <c r="D55" s="31">
        <f t="shared" si="1"/>
        <v>0</v>
      </c>
      <c r="E55" s="31">
        <f t="shared" si="2"/>
        <v>0</v>
      </c>
      <c r="F55" s="31">
        <f t="shared" si="3"/>
        <v>0</v>
      </c>
      <c r="G55" s="32"/>
      <c r="H55" s="32"/>
      <c r="I55" s="32"/>
      <c r="J55" s="32"/>
      <c r="K55" s="32"/>
      <c r="L55" s="31">
        <f t="shared" si="4"/>
        <v>0</v>
      </c>
      <c r="M55" s="31">
        <f t="shared" si="5"/>
        <v>0</v>
      </c>
      <c r="N55" s="31">
        <f t="shared" si="6"/>
        <v>0</v>
      </c>
      <c r="O55" s="32"/>
      <c r="P55" s="32"/>
      <c r="Q55" s="32"/>
      <c r="R55" s="32"/>
      <c r="S55" s="32"/>
      <c r="T55" s="31">
        <f t="shared" si="7"/>
        <v>0</v>
      </c>
      <c r="U55" s="32"/>
      <c r="V55" s="32"/>
    </row>
    <row r="56" spans="2:22" x14ac:dyDescent="0.3">
      <c r="B56" s="30">
        <v>43</v>
      </c>
      <c r="C56" s="55" t="s">
        <v>153</v>
      </c>
      <c r="D56" s="31">
        <f t="shared" si="1"/>
        <v>0</v>
      </c>
      <c r="E56" s="31">
        <f t="shared" si="2"/>
        <v>0</v>
      </c>
      <c r="F56" s="31">
        <f t="shared" si="3"/>
        <v>0</v>
      </c>
      <c r="G56" s="32"/>
      <c r="H56" s="32"/>
      <c r="I56" s="32"/>
      <c r="J56" s="32"/>
      <c r="K56" s="32"/>
      <c r="L56" s="31">
        <f t="shared" si="4"/>
        <v>0</v>
      </c>
      <c r="M56" s="31">
        <f t="shared" si="5"/>
        <v>0</v>
      </c>
      <c r="N56" s="31">
        <f t="shared" si="6"/>
        <v>0</v>
      </c>
      <c r="O56" s="32"/>
      <c r="P56" s="32"/>
      <c r="Q56" s="32"/>
      <c r="R56" s="32"/>
      <c r="S56" s="32"/>
      <c r="T56" s="31">
        <f t="shared" si="7"/>
        <v>0</v>
      </c>
      <c r="U56" s="32"/>
      <c r="V56" s="32"/>
    </row>
    <row r="57" spans="2:22" x14ac:dyDescent="0.3">
      <c r="B57" s="30">
        <v>44</v>
      </c>
      <c r="C57" s="55" t="s">
        <v>154</v>
      </c>
      <c r="D57" s="31">
        <f t="shared" si="1"/>
        <v>0</v>
      </c>
      <c r="E57" s="31">
        <f t="shared" si="2"/>
        <v>0</v>
      </c>
      <c r="F57" s="31">
        <f t="shared" si="3"/>
        <v>0</v>
      </c>
      <c r="G57" s="32"/>
      <c r="H57" s="32"/>
      <c r="I57" s="32"/>
      <c r="J57" s="32"/>
      <c r="K57" s="32"/>
      <c r="L57" s="31">
        <f t="shared" si="4"/>
        <v>0</v>
      </c>
      <c r="M57" s="31">
        <f t="shared" si="5"/>
        <v>0</v>
      </c>
      <c r="N57" s="31">
        <f t="shared" si="6"/>
        <v>0</v>
      </c>
      <c r="O57" s="32"/>
      <c r="P57" s="32"/>
      <c r="Q57" s="32"/>
      <c r="R57" s="32"/>
      <c r="S57" s="32"/>
      <c r="T57" s="31">
        <f t="shared" si="7"/>
        <v>0</v>
      </c>
      <c r="U57" s="32"/>
      <c r="V57" s="32"/>
    </row>
    <row r="58" spans="2:22" x14ac:dyDescent="0.3">
      <c r="B58" s="30">
        <v>45</v>
      </c>
      <c r="C58" s="55" t="s">
        <v>155</v>
      </c>
      <c r="D58" s="31">
        <f t="shared" si="1"/>
        <v>0</v>
      </c>
      <c r="E58" s="31">
        <f t="shared" si="2"/>
        <v>0</v>
      </c>
      <c r="F58" s="31">
        <f t="shared" si="3"/>
        <v>0</v>
      </c>
      <c r="G58" s="32"/>
      <c r="H58" s="32"/>
      <c r="I58" s="32"/>
      <c r="J58" s="32"/>
      <c r="K58" s="32"/>
      <c r="L58" s="31">
        <f t="shared" si="4"/>
        <v>0</v>
      </c>
      <c r="M58" s="31">
        <f t="shared" si="5"/>
        <v>0</v>
      </c>
      <c r="N58" s="31">
        <f t="shared" si="6"/>
        <v>0</v>
      </c>
      <c r="O58" s="32"/>
      <c r="P58" s="32"/>
      <c r="Q58" s="32"/>
      <c r="R58" s="32"/>
      <c r="S58" s="32"/>
      <c r="T58" s="31">
        <f t="shared" si="7"/>
        <v>0</v>
      </c>
      <c r="U58" s="32"/>
      <c r="V58" s="32"/>
    </row>
  </sheetData>
  <mergeCells count="16">
    <mergeCell ref="C11:C13"/>
    <mergeCell ref="B11:B13"/>
    <mergeCell ref="V12:V13"/>
    <mergeCell ref="D11:K11"/>
    <mergeCell ref="L11:S11"/>
    <mergeCell ref="T11:V11"/>
    <mergeCell ref="D12:F12"/>
    <mergeCell ref="G12:I12"/>
    <mergeCell ref="J12:J13"/>
    <mergeCell ref="K12:K13"/>
    <mergeCell ref="L12:N12"/>
    <mergeCell ref="O12:Q12"/>
    <mergeCell ref="R12:R13"/>
    <mergeCell ref="S12:S13"/>
    <mergeCell ref="T12:T13"/>
    <mergeCell ref="U12:U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zoomScale="70" zoomScaleNormal="70" workbookViewId="0">
      <pane xSplit="3" ySplit="13" topLeftCell="AA14" activePane="bottomRight" state="frozen"/>
      <selection pane="topRight" activeCell="D1" sqref="D1"/>
      <selection pane="bottomLeft" activeCell="A14" sqref="A14"/>
      <selection pane="bottomRight" activeCell="A2" sqref="A2"/>
    </sheetView>
  </sheetViews>
  <sheetFormatPr defaultColWidth="56.81640625" defaultRowHeight="14" x14ac:dyDescent="0.3"/>
  <cols>
    <col min="1" max="1" width="5.54296875" style="1" customWidth="1"/>
    <col min="2" max="2" width="5.54296875" style="37" customWidth="1"/>
    <col min="3" max="3" width="17.26953125" style="1" customWidth="1"/>
    <col min="4" max="18" width="14.81640625" style="1" customWidth="1"/>
    <col min="19" max="19" width="15.81640625" style="1" customWidth="1"/>
    <col min="20" max="37" width="14.81640625" style="1" customWidth="1"/>
    <col min="38" max="39" width="18.81640625" style="1" customWidth="1"/>
    <col min="40" max="16384" width="56.81640625" style="1"/>
  </cols>
  <sheetData>
    <row r="1" spans="1:39" ht="14.5" x14ac:dyDescent="0.35">
      <c r="A1" s="13" t="s">
        <v>265</v>
      </c>
      <c r="B1" s="24"/>
      <c r="C1" s="24"/>
      <c r="D1" s="25"/>
      <c r="E1" s="25"/>
      <c r="F1" s="25"/>
      <c r="G1" s="25"/>
      <c r="H1" s="25"/>
      <c r="I1" s="25"/>
      <c r="J1" s="25"/>
      <c r="K1" s="25"/>
      <c r="L1" s="25"/>
      <c r="M1" s="25"/>
      <c r="N1" s="25"/>
      <c r="O1" s="25"/>
      <c r="P1" s="25"/>
      <c r="Q1" s="25"/>
      <c r="R1" s="25"/>
      <c r="S1" s="25"/>
      <c r="T1" s="25"/>
      <c r="U1" s="25"/>
      <c r="V1" s="25"/>
      <c r="W1" s="2"/>
    </row>
    <row r="2" spans="1:39" x14ac:dyDescent="0.3">
      <c r="A2" s="13"/>
      <c r="B2" s="24"/>
      <c r="C2" s="24"/>
      <c r="D2" s="25"/>
      <c r="E2" s="25"/>
      <c r="F2" s="25"/>
      <c r="G2" s="25"/>
      <c r="H2" s="25"/>
      <c r="I2" s="25"/>
      <c r="J2" s="25"/>
      <c r="K2" s="25"/>
      <c r="L2" s="25"/>
      <c r="M2" s="25"/>
      <c r="N2" s="25"/>
      <c r="O2" s="25"/>
      <c r="P2" s="25"/>
      <c r="Q2" s="25"/>
      <c r="R2" s="25"/>
      <c r="S2" s="25"/>
      <c r="T2" s="25"/>
      <c r="U2" s="25"/>
      <c r="V2" s="25"/>
      <c r="W2" s="2"/>
    </row>
    <row r="3" spans="1:39" s="19" customFormat="1" x14ac:dyDescent="0.3">
      <c r="A3" s="24"/>
      <c r="B3" s="24"/>
      <c r="C3" s="24"/>
      <c r="I3" s="25"/>
      <c r="J3" s="26" t="s">
        <v>28</v>
      </c>
      <c r="K3" s="25"/>
      <c r="L3" s="25"/>
      <c r="M3" s="25"/>
      <c r="N3" s="25"/>
      <c r="O3" s="25"/>
      <c r="P3" s="25"/>
      <c r="Q3" s="25"/>
      <c r="R3" s="25"/>
      <c r="S3" s="25"/>
      <c r="T3" s="25"/>
      <c r="U3" s="25"/>
      <c r="V3" s="25"/>
      <c r="W3" s="7"/>
    </row>
    <row r="4" spans="1:39" ht="28" x14ac:dyDescent="0.3">
      <c r="A4" s="13" t="s">
        <v>5</v>
      </c>
      <c r="B4" s="24" t="s">
        <v>122</v>
      </c>
      <c r="C4" s="24"/>
      <c r="H4" s="43" t="s">
        <v>83</v>
      </c>
      <c r="I4" s="43" t="s">
        <v>84</v>
      </c>
      <c r="J4" s="43" t="s">
        <v>85</v>
      </c>
      <c r="K4" s="25"/>
      <c r="L4" s="25"/>
      <c r="M4" s="25"/>
      <c r="N4" s="25"/>
      <c r="O4" s="25"/>
      <c r="P4" s="25"/>
      <c r="Q4" s="25"/>
      <c r="R4" s="25"/>
      <c r="S4" s="25"/>
      <c r="T4" s="25"/>
      <c r="U4" s="25"/>
      <c r="V4" s="25"/>
      <c r="W4" s="25"/>
    </row>
    <row r="5" spans="1:39" x14ac:dyDescent="0.3">
      <c r="B5" s="1" t="s">
        <v>6</v>
      </c>
      <c r="C5" s="1" t="s">
        <v>118</v>
      </c>
      <c r="H5" s="27"/>
      <c r="I5" s="27"/>
      <c r="J5" s="27"/>
      <c r="K5" s="10"/>
      <c r="L5" s="10"/>
      <c r="M5" s="10"/>
      <c r="N5" s="10"/>
      <c r="O5" s="10"/>
      <c r="P5" s="10"/>
      <c r="Q5" s="10"/>
      <c r="R5" s="10"/>
      <c r="S5" s="10"/>
      <c r="T5" s="10"/>
      <c r="U5" s="10"/>
      <c r="V5" s="10"/>
      <c r="W5" s="10"/>
    </row>
    <row r="6" spans="1:39" x14ac:dyDescent="0.3">
      <c r="B6" s="1" t="s">
        <v>10</v>
      </c>
      <c r="C6" s="1" t="s">
        <v>119</v>
      </c>
      <c r="H6" s="28"/>
      <c r="I6" s="28"/>
      <c r="J6" s="28"/>
      <c r="K6" s="10"/>
      <c r="L6" s="10"/>
      <c r="M6" s="10"/>
      <c r="N6" s="10"/>
      <c r="O6" s="10"/>
      <c r="P6" s="10"/>
      <c r="Q6" s="10"/>
      <c r="R6" s="10"/>
      <c r="S6" s="10"/>
      <c r="T6" s="10"/>
      <c r="U6" s="10"/>
      <c r="V6" s="10"/>
      <c r="W6" s="10"/>
    </row>
    <row r="7" spans="1:39" x14ac:dyDescent="0.3">
      <c r="B7" s="1" t="s">
        <v>11</v>
      </c>
      <c r="C7" s="1" t="s">
        <v>120</v>
      </c>
      <c r="H7" s="28"/>
      <c r="I7" s="28"/>
      <c r="J7" s="28"/>
      <c r="K7" s="10"/>
      <c r="L7" s="10"/>
      <c r="M7" s="10"/>
      <c r="N7" s="10"/>
      <c r="O7" s="10"/>
      <c r="P7" s="10"/>
      <c r="Q7" s="10"/>
      <c r="R7" s="10"/>
      <c r="S7" s="10"/>
      <c r="T7" s="10"/>
      <c r="U7" s="10"/>
      <c r="V7" s="10"/>
      <c r="W7" s="10"/>
    </row>
    <row r="8" spans="1:39" x14ac:dyDescent="0.3">
      <c r="B8" s="1" t="s">
        <v>12</v>
      </c>
      <c r="C8" s="1" t="s">
        <v>121</v>
      </c>
      <c r="H8" s="3">
        <f>SUM(H5:H7)</f>
        <v>0</v>
      </c>
      <c r="I8" s="3">
        <f>SUM(I5:I7)</f>
        <v>0</v>
      </c>
      <c r="J8" s="3">
        <f>SUM(J5:J7)</f>
        <v>0</v>
      </c>
      <c r="K8" s="10"/>
      <c r="L8" s="10"/>
      <c r="M8" s="10"/>
      <c r="N8" s="10"/>
      <c r="O8" s="10"/>
      <c r="P8" s="10"/>
      <c r="Q8" s="10"/>
      <c r="R8" s="10"/>
      <c r="S8" s="10"/>
      <c r="T8" s="10"/>
      <c r="U8" s="10"/>
      <c r="V8" s="10"/>
      <c r="W8" s="10"/>
    </row>
    <row r="9" spans="1:39" x14ac:dyDescent="0.3">
      <c r="A9" s="24"/>
      <c r="B9" s="24"/>
      <c r="C9" s="24"/>
      <c r="D9" s="25"/>
      <c r="E9" s="25"/>
      <c r="F9" s="25"/>
      <c r="G9" s="25"/>
      <c r="H9" s="25"/>
      <c r="I9" s="25"/>
      <c r="J9" s="25"/>
      <c r="K9" s="25"/>
      <c r="L9" s="25"/>
      <c r="M9" s="25"/>
      <c r="N9" s="25"/>
      <c r="O9" s="25"/>
      <c r="P9" s="25"/>
      <c r="Q9" s="25"/>
      <c r="R9" s="25"/>
      <c r="S9" s="25"/>
      <c r="T9" s="25"/>
      <c r="U9" s="25"/>
      <c r="V9" s="25"/>
      <c r="W9" s="25"/>
    </row>
    <row r="10" spans="1:39" x14ac:dyDescent="0.3">
      <c r="A10" s="13" t="s">
        <v>13</v>
      </c>
      <c r="B10" s="24" t="s">
        <v>123</v>
      </c>
      <c r="C10" s="24"/>
      <c r="D10" s="25"/>
      <c r="E10" s="25"/>
      <c r="F10" s="25"/>
      <c r="G10" s="25"/>
      <c r="H10" s="25"/>
      <c r="I10" s="25"/>
      <c r="J10" s="25"/>
      <c r="K10" s="25"/>
      <c r="L10" s="25"/>
      <c r="M10" s="25"/>
      <c r="N10" s="25"/>
      <c r="O10" s="25"/>
      <c r="P10" s="25"/>
      <c r="Q10" s="25"/>
      <c r="R10" s="25"/>
      <c r="S10" s="25"/>
      <c r="T10" s="25"/>
      <c r="U10" s="25"/>
      <c r="V10" s="25"/>
      <c r="W10" s="25"/>
      <c r="AM10" s="35" t="s">
        <v>28</v>
      </c>
    </row>
    <row r="11" spans="1:39" x14ac:dyDescent="0.3">
      <c r="B11" s="110" t="s">
        <v>29</v>
      </c>
      <c r="C11" s="110" t="s">
        <v>16</v>
      </c>
      <c r="D11" s="110" t="s">
        <v>17</v>
      </c>
      <c r="E11" s="110"/>
      <c r="F11" s="110"/>
      <c r="G11" s="110"/>
      <c r="H11" s="110"/>
      <c r="I11" s="110"/>
      <c r="J11" s="110"/>
      <c r="K11" s="110"/>
      <c r="L11" s="110"/>
      <c r="M11" s="110" t="s">
        <v>18</v>
      </c>
      <c r="N11" s="110"/>
      <c r="O11" s="110"/>
      <c r="P11" s="110"/>
      <c r="Q11" s="110"/>
      <c r="R11" s="110"/>
      <c r="S11" s="110"/>
      <c r="T11" s="110"/>
      <c r="U11" s="110" t="s">
        <v>81</v>
      </c>
      <c r="V11" s="110"/>
      <c r="W11" s="110"/>
      <c r="X11" s="110"/>
      <c r="Y11" s="110"/>
      <c r="Z11" s="110"/>
      <c r="AA11" s="110"/>
      <c r="AB11" s="110"/>
      <c r="AC11" s="110"/>
      <c r="AD11" s="110"/>
      <c r="AE11" s="110"/>
      <c r="AF11" s="110"/>
      <c r="AG11" s="110"/>
      <c r="AH11" s="110"/>
      <c r="AI11" s="110"/>
      <c r="AJ11" s="110"/>
      <c r="AK11" s="110"/>
      <c r="AL11" s="110"/>
      <c r="AM11" s="110"/>
    </row>
    <row r="12" spans="1:39" ht="20.5" customHeight="1" x14ac:dyDescent="0.3">
      <c r="A12" s="29"/>
      <c r="B12" s="110"/>
      <c r="C12" s="110"/>
      <c r="D12" s="110" t="s">
        <v>19</v>
      </c>
      <c r="E12" s="110"/>
      <c r="F12" s="110"/>
      <c r="G12" s="110" t="s">
        <v>24</v>
      </c>
      <c r="H12" s="111"/>
      <c r="I12" s="111"/>
      <c r="J12" s="112" t="s">
        <v>86</v>
      </c>
      <c r="K12" s="112" t="s">
        <v>87</v>
      </c>
      <c r="L12" s="112" t="s">
        <v>25</v>
      </c>
      <c r="M12" s="110" t="s">
        <v>19</v>
      </c>
      <c r="N12" s="110"/>
      <c r="O12" s="110"/>
      <c r="P12" s="110" t="s">
        <v>24</v>
      </c>
      <c r="Q12" s="111"/>
      <c r="R12" s="111"/>
      <c r="S12" s="112" t="s">
        <v>87</v>
      </c>
      <c r="T12" s="112" t="s">
        <v>25</v>
      </c>
      <c r="U12" s="116" t="s">
        <v>19</v>
      </c>
      <c r="V12" s="116"/>
      <c r="W12" s="116"/>
      <c r="X12" s="116" t="s">
        <v>62</v>
      </c>
      <c r="Y12" s="116"/>
      <c r="Z12" s="116"/>
      <c r="AA12" s="116" t="s">
        <v>63</v>
      </c>
      <c r="AB12" s="116"/>
      <c r="AC12" s="116"/>
      <c r="AD12" s="114" t="s">
        <v>68</v>
      </c>
      <c r="AE12" s="115"/>
      <c r="AF12" s="115"/>
      <c r="AG12" s="114" t="s">
        <v>67</v>
      </c>
      <c r="AH12" s="115"/>
      <c r="AI12" s="115"/>
      <c r="AJ12" s="114" t="s">
        <v>26</v>
      </c>
      <c r="AK12" s="114" t="s">
        <v>64</v>
      </c>
      <c r="AL12" s="114" t="s">
        <v>66</v>
      </c>
      <c r="AM12" s="114" t="s">
        <v>65</v>
      </c>
    </row>
    <row r="13" spans="1:39" s="17" customFormat="1" ht="28" x14ac:dyDescent="0.3">
      <c r="A13" s="42"/>
      <c r="B13" s="110"/>
      <c r="C13" s="110"/>
      <c r="D13" s="43" t="s">
        <v>83</v>
      </c>
      <c r="E13" s="43" t="s">
        <v>84</v>
      </c>
      <c r="F13" s="43" t="s">
        <v>85</v>
      </c>
      <c r="G13" s="43" t="s">
        <v>83</v>
      </c>
      <c r="H13" s="43" t="s">
        <v>84</v>
      </c>
      <c r="I13" s="43" t="s">
        <v>85</v>
      </c>
      <c r="J13" s="110"/>
      <c r="K13" s="112"/>
      <c r="L13" s="113"/>
      <c r="M13" s="43" t="s">
        <v>83</v>
      </c>
      <c r="N13" s="43" t="s">
        <v>84</v>
      </c>
      <c r="O13" s="43" t="s">
        <v>85</v>
      </c>
      <c r="P13" s="43" t="s">
        <v>83</v>
      </c>
      <c r="Q13" s="43" t="s">
        <v>84</v>
      </c>
      <c r="R13" s="43" t="s">
        <v>85</v>
      </c>
      <c r="S13" s="112"/>
      <c r="T13" s="113"/>
      <c r="U13" s="43" t="s">
        <v>83</v>
      </c>
      <c r="V13" s="43" t="s">
        <v>84</v>
      </c>
      <c r="W13" s="43" t="s">
        <v>85</v>
      </c>
      <c r="X13" s="43" t="s">
        <v>83</v>
      </c>
      <c r="Y13" s="43" t="s">
        <v>84</v>
      </c>
      <c r="Z13" s="43" t="s">
        <v>85</v>
      </c>
      <c r="AA13" s="43" t="s">
        <v>83</v>
      </c>
      <c r="AB13" s="43" t="s">
        <v>84</v>
      </c>
      <c r="AC13" s="43" t="s">
        <v>85</v>
      </c>
      <c r="AD13" s="43" t="s">
        <v>83</v>
      </c>
      <c r="AE13" s="43" t="s">
        <v>84</v>
      </c>
      <c r="AF13" s="43" t="s">
        <v>85</v>
      </c>
      <c r="AG13" s="43" t="s">
        <v>83</v>
      </c>
      <c r="AH13" s="43" t="s">
        <v>84</v>
      </c>
      <c r="AI13" s="43" t="s">
        <v>85</v>
      </c>
      <c r="AJ13" s="114"/>
      <c r="AK13" s="114"/>
      <c r="AL13" s="115"/>
      <c r="AM13" s="115"/>
    </row>
    <row r="14" spans="1:39" x14ac:dyDescent="0.3">
      <c r="B14" s="30">
        <v>1</v>
      </c>
      <c r="C14" s="47" t="s">
        <v>30</v>
      </c>
      <c r="D14" s="31">
        <f>SQRT(MAX((G14+$L14),0))</f>
        <v>0</v>
      </c>
      <c r="E14" s="31">
        <f>SQRT(MAX((H14+$L14),0))</f>
        <v>0</v>
      </c>
      <c r="F14" s="31">
        <f>SQRT(MAX((I14+$L14),0))</f>
        <v>0</v>
      </c>
      <c r="G14" s="32"/>
      <c r="H14" s="32"/>
      <c r="I14" s="32"/>
      <c r="J14" s="32"/>
      <c r="K14" s="33"/>
      <c r="L14" s="32"/>
      <c r="M14" s="31">
        <f>SQRT(MAX((P14+$T14),0))</f>
        <v>0</v>
      </c>
      <c r="N14" s="31">
        <f>SQRT(MAX((Q14+$T14),0))</f>
        <v>0</v>
      </c>
      <c r="O14" s="31">
        <f>SQRT(MAX((R14+$T14),0))</f>
        <v>0</v>
      </c>
      <c r="P14" s="34"/>
      <c r="Q14" s="34"/>
      <c r="R14" s="34"/>
      <c r="S14" s="34"/>
      <c r="T14" s="34"/>
      <c r="U14" s="38">
        <f>MAX(X14,AA14)</f>
        <v>0</v>
      </c>
      <c r="V14" s="38">
        <f t="shared" ref="V14" si="0">MAX(Y14,AB14)</f>
        <v>0</v>
      </c>
      <c r="W14" s="38">
        <f>MAX(Z14,AC14)</f>
        <v>0</v>
      </c>
      <c r="X14" s="38">
        <f>SQRT(MAX((AD14+$AL14),0))</f>
        <v>0</v>
      </c>
      <c r="Y14" s="38">
        <f>SQRT(MAX((AE14+$AL14),0))</f>
        <v>0</v>
      </c>
      <c r="Z14" s="38">
        <f>SQRT(MAX((AF14+$AL14),0))</f>
        <v>0</v>
      </c>
      <c r="AA14" s="38">
        <f>SQRT(MAX((AG14+$AM14),0))</f>
        <v>0</v>
      </c>
      <c r="AB14" s="38">
        <f>SQRT(MAX((AH14+$AM14),0))</f>
        <v>0</v>
      </c>
      <c r="AC14" s="38">
        <f>SQRT(MAX((AI14+$AM14),0))</f>
        <v>0</v>
      </c>
      <c r="AD14" s="40"/>
      <c r="AE14" s="40"/>
      <c r="AF14" s="40"/>
      <c r="AG14" s="40"/>
      <c r="AH14" s="40"/>
      <c r="AI14" s="40"/>
      <c r="AJ14" s="40"/>
      <c r="AK14" s="40"/>
      <c r="AL14" s="40"/>
      <c r="AM14" s="40"/>
    </row>
    <row r="15" spans="1:39" x14ac:dyDescent="0.3">
      <c r="B15" s="30">
        <v>2</v>
      </c>
      <c r="C15" s="47" t="s">
        <v>31</v>
      </c>
      <c r="D15" s="31">
        <f t="shared" ref="D15:E57" si="1">SQRT(MAX((G15+$L15),0))</f>
        <v>0</v>
      </c>
      <c r="E15" s="31">
        <f>SQRT(MAX((H15+$L15),0))</f>
        <v>0</v>
      </c>
      <c r="F15" s="31">
        <f t="shared" ref="F15:F57" si="2">SQRT(MAX((I15+$L15),0))</f>
        <v>0</v>
      </c>
      <c r="G15" s="32"/>
      <c r="H15" s="32"/>
      <c r="I15" s="32"/>
      <c r="J15" s="32"/>
      <c r="K15" s="33"/>
      <c r="L15" s="32"/>
      <c r="M15" s="31">
        <f t="shared" ref="M15:O57" si="3">SQRT(MAX((P15+$T15),0))</f>
        <v>0</v>
      </c>
      <c r="N15" s="31">
        <f t="shared" si="3"/>
        <v>0</v>
      </c>
      <c r="O15" s="31">
        <f t="shared" si="3"/>
        <v>0</v>
      </c>
      <c r="P15" s="32"/>
      <c r="Q15" s="32"/>
      <c r="R15" s="32"/>
      <c r="S15" s="32"/>
      <c r="T15" s="32"/>
      <c r="U15" s="38">
        <f t="shared" ref="U15:U57" si="4">MAX(X15,AA15)</f>
        <v>0</v>
      </c>
      <c r="V15" s="38">
        <f t="shared" ref="V15:V57" si="5">MAX(Y15,AB15)</f>
        <v>0</v>
      </c>
      <c r="W15" s="38">
        <f t="shared" ref="W15:W57" si="6">MAX(Z15,AC15)</f>
        <v>0</v>
      </c>
      <c r="X15" s="38">
        <f t="shared" ref="X15:X57" si="7">SQRT(MAX((AD15+$AL15),0))</f>
        <v>0</v>
      </c>
      <c r="Y15" s="38">
        <f t="shared" ref="Y15:Y57" si="8">SQRT(MAX((AE15+$AL15),0))</f>
        <v>0</v>
      </c>
      <c r="Z15" s="38">
        <f t="shared" ref="Z15:Z57" si="9">SQRT(MAX((AF15+$AL15),0))</f>
        <v>0</v>
      </c>
      <c r="AA15" s="38">
        <f t="shared" ref="AA15:AA57" si="10">SQRT(MAX((AG15+$AM15),0))</f>
        <v>0</v>
      </c>
      <c r="AB15" s="38">
        <f t="shared" ref="AB15:AB57" si="11">SQRT(MAX((AH15+$AM15),0))</f>
        <v>0</v>
      </c>
      <c r="AC15" s="38">
        <f t="shared" ref="AC15:AC57" si="12">SQRT(MAX((AI15+$AM15),0))</f>
        <v>0</v>
      </c>
      <c r="AD15" s="40"/>
      <c r="AE15" s="40"/>
      <c r="AF15" s="40"/>
      <c r="AG15" s="40"/>
      <c r="AH15" s="40"/>
      <c r="AI15" s="40"/>
      <c r="AJ15" s="40"/>
      <c r="AK15" s="40"/>
      <c r="AL15" s="40"/>
      <c r="AM15" s="40"/>
    </row>
    <row r="16" spans="1:39" x14ac:dyDescent="0.3">
      <c r="B16" s="30">
        <v>3</v>
      </c>
      <c r="C16" s="47" t="s">
        <v>32</v>
      </c>
      <c r="D16" s="31">
        <f t="shared" si="1"/>
        <v>0</v>
      </c>
      <c r="E16" s="31">
        <f t="shared" si="1"/>
        <v>0</v>
      </c>
      <c r="F16" s="31">
        <f t="shared" si="2"/>
        <v>0</v>
      </c>
      <c r="G16" s="32"/>
      <c r="H16" s="32"/>
      <c r="I16" s="32"/>
      <c r="J16" s="32"/>
      <c r="K16" s="32"/>
      <c r="L16" s="32"/>
      <c r="M16" s="31">
        <f t="shared" si="3"/>
        <v>0</v>
      </c>
      <c r="N16" s="31">
        <f t="shared" si="3"/>
        <v>0</v>
      </c>
      <c r="O16" s="31">
        <f t="shared" si="3"/>
        <v>0</v>
      </c>
      <c r="P16" s="32"/>
      <c r="Q16" s="32"/>
      <c r="R16" s="32"/>
      <c r="S16" s="32"/>
      <c r="T16" s="32"/>
      <c r="U16" s="38">
        <f t="shared" si="4"/>
        <v>0</v>
      </c>
      <c r="V16" s="38">
        <f t="shared" si="5"/>
        <v>0</v>
      </c>
      <c r="W16" s="38">
        <f t="shared" si="6"/>
        <v>0</v>
      </c>
      <c r="X16" s="38">
        <f t="shared" si="7"/>
        <v>0</v>
      </c>
      <c r="Y16" s="38">
        <f t="shared" si="8"/>
        <v>0</v>
      </c>
      <c r="Z16" s="38">
        <f t="shared" si="9"/>
        <v>0</v>
      </c>
      <c r="AA16" s="38">
        <f t="shared" si="10"/>
        <v>0</v>
      </c>
      <c r="AB16" s="38">
        <f t="shared" si="11"/>
        <v>0</v>
      </c>
      <c r="AC16" s="38">
        <f t="shared" si="12"/>
        <v>0</v>
      </c>
      <c r="AD16" s="40"/>
      <c r="AE16" s="40"/>
      <c r="AF16" s="40"/>
      <c r="AG16" s="40"/>
      <c r="AH16" s="40"/>
      <c r="AI16" s="40"/>
      <c r="AJ16" s="40"/>
      <c r="AK16" s="40"/>
      <c r="AL16" s="40"/>
      <c r="AM16" s="40"/>
    </row>
    <row r="17" spans="2:39" x14ac:dyDescent="0.3">
      <c r="B17" s="30">
        <v>4</v>
      </c>
      <c r="C17" s="47" t="s">
        <v>33</v>
      </c>
      <c r="D17" s="31">
        <f t="shared" si="1"/>
        <v>0</v>
      </c>
      <c r="E17" s="31">
        <f t="shared" si="1"/>
        <v>0</v>
      </c>
      <c r="F17" s="31">
        <f t="shared" si="2"/>
        <v>0</v>
      </c>
      <c r="G17" s="32"/>
      <c r="H17" s="32"/>
      <c r="I17" s="32"/>
      <c r="J17" s="32"/>
      <c r="K17" s="32"/>
      <c r="L17" s="32"/>
      <c r="M17" s="31">
        <f t="shared" si="3"/>
        <v>0</v>
      </c>
      <c r="N17" s="31">
        <f t="shared" si="3"/>
        <v>0</v>
      </c>
      <c r="O17" s="31">
        <f t="shared" si="3"/>
        <v>0</v>
      </c>
      <c r="P17" s="32"/>
      <c r="Q17" s="32"/>
      <c r="R17" s="32"/>
      <c r="S17" s="32"/>
      <c r="T17" s="32"/>
      <c r="U17" s="38">
        <f t="shared" si="4"/>
        <v>0</v>
      </c>
      <c r="V17" s="38">
        <f t="shared" si="5"/>
        <v>0</v>
      </c>
      <c r="W17" s="38">
        <f t="shared" si="6"/>
        <v>0</v>
      </c>
      <c r="X17" s="38">
        <f t="shared" si="7"/>
        <v>0</v>
      </c>
      <c r="Y17" s="38">
        <f t="shared" si="8"/>
        <v>0</v>
      </c>
      <c r="Z17" s="38">
        <f t="shared" si="9"/>
        <v>0</v>
      </c>
      <c r="AA17" s="38">
        <f t="shared" si="10"/>
        <v>0</v>
      </c>
      <c r="AB17" s="38">
        <f t="shared" si="11"/>
        <v>0</v>
      </c>
      <c r="AC17" s="38">
        <f t="shared" si="12"/>
        <v>0</v>
      </c>
      <c r="AD17" s="40"/>
      <c r="AE17" s="40"/>
      <c r="AF17" s="40"/>
      <c r="AG17" s="40"/>
      <c r="AH17" s="40"/>
      <c r="AI17" s="40"/>
      <c r="AJ17" s="40"/>
      <c r="AK17" s="40"/>
      <c r="AL17" s="40"/>
      <c r="AM17" s="40"/>
    </row>
    <row r="18" spans="2:39" x14ac:dyDescent="0.3">
      <c r="B18" s="39">
        <v>5</v>
      </c>
      <c r="C18" s="47" t="s">
        <v>23</v>
      </c>
      <c r="D18" s="31">
        <f t="shared" si="1"/>
        <v>0</v>
      </c>
      <c r="E18" s="31">
        <f>SQRT(MAX((H18+$L18),0))</f>
        <v>0</v>
      </c>
      <c r="F18" s="31">
        <f t="shared" si="2"/>
        <v>0</v>
      </c>
      <c r="G18" s="32"/>
      <c r="H18" s="32"/>
      <c r="I18" s="32"/>
      <c r="J18" s="32"/>
      <c r="K18" s="32"/>
      <c r="L18" s="32"/>
      <c r="M18" s="31">
        <f t="shared" si="3"/>
        <v>0</v>
      </c>
      <c r="N18" s="31">
        <f t="shared" si="3"/>
        <v>0</v>
      </c>
      <c r="O18" s="31">
        <f t="shared" si="3"/>
        <v>0</v>
      </c>
      <c r="P18" s="32"/>
      <c r="Q18" s="32"/>
      <c r="R18" s="32"/>
      <c r="S18" s="32"/>
      <c r="T18" s="32"/>
      <c r="U18" s="38">
        <f t="shared" si="4"/>
        <v>0</v>
      </c>
      <c r="V18" s="38">
        <f t="shared" si="5"/>
        <v>0</v>
      </c>
      <c r="W18" s="38">
        <f t="shared" si="6"/>
        <v>0</v>
      </c>
      <c r="X18" s="38">
        <f t="shared" si="7"/>
        <v>0</v>
      </c>
      <c r="Y18" s="38">
        <f t="shared" si="8"/>
        <v>0</v>
      </c>
      <c r="Z18" s="38">
        <f t="shared" si="9"/>
        <v>0</v>
      </c>
      <c r="AA18" s="38">
        <f t="shared" si="10"/>
        <v>0</v>
      </c>
      <c r="AB18" s="38">
        <f t="shared" si="11"/>
        <v>0</v>
      </c>
      <c r="AC18" s="38">
        <f t="shared" si="12"/>
        <v>0</v>
      </c>
      <c r="AD18" s="40"/>
      <c r="AE18" s="40"/>
      <c r="AF18" s="40"/>
      <c r="AG18" s="40"/>
      <c r="AH18" s="40"/>
      <c r="AI18" s="40"/>
      <c r="AJ18" s="40"/>
      <c r="AK18" s="40"/>
      <c r="AL18" s="40"/>
      <c r="AM18" s="40"/>
    </row>
    <row r="19" spans="2:39" x14ac:dyDescent="0.3">
      <c r="B19" s="39">
        <v>6</v>
      </c>
      <c r="C19" s="47" t="s">
        <v>34</v>
      </c>
      <c r="D19" s="31">
        <f t="shared" si="1"/>
        <v>0</v>
      </c>
      <c r="E19" s="31">
        <f t="shared" si="1"/>
        <v>0</v>
      </c>
      <c r="F19" s="31">
        <f t="shared" si="2"/>
        <v>0</v>
      </c>
      <c r="G19" s="32"/>
      <c r="H19" s="32"/>
      <c r="I19" s="32"/>
      <c r="J19" s="32"/>
      <c r="K19" s="32"/>
      <c r="L19" s="32"/>
      <c r="M19" s="31">
        <f t="shared" si="3"/>
        <v>0</v>
      </c>
      <c r="N19" s="31">
        <f t="shared" si="3"/>
        <v>0</v>
      </c>
      <c r="O19" s="31">
        <f t="shared" si="3"/>
        <v>0</v>
      </c>
      <c r="P19" s="32"/>
      <c r="Q19" s="32"/>
      <c r="R19" s="32"/>
      <c r="S19" s="32"/>
      <c r="T19" s="32"/>
      <c r="U19" s="38">
        <f t="shared" si="4"/>
        <v>0</v>
      </c>
      <c r="V19" s="38">
        <f t="shared" si="5"/>
        <v>0</v>
      </c>
      <c r="W19" s="38">
        <f t="shared" si="6"/>
        <v>0</v>
      </c>
      <c r="X19" s="38">
        <f t="shared" si="7"/>
        <v>0</v>
      </c>
      <c r="Y19" s="38">
        <f t="shared" si="8"/>
        <v>0</v>
      </c>
      <c r="Z19" s="38">
        <f t="shared" si="9"/>
        <v>0</v>
      </c>
      <c r="AA19" s="38">
        <f t="shared" si="10"/>
        <v>0</v>
      </c>
      <c r="AB19" s="38">
        <f t="shared" si="11"/>
        <v>0</v>
      </c>
      <c r="AC19" s="38">
        <f t="shared" si="12"/>
        <v>0</v>
      </c>
      <c r="AD19" s="40"/>
      <c r="AE19" s="40"/>
      <c r="AF19" s="40"/>
      <c r="AG19" s="40"/>
      <c r="AH19" s="40"/>
      <c r="AI19" s="40"/>
      <c r="AJ19" s="40"/>
      <c r="AK19" s="40"/>
      <c r="AL19" s="40"/>
      <c r="AM19" s="40"/>
    </row>
    <row r="20" spans="2:39" x14ac:dyDescent="0.3">
      <c r="B20" s="30">
        <v>7</v>
      </c>
      <c r="C20" s="47" t="s">
        <v>35</v>
      </c>
      <c r="D20" s="31">
        <f t="shared" si="1"/>
        <v>0</v>
      </c>
      <c r="E20" s="31">
        <f t="shared" si="1"/>
        <v>0</v>
      </c>
      <c r="F20" s="31">
        <f t="shared" si="2"/>
        <v>0</v>
      </c>
      <c r="G20" s="32"/>
      <c r="H20" s="32"/>
      <c r="I20" s="32"/>
      <c r="J20" s="32"/>
      <c r="K20" s="32"/>
      <c r="L20" s="32"/>
      <c r="M20" s="31">
        <f t="shared" si="3"/>
        <v>0</v>
      </c>
      <c r="N20" s="31">
        <f t="shared" si="3"/>
        <v>0</v>
      </c>
      <c r="O20" s="31">
        <f t="shared" si="3"/>
        <v>0</v>
      </c>
      <c r="P20" s="32"/>
      <c r="Q20" s="32"/>
      <c r="R20" s="32"/>
      <c r="S20" s="32"/>
      <c r="T20" s="32"/>
      <c r="U20" s="38">
        <f t="shared" si="4"/>
        <v>0</v>
      </c>
      <c r="V20" s="38">
        <f t="shared" si="5"/>
        <v>0</v>
      </c>
      <c r="W20" s="38">
        <f t="shared" si="6"/>
        <v>0</v>
      </c>
      <c r="X20" s="38">
        <f t="shared" si="7"/>
        <v>0</v>
      </c>
      <c r="Y20" s="38">
        <f t="shared" si="8"/>
        <v>0</v>
      </c>
      <c r="Z20" s="38">
        <f t="shared" si="9"/>
        <v>0</v>
      </c>
      <c r="AA20" s="38">
        <f t="shared" si="10"/>
        <v>0</v>
      </c>
      <c r="AB20" s="38">
        <f t="shared" si="11"/>
        <v>0</v>
      </c>
      <c r="AC20" s="38">
        <f t="shared" si="12"/>
        <v>0</v>
      </c>
      <c r="AD20" s="40"/>
      <c r="AE20" s="40"/>
      <c r="AF20" s="40"/>
      <c r="AG20" s="40"/>
      <c r="AH20" s="40"/>
      <c r="AI20" s="40"/>
      <c r="AJ20" s="40"/>
      <c r="AK20" s="40"/>
      <c r="AL20" s="40"/>
      <c r="AM20" s="40"/>
    </row>
    <row r="21" spans="2:39" x14ac:dyDescent="0.3">
      <c r="B21" s="30">
        <v>8</v>
      </c>
      <c r="C21" s="47" t="s">
        <v>36</v>
      </c>
      <c r="D21" s="31">
        <f t="shared" si="1"/>
        <v>0</v>
      </c>
      <c r="E21" s="31">
        <f t="shared" si="1"/>
        <v>0</v>
      </c>
      <c r="F21" s="31">
        <f t="shared" si="2"/>
        <v>0</v>
      </c>
      <c r="G21" s="32"/>
      <c r="H21" s="32"/>
      <c r="I21" s="32"/>
      <c r="J21" s="32"/>
      <c r="K21" s="32"/>
      <c r="L21" s="32"/>
      <c r="M21" s="31">
        <f t="shared" si="3"/>
        <v>0</v>
      </c>
      <c r="N21" s="31">
        <f t="shared" si="3"/>
        <v>0</v>
      </c>
      <c r="O21" s="31">
        <f>SQRT(MAX((R21+$T21),0))</f>
        <v>0</v>
      </c>
      <c r="P21" s="32"/>
      <c r="Q21" s="32"/>
      <c r="R21" s="32"/>
      <c r="S21" s="32"/>
      <c r="T21" s="32"/>
      <c r="U21" s="38">
        <f t="shared" si="4"/>
        <v>0</v>
      </c>
      <c r="V21" s="38">
        <f t="shared" si="5"/>
        <v>0</v>
      </c>
      <c r="W21" s="38">
        <f t="shared" si="6"/>
        <v>0</v>
      </c>
      <c r="X21" s="38">
        <f t="shared" si="7"/>
        <v>0</v>
      </c>
      <c r="Y21" s="38">
        <f t="shared" si="8"/>
        <v>0</v>
      </c>
      <c r="Z21" s="38">
        <f t="shared" si="9"/>
        <v>0</v>
      </c>
      <c r="AA21" s="38">
        <f t="shared" si="10"/>
        <v>0</v>
      </c>
      <c r="AB21" s="38">
        <f t="shared" si="11"/>
        <v>0</v>
      </c>
      <c r="AC21" s="38">
        <f t="shared" si="12"/>
        <v>0</v>
      </c>
      <c r="AD21" s="40"/>
      <c r="AE21" s="40"/>
      <c r="AF21" s="40"/>
      <c r="AG21" s="40"/>
      <c r="AH21" s="40"/>
      <c r="AI21" s="40"/>
      <c r="AJ21" s="40"/>
      <c r="AK21" s="40"/>
      <c r="AL21" s="40"/>
      <c r="AM21" s="40"/>
    </row>
    <row r="22" spans="2:39" x14ac:dyDescent="0.3">
      <c r="B22" s="30">
        <v>9</v>
      </c>
      <c r="C22" s="47" t="s">
        <v>37</v>
      </c>
      <c r="D22" s="31">
        <f t="shared" si="1"/>
        <v>0</v>
      </c>
      <c r="E22" s="31">
        <f>SQRT(MAX((H22+$L22),0))</f>
        <v>0</v>
      </c>
      <c r="F22" s="31">
        <f t="shared" si="2"/>
        <v>0</v>
      </c>
      <c r="G22" s="32"/>
      <c r="H22" s="32"/>
      <c r="I22" s="32"/>
      <c r="J22" s="32"/>
      <c r="K22" s="32"/>
      <c r="L22" s="32"/>
      <c r="M22" s="31">
        <f t="shared" si="3"/>
        <v>0</v>
      </c>
      <c r="N22" s="31">
        <f t="shared" si="3"/>
        <v>0</v>
      </c>
      <c r="O22" s="31">
        <f t="shared" si="3"/>
        <v>0</v>
      </c>
      <c r="P22" s="32"/>
      <c r="Q22" s="32"/>
      <c r="R22" s="32"/>
      <c r="S22" s="32"/>
      <c r="T22" s="32"/>
      <c r="U22" s="38">
        <f t="shared" si="4"/>
        <v>0</v>
      </c>
      <c r="V22" s="38">
        <f t="shared" si="5"/>
        <v>0</v>
      </c>
      <c r="W22" s="38">
        <f t="shared" si="6"/>
        <v>0</v>
      </c>
      <c r="X22" s="38">
        <f t="shared" si="7"/>
        <v>0</v>
      </c>
      <c r="Y22" s="38">
        <f>SQRT(MAX((AE22+$AL22),0))</f>
        <v>0</v>
      </c>
      <c r="Z22" s="38">
        <f t="shared" si="9"/>
        <v>0</v>
      </c>
      <c r="AA22" s="38">
        <f t="shared" si="10"/>
        <v>0</v>
      </c>
      <c r="AB22" s="38">
        <f t="shared" si="11"/>
        <v>0</v>
      </c>
      <c r="AC22" s="38">
        <f t="shared" si="12"/>
        <v>0</v>
      </c>
      <c r="AD22" s="40"/>
      <c r="AE22" s="40"/>
      <c r="AF22" s="40"/>
      <c r="AG22" s="40"/>
      <c r="AH22" s="40"/>
      <c r="AI22" s="40"/>
      <c r="AJ22" s="40"/>
      <c r="AK22" s="40"/>
      <c r="AL22" s="40"/>
      <c r="AM22" s="40"/>
    </row>
    <row r="23" spans="2:39" x14ac:dyDescent="0.3">
      <c r="B23" s="30">
        <v>10</v>
      </c>
      <c r="C23" s="47" t="s">
        <v>38</v>
      </c>
      <c r="D23" s="31">
        <f t="shared" si="1"/>
        <v>0</v>
      </c>
      <c r="E23" s="31">
        <f t="shared" si="1"/>
        <v>0</v>
      </c>
      <c r="F23" s="31">
        <f t="shared" si="2"/>
        <v>0</v>
      </c>
      <c r="G23" s="32"/>
      <c r="H23" s="32"/>
      <c r="I23" s="32"/>
      <c r="J23" s="32"/>
      <c r="K23" s="32"/>
      <c r="L23" s="32"/>
      <c r="M23" s="31">
        <f t="shared" si="3"/>
        <v>0</v>
      </c>
      <c r="N23" s="31">
        <f t="shared" si="3"/>
        <v>0</v>
      </c>
      <c r="O23" s="31">
        <f t="shared" si="3"/>
        <v>0</v>
      </c>
      <c r="P23" s="32"/>
      <c r="Q23" s="32"/>
      <c r="R23" s="32"/>
      <c r="S23" s="32"/>
      <c r="T23" s="32"/>
      <c r="U23" s="38">
        <f t="shared" si="4"/>
        <v>0</v>
      </c>
      <c r="V23" s="38">
        <f t="shared" si="5"/>
        <v>0</v>
      </c>
      <c r="W23" s="38">
        <f t="shared" si="6"/>
        <v>0</v>
      </c>
      <c r="X23" s="38">
        <f t="shared" si="7"/>
        <v>0</v>
      </c>
      <c r="Y23" s="38">
        <f t="shared" si="8"/>
        <v>0</v>
      </c>
      <c r="Z23" s="38">
        <f t="shared" si="9"/>
        <v>0</v>
      </c>
      <c r="AA23" s="38">
        <f t="shared" si="10"/>
        <v>0</v>
      </c>
      <c r="AB23" s="38">
        <f t="shared" si="11"/>
        <v>0</v>
      </c>
      <c r="AC23" s="38">
        <f t="shared" si="12"/>
        <v>0</v>
      </c>
      <c r="AD23" s="40"/>
      <c r="AE23" s="40"/>
      <c r="AF23" s="40"/>
      <c r="AG23" s="40"/>
      <c r="AH23" s="40"/>
      <c r="AI23" s="40"/>
      <c r="AJ23" s="40"/>
      <c r="AK23" s="40"/>
      <c r="AL23" s="40"/>
      <c r="AM23" s="40"/>
    </row>
    <row r="24" spans="2:39" x14ac:dyDescent="0.3">
      <c r="B24" s="39">
        <v>11</v>
      </c>
      <c r="C24" s="47" t="s">
        <v>39</v>
      </c>
      <c r="D24" s="31">
        <f t="shared" si="1"/>
        <v>0</v>
      </c>
      <c r="E24" s="31">
        <f t="shared" si="1"/>
        <v>0</v>
      </c>
      <c r="F24" s="31">
        <f t="shared" si="2"/>
        <v>0</v>
      </c>
      <c r="G24" s="32"/>
      <c r="H24" s="32"/>
      <c r="I24" s="32"/>
      <c r="J24" s="32"/>
      <c r="K24" s="32"/>
      <c r="L24" s="32"/>
      <c r="M24" s="31">
        <f t="shared" si="3"/>
        <v>0</v>
      </c>
      <c r="N24" s="31">
        <f t="shared" si="3"/>
        <v>0</v>
      </c>
      <c r="O24" s="31">
        <f t="shared" si="3"/>
        <v>0</v>
      </c>
      <c r="P24" s="32"/>
      <c r="Q24" s="32"/>
      <c r="R24" s="32"/>
      <c r="S24" s="32"/>
      <c r="T24" s="32"/>
      <c r="U24" s="38">
        <f t="shared" si="4"/>
        <v>0</v>
      </c>
      <c r="V24" s="38">
        <f t="shared" si="5"/>
        <v>0</v>
      </c>
      <c r="W24" s="38">
        <f t="shared" si="6"/>
        <v>0</v>
      </c>
      <c r="X24" s="38">
        <f t="shared" si="7"/>
        <v>0</v>
      </c>
      <c r="Y24" s="38">
        <f t="shared" si="8"/>
        <v>0</v>
      </c>
      <c r="Z24" s="38">
        <f t="shared" si="9"/>
        <v>0</v>
      </c>
      <c r="AA24" s="38">
        <f t="shared" si="10"/>
        <v>0</v>
      </c>
      <c r="AB24" s="38">
        <f t="shared" si="11"/>
        <v>0</v>
      </c>
      <c r="AC24" s="38">
        <f t="shared" si="12"/>
        <v>0</v>
      </c>
      <c r="AD24" s="40"/>
      <c r="AE24" s="40"/>
      <c r="AF24" s="40"/>
      <c r="AG24" s="40"/>
      <c r="AH24" s="40"/>
      <c r="AI24" s="40"/>
      <c r="AJ24" s="40"/>
      <c r="AK24" s="40"/>
      <c r="AL24" s="40"/>
      <c r="AM24" s="40"/>
    </row>
    <row r="25" spans="2:39" x14ac:dyDescent="0.3">
      <c r="B25" s="39">
        <v>12</v>
      </c>
      <c r="C25" s="47" t="s">
        <v>40</v>
      </c>
      <c r="D25" s="31">
        <f t="shared" si="1"/>
        <v>0</v>
      </c>
      <c r="E25" s="31">
        <f t="shared" si="1"/>
        <v>0</v>
      </c>
      <c r="F25" s="31">
        <f t="shared" si="2"/>
        <v>0</v>
      </c>
      <c r="G25" s="32"/>
      <c r="H25" s="32"/>
      <c r="I25" s="32"/>
      <c r="J25" s="32"/>
      <c r="K25" s="32"/>
      <c r="L25" s="32"/>
      <c r="M25" s="31">
        <f t="shared" si="3"/>
        <v>0</v>
      </c>
      <c r="N25" s="31">
        <f t="shared" si="3"/>
        <v>0</v>
      </c>
      <c r="O25" s="31">
        <f t="shared" si="3"/>
        <v>0</v>
      </c>
      <c r="P25" s="32"/>
      <c r="Q25" s="32"/>
      <c r="R25" s="32"/>
      <c r="S25" s="32"/>
      <c r="T25" s="32"/>
      <c r="U25" s="38">
        <f t="shared" si="4"/>
        <v>0</v>
      </c>
      <c r="V25" s="38">
        <f t="shared" si="5"/>
        <v>0</v>
      </c>
      <c r="W25" s="38">
        <f t="shared" si="6"/>
        <v>0</v>
      </c>
      <c r="X25" s="38">
        <f t="shared" si="7"/>
        <v>0</v>
      </c>
      <c r="Y25" s="38">
        <f t="shared" si="8"/>
        <v>0</v>
      </c>
      <c r="Z25" s="38">
        <f t="shared" si="9"/>
        <v>0</v>
      </c>
      <c r="AA25" s="38">
        <f t="shared" si="10"/>
        <v>0</v>
      </c>
      <c r="AB25" s="38">
        <f t="shared" si="11"/>
        <v>0</v>
      </c>
      <c r="AC25" s="38">
        <f>SQRT(MAX((AI25+$AM25),0))</f>
        <v>0</v>
      </c>
      <c r="AD25" s="40"/>
      <c r="AE25" s="40"/>
      <c r="AF25" s="40"/>
      <c r="AG25" s="40"/>
      <c r="AH25" s="40"/>
      <c r="AI25" s="40"/>
      <c r="AJ25" s="40"/>
      <c r="AK25" s="40"/>
      <c r="AL25" s="40"/>
      <c r="AM25" s="40"/>
    </row>
    <row r="26" spans="2:39" x14ac:dyDescent="0.3">
      <c r="B26" s="30">
        <v>13</v>
      </c>
      <c r="C26" s="47" t="s">
        <v>41</v>
      </c>
      <c r="D26" s="31">
        <f t="shared" si="1"/>
        <v>0</v>
      </c>
      <c r="E26" s="31">
        <f t="shared" si="1"/>
        <v>0</v>
      </c>
      <c r="F26" s="31">
        <f t="shared" si="2"/>
        <v>0</v>
      </c>
      <c r="G26" s="32"/>
      <c r="H26" s="32"/>
      <c r="I26" s="32"/>
      <c r="J26" s="32"/>
      <c r="K26" s="32"/>
      <c r="L26" s="32"/>
      <c r="M26" s="31">
        <f t="shared" si="3"/>
        <v>0</v>
      </c>
      <c r="N26" s="31">
        <f t="shared" si="3"/>
        <v>0</v>
      </c>
      <c r="O26" s="31">
        <f t="shared" si="3"/>
        <v>0</v>
      </c>
      <c r="P26" s="32"/>
      <c r="Q26" s="32"/>
      <c r="R26" s="32"/>
      <c r="S26" s="32"/>
      <c r="T26" s="32"/>
      <c r="U26" s="38">
        <f t="shared" si="4"/>
        <v>0</v>
      </c>
      <c r="V26" s="38">
        <f t="shared" si="5"/>
        <v>0</v>
      </c>
      <c r="W26" s="38">
        <f t="shared" si="6"/>
        <v>0</v>
      </c>
      <c r="X26" s="38">
        <f t="shared" si="7"/>
        <v>0</v>
      </c>
      <c r="Y26" s="38">
        <f t="shared" si="8"/>
        <v>0</v>
      </c>
      <c r="Z26" s="38">
        <f t="shared" si="9"/>
        <v>0</v>
      </c>
      <c r="AA26" s="38">
        <f t="shared" si="10"/>
        <v>0</v>
      </c>
      <c r="AB26" s="38">
        <f t="shared" si="11"/>
        <v>0</v>
      </c>
      <c r="AC26" s="38">
        <f t="shared" si="12"/>
        <v>0</v>
      </c>
      <c r="AD26" s="40"/>
      <c r="AE26" s="40"/>
      <c r="AF26" s="40"/>
      <c r="AG26" s="40"/>
      <c r="AH26" s="40"/>
      <c r="AI26" s="40"/>
      <c r="AJ26" s="40"/>
      <c r="AK26" s="40"/>
      <c r="AL26" s="40"/>
      <c r="AM26" s="40"/>
    </row>
    <row r="27" spans="2:39" x14ac:dyDescent="0.3">
      <c r="B27" s="30">
        <v>14</v>
      </c>
      <c r="C27" s="47" t="s">
        <v>42</v>
      </c>
      <c r="D27" s="31">
        <f t="shared" si="1"/>
        <v>0</v>
      </c>
      <c r="E27" s="31">
        <f t="shared" si="1"/>
        <v>0</v>
      </c>
      <c r="F27" s="31">
        <f t="shared" si="2"/>
        <v>0</v>
      </c>
      <c r="G27" s="32"/>
      <c r="H27" s="32"/>
      <c r="I27" s="32"/>
      <c r="J27" s="32"/>
      <c r="K27" s="32"/>
      <c r="L27" s="32"/>
      <c r="M27" s="31">
        <f t="shared" si="3"/>
        <v>0</v>
      </c>
      <c r="N27" s="31">
        <f t="shared" si="3"/>
        <v>0</v>
      </c>
      <c r="O27" s="31">
        <f t="shared" si="3"/>
        <v>0</v>
      </c>
      <c r="P27" s="32"/>
      <c r="Q27" s="32"/>
      <c r="R27" s="32"/>
      <c r="S27" s="32"/>
      <c r="T27" s="32"/>
      <c r="U27" s="38">
        <f t="shared" si="4"/>
        <v>0</v>
      </c>
      <c r="V27" s="38">
        <f t="shared" si="5"/>
        <v>0</v>
      </c>
      <c r="W27" s="38">
        <f t="shared" si="6"/>
        <v>0</v>
      </c>
      <c r="X27" s="38">
        <f t="shared" si="7"/>
        <v>0</v>
      </c>
      <c r="Y27" s="38">
        <f t="shared" si="8"/>
        <v>0</v>
      </c>
      <c r="Z27" s="38">
        <f t="shared" si="9"/>
        <v>0</v>
      </c>
      <c r="AA27" s="38">
        <f t="shared" si="10"/>
        <v>0</v>
      </c>
      <c r="AB27" s="38">
        <f t="shared" si="11"/>
        <v>0</v>
      </c>
      <c r="AC27" s="38">
        <f t="shared" si="12"/>
        <v>0</v>
      </c>
      <c r="AD27" s="40"/>
      <c r="AE27" s="40"/>
      <c r="AF27" s="40"/>
      <c r="AG27" s="40"/>
      <c r="AH27" s="40"/>
      <c r="AI27" s="40"/>
      <c r="AJ27" s="40"/>
      <c r="AK27" s="40"/>
      <c r="AL27" s="40"/>
      <c r="AM27" s="40"/>
    </row>
    <row r="28" spans="2:39" x14ac:dyDescent="0.3">
      <c r="B28" s="30">
        <v>15</v>
      </c>
      <c r="C28" s="47" t="s">
        <v>43</v>
      </c>
      <c r="D28" s="31">
        <f t="shared" si="1"/>
        <v>0</v>
      </c>
      <c r="E28" s="31">
        <f t="shared" si="1"/>
        <v>0</v>
      </c>
      <c r="F28" s="31">
        <f t="shared" si="2"/>
        <v>0</v>
      </c>
      <c r="G28" s="32"/>
      <c r="H28" s="32"/>
      <c r="I28" s="32"/>
      <c r="J28" s="32"/>
      <c r="K28" s="32"/>
      <c r="L28" s="32"/>
      <c r="M28" s="31">
        <f t="shared" si="3"/>
        <v>0</v>
      </c>
      <c r="N28" s="31">
        <f t="shared" si="3"/>
        <v>0</v>
      </c>
      <c r="O28" s="31">
        <f t="shared" si="3"/>
        <v>0</v>
      </c>
      <c r="P28" s="32"/>
      <c r="Q28" s="32"/>
      <c r="R28" s="32"/>
      <c r="S28" s="32"/>
      <c r="T28" s="32"/>
      <c r="U28" s="38">
        <f t="shared" si="4"/>
        <v>0</v>
      </c>
      <c r="V28" s="38">
        <f t="shared" si="5"/>
        <v>0</v>
      </c>
      <c r="W28" s="38">
        <f t="shared" si="6"/>
        <v>0</v>
      </c>
      <c r="X28" s="38">
        <f t="shared" si="7"/>
        <v>0</v>
      </c>
      <c r="Y28" s="38">
        <f t="shared" si="8"/>
        <v>0</v>
      </c>
      <c r="Z28" s="38">
        <f t="shared" si="9"/>
        <v>0</v>
      </c>
      <c r="AA28" s="38">
        <f t="shared" si="10"/>
        <v>0</v>
      </c>
      <c r="AB28" s="38">
        <f t="shared" si="11"/>
        <v>0</v>
      </c>
      <c r="AC28" s="38">
        <f t="shared" si="12"/>
        <v>0</v>
      </c>
      <c r="AD28" s="40"/>
      <c r="AE28" s="40"/>
      <c r="AF28" s="40"/>
      <c r="AG28" s="40"/>
      <c r="AH28" s="40"/>
      <c r="AI28" s="40"/>
      <c r="AJ28" s="40"/>
      <c r="AK28" s="40"/>
      <c r="AL28" s="40"/>
      <c r="AM28" s="40"/>
    </row>
    <row r="29" spans="2:39" x14ac:dyDescent="0.3">
      <c r="B29" s="30">
        <v>16</v>
      </c>
      <c r="C29" s="47" t="s">
        <v>44</v>
      </c>
      <c r="D29" s="31">
        <f t="shared" si="1"/>
        <v>0</v>
      </c>
      <c r="E29" s="31">
        <f t="shared" si="1"/>
        <v>0</v>
      </c>
      <c r="F29" s="31">
        <f t="shared" si="2"/>
        <v>0</v>
      </c>
      <c r="G29" s="32"/>
      <c r="H29" s="32"/>
      <c r="I29" s="32"/>
      <c r="J29" s="32"/>
      <c r="K29" s="32"/>
      <c r="L29" s="32"/>
      <c r="M29" s="31">
        <f t="shared" si="3"/>
        <v>0</v>
      </c>
      <c r="N29" s="31">
        <f t="shared" si="3"/>
        <v>0</v>
      </c>
      <c r="O29" s="31">
        <f t="shared" si="3"/>
        <v>0</v>
      </c>
      <c r="P29" s="32"/>
      <c r="Q29" s="32"/>
      <c r="R29" s="32"/>
      <c r="S29" s="32"/>
      <c r="T29" s="32"/>
      <c r="U29" s="38">
        <f t="shared" si="4"/>
        <v>0</v>
      </c>
      <c r="V29" s="38">
        <f t="shared" si="5"/>
        <v>0</v>
      </c>
      <c r="W29" s="38">
        <f t="shared" si="6"/>
        <v>0</v>
      </c>
      <c r="X29" s="38">
        <f t="shared" si="7"/>
        <v>0</v>
      </c>
      <c r="Y29" s="38">
        <f t="shared" si="8"/>
        <v>0</v>
      </c>
      <c r="Z29" s="38">
        <f t="shared" si="9"/>
        <v>0</v>
      </c>
      <c r="AA29" s="38">
        <f t="shared" si="10"/>
        <v>0</v>
      </c>
      <c r="AB29" s="38">
        <f t="shared" si="11"/>
        <v>0</v>
      </c>
      <c r="AC29" s="38">
        <f t="shared" si="12"/>
        <v>0</v>
      </c>
      <c r="AD29" s="40"/>
      <c r="AE29" s="40"/>
      <c r="AF29" s="40"/>
      <c r="AG29" s="40"/>
      <c r="AH29" s="40"/>
      <c r="AI29" s="40"/>
      <c r="AJ29" s="40"/>
      <c r="AK29" s="40"/>
      <c r="AL29" s="40"/>
      <c r="AM29" s="40"/>
    </row>
    <row r="30" spans="2:39" x14ac:dyDescent="0.3">
      <c r="B30" s="39">
        <v>17</v>
      </c>
      <c r="C30" s="47" t="s">
        <v>45</v>
      </c>
      <c r="D30" s="31">
        <f t="shared" si="1"/>
        <v>0</v>
      </c>
      <c r="E30" s="31">
        <f t="shared" si="1"/>
        <v>0</v>
      </c>
      <c r="F30" s="31">
        <f t="shared" si="2"/>
        <v>0</v>
      </c>
      <c r="G30" s="32"/>
      <c r="H30" s="32"/>
      <c r="I30" s="32"/>
      <c r="J30" s="32"/>
      <c r="K30" s="32"/>
      <c r="L30" s="32"/>
      <c r="M30" s="31">
        <f t="shared" si="3"/>
        <v>0</v>
      </c>
      <c r="N30" s="31">
        <f t="shared" si="3"/>
        <v>0</v>
      </c>
      <c r="O30" s="31">
        <f t="shared" si="3"/>
        <v>0</v>
      </c>
      <c r="P30" s="32"/>
      <c r="Q30" s="32"/>
      <c r="R30" s="32"/>
      <c r="S30" s="32"/>
      <c r="T30" s="32"/>
      <c r="U30" s="38">
        <f t="shared" si="4"/>
        <v>0</v>
      </c>
      <c r="V30" s="38">
        <f t="shared" si="5"/>
        <v>0</v>
      </c>
      <c r="W30" s="38">
        <f t="shared" si="6"/>
        <v>0</v>
      </c>
      <c r="X30" s="38">
        <f t="shared" si="7"/>
        <v>0</v>
      </c>
      <c r="Y30" s="38">
        <f t="shared" si="8"/>
        <v>0</v>
      </c>
      <c r="Z30" s="38">
        <f t="shared" si="9"/>
        <v>0</v>
      </c>
      <c r="AA30" s="38">
        <f t="shared" si="10"/>
        <v>0</v>
      </c>
      <c r="AB30" s="38">
        <f t="shared" si="11"/>
        <v>0</v>
      </c>
      <c r="AC30" s="38">
        <f t="shared" si="12"/>
        <v>0</v>
      </c>
      <c r="AD30" s="40"/>
      <c r="AE30" s="40"/>
      <c r="AF30" s="40"/>
      <c r="AG30" s="40"/>
      <c r="AH30" s="40"/>
      <c r="AI30" s="40"/>
      <c r="AJ30" s="40"/>
      <c r="AK30" s="40"/>
      <c r="AL30" s="40"/>
      <c r="AM30" s="40"/>
    </row>
    <row r="31" spans="2:39" x14ac:dyDescent="0.3">
      <c r="B31" s="39">
        <v>18</v>
      </c>
      <c r="C31" s="47" t="s">
        <v>46</v>
      </c>
      <c r="D31" s="31">
        <f t="shared" si="1"/>
        <v>0</v>
      </c>
      <c r="E31" s="31">
        <f t="shared" si="1"/>
        <v>0</v>
      </c>
      <c r="F31" s="31">
        <f t="shared" si="2"/>
        <v>0</v>
      </c>
      <c r="G31" s="32"/>
      <c r="H31" s="32"/>
      <c r="I31" s="32"/>
      <c r="J31" s="32"/>
      <c r="K31" s="32"/>
      <c r="L31" s="32"/>
      <c r="M31" s="31">
        <f t="shared" si="3"/>
        <v>0</v>
      </c>
      <c r="N31" s="31">
        <f t="shared" si="3"/>
        <v>0</v>
      </c>
      <c r="O31" s="31">
        <f t="shared" si="3"/>
        <v>0</v>
      </c>
      <c r="P31" s="32"/>
      <c r="Q31" s="32"/>
      <c r="R31" s="32"/>
      <c r="S31" s="32"/>
      <c r="T31" s="32"/>
      <c r="U31" s="38">
        <f t="shared" si="4"/>
        <v>0</v>
      </c>
      <c r="V31" s="38">
        <f t="shared" si="5"/>
        <v>0</v>
      </c>
      <c r="W31" s="38">
        <f t="shared" si="6"/>
        <v>0</v>
      </c>
      <c r="X31" s="38">
        <f t="shared" si="7"/>
        <v>0</v>
      </c>
      <c r="Y31" s="38">
        <f t="shared" si="8"/>
        <v>0</v>
      </c>
      <c r="Z31" s="38">
        <f t="shared" si="9"/>
        <v>0</v>
      </c>
      <c r="AA31" s="38">
        <f t="shared" si="10"/>
        <v>0</v>
      </c>
      <c r="AB31" s="38">
        <f t="shared" si="11"/>
        <v>0</v>
      </c>
      <c r="AC31" s="38">
        <f t="shared" si="12"/>
        <v>0</v>
      </c>
      <c r="AD31" s="40"/>
      <c r="AE31" s="40"/>
      <c r="AF31" s="40"/>
      <c r="AG31" s="40"/>
      <c r="AH31" s="40"/>
      <c r="AI31" s="40"/>
      <c r="AJ31" s="40"/>
      <c r="AK31" s="40"/>
      <c r="AL31" s="40"/>
      <c r="AM31" s="40"/>
    </row>
    <row r="32" spans="2:39" x14ac:dyDescent="0.3">
      <c r="B32" s="30">
        <v>19</v>
      </c>
      <c r="C32" s="47" t="s">
        <v>47</v>
      </c>
      <c r="D32" s="31">
        <f t="shared" si="1"/>
        <v>0</v>
      </c>
      <c r="E32" s="31">
        <f t="shared" si="1"/>
        <v>0</v>
      </c>
      <c r="F32" s="31">
        <f t="shared" si="2"/>
        <v>0</v>
      </c>
      <c r="G32" s="32"/>
      <c r="H32" s="32"/>
      <c r="I32" s="32"/>
      <c r="J32" s="32"/>
      <c r="K32" s="32"/>
      <c r="L32" s="32"/>
      <c r="M32" s="31">
        <f>SQRT(MAX((P32+$T32),0))</f>
        <v>0</v>
      </c>
      <c r="N32" s="31">
        <f>SQRT(MAX((Q32+$T32),0))</f>
        <v>0</v>
      </c>
      <c r="O32" s="31">
        <f>SQRT(MAX((R32+$T32),0))</f>
        <v>0</v>
      </c>
      <c r="P32" s="32"/>
      <c r="Q32" s="32"/>
      <c r="R32" s="32"/>
      <c r="S32" s="32"/>
      <c r="T32" s="32"/>
      <c r="U32" s="38">
        <f t="shared" si="4"/>
        <v>0</v>
      </c>
      <c r="V32" s="38">
        <f>MAX(Y32,AB32)</f>
        <v>0</v>
      </c>
      <c r="W32" s="38">
        <f t="shared" si="6"/>
        <v>0</v>
      </c>
      <c r="X32" s="38">
        <f t="shared" si="7"/>
        <v>0</v>
      </c>
      <c r="Y32" s="38">
        <f t="shared" si="8"/>
        <v>0</v>
      </c>
      <c r="Z32" s="38">
        <f t="shared" si="9"/>
        <v>0</v>
      </c>
      <c r="AA32" s="38">
        <f t="shared" si="10"/>
        <v>0</v>
      </c>
      <c r="AB32" s="38">
        <f>SQRT(MAX((AH32+$AM32),0))</f>
        <v>0</v>
      </c>
      <c r="AC32" s="38">
        <f t="shared" si="12"/>
        <v>0</v>
      </c>
      <c r="AD32" s="40"/>
      <c r="AE32" s="40"/>
      <c r="AF32" s="40"/>
      <c r="AG32" s="40"/>
      <c r="AH32" s="40"/>
      <c r="AI32" s="40"/>
      <c r="AJ32" s="40"/>
      <c r="AK32" s="40"/>
      <c r="AL32" s="40"/>
      <c r="AM32" s="40"/>
    </row>
    <row r="33" spans="2:39" x14ac:dyDescent="0.3">
      <c r="B33" s="30">
        <v>20</v>
      </c>
      <c r="C33" s="47" t="s">
        <v>48</v>
      </c>
      <c r="D33" s="31">
        <f t="shared" si="1"/>
        <v>0</v>
      </c>
      <c r="E33" s="31">
        <f t="shared" si="1"/>
        <v>0</v>
      </c>
      <c r="F33" s="31">
        <f t="shared" si="2"/>
        <v>0</v>
      </c>
      <c r="G33" s="32"/>
      <c r="H33" s="32"/>
      <c r="I33" s="32"/>
      <c r="J33" s="32"/>
      <c r="K33" s="32"/>
      <c r="L33" s="32"/>
      <c r="M33" s="31">
        <f t="shared" si="3"/>
        <v>0</v>
      </c>
      <c r="N33" s="31">
        <f t="shared" si="3"/>
        <v>0</v>
      </c>
      <c r="O33" s="31">
        <f t="shared" si="3"/>
        <v>0</v>
      </c>
      <c r="P33" s="32"/>
      <c r="Q33" s="32"/>
      <c r="R33" s="32"/>
      <c r="S33" s="32"/>
      <c r="T33" s="32"/>
      <c r="U33" s="38">
        <f t="shared" si="4"/>
        <v>0</v>
      </c>
      <c r="V33" s="38">
        <f t="shared" si="5"/>
        <v>0</v>
      </c>
      <c r="W33" s="38">
        <f t="shared" si="6"/>
        <v>0</v>
      </c>
      <c r="X33" s="38">
        <f t="shared" si="7"/>
        <v>0</v>
      </c>
      <c r="Y33" s="38">
        <f t="shared" si="8"/>
        <v>0</v>
      </c>
      <c r="Z33" s="38">
        <f t="shared" si="9"/>
        <v>0</v>
      </c>
      <c r="AA33" s="38">
        <f t="shared" si="10"/>
        <v>0</v>
      </c>
      <c r="AB33" s="38">
        <f t="shared" si="11"/>
        <v>0</v>
      </c>
      <c r="AC33" s="38">
        <f t="shared" si="12"/>
        <v>0</v>
      </c>
      <c r="AD33" s="40"/>
      <c r="AE33" s="40"/>
      <c r="AF33" s="40"/>
      <c r="AG33" s="40"/>
      <c r="AH33" s="40"/>
      <c r="AI33" s="40"/>
      <c r="AJ33" s="40"/>
      <c r="AK33" s="40"/>
      <c r="AL33" s="40"/>
      <c r="AM33" s="40"/>
    </row>
    <row r="34" spans="2:39" x14ac:dyDescent="0.3">
      <c r="B34" s="30">
        <v>21</v>
      </c>
      <c r="C34" s="47" t="s">
        <v>49</v>
      </c>
      <c r="D34" s="31">
        <f t="shared" si="1"/>
        <v>0</v>
      </c>
      <c r="E34" s="31">
        <f t="shared" si="1"/>
        <v>0</v>
      </c>
      <c r="F34" s="31">
        <f t="shared" si="2"/>
        <v>0</v>
      </c>
      <c r="G34" s="32"/>
      <c r="H34" s="32"/>
      <c r="I34" s="32"/>
      <c r="J34" s="32"/>
      <c r="K34" s="32"/>
      <c r="L34" s="32"/>
      <c r="M34" s="31">
        <f t="shared" si="3"/>
        <v>0</v>
      </c>
      <c r="N34" s="31">
        <f t="shared" si="3"/>
        <v>0</v>
      </c>
      <c r="O34" s="31">
        <f t="shared" si="3"/>
        <v>0</v>
      </c>
      <c r="P34" s="32"/>
      <c r="Q34" s="32"/>
      <c r="R34" s="32"/>
      <c r="S34" s="32"/>
      <c r="T34" s="32"/>
      <c r="U34" s="38">
        <f t="shared" si="4"/>
        <v>0</v>
      </c>
      <c r="V34" s="38">
        <f t="shared" si="5"/>
        <v>0</v>
      </c>
      <c r="W34" s="38">
        <f t="shared" si="6"/>
        <v>0</v>
      </c>
      <c r="X34" s="38">
        <f t="shared" si="7"/>
        <v>0</v>
      </c>
      <c r="Y34" s="38">
        <f t="shared" si="8"/>
        <v>0</v>
      </c>
      <c r="Z34" s="38">
        <f t="shared" si="9"/>
        <v>0</v>
      </c>
      <c r="AA34" s="38">
        <f t="shared" si="10"/>
        <v>0</v>
      </c>
      <c r="AB34" s="38">
        <f t="shared" si="11"/>
        <v>0</v>
      </c>
      <c r="AC34" s="38">
        <f t="shared" si="12"/>
        <v>0</v>
      </c>
      <c r="AD34" s="40"/>
      <c r="AE34" s="40"/>
      <c r="AF34" s="40"/>
      <c r="AG34" s="40"/>
      <c r="AH34" s="40"/>
      <c r="AI34" s="40"/>
      <c r="AJ34" s="40"/>
      <c r="AK34" s="40"/>
      <c r="AL34" s="40"/>
      <c r="AM34" s="40"/>
    </row>
    <row r="35" spans="2:39" x14ac:dyDescent="0.3">
      <c r="B35" s="30">
        <v>22</v>
      </c>
      <c r="C35" s="47" t="s">
        <v>50</v>
      </c>
      <c r="D35" s="31">
        <f t="shared" si="1"/>
        <v>0</v>
      </c>
      <c r="E35" s="31">
        <f t="shared" si="1"/>
        <v>0</v>
      </c>
      <c r="F35" s="31">
        <f t="shared" si="2"/>
        <v>0</v>
      </c>
      <c r="G35" s="32"/>
      <c r="H35" s="32"/>
      <c r="I35" s="32"/>
      <c r="J35" s="32"/>
      <c r="K35" s="32"/>
      <c r="L35" s="32"/>
      <c r="M35" s="31">
        <f t="shared" si="3"/>
        <v>0</v>
      </c>
      <c r="N35" s="31">
        <f t="shared" si="3"/>
        <v>0</v>
      </c>
      <c r="O35" s="31">
        <f t="shared" si="3"/>
        <v>0</v>
      </c>
      <c r="P35" s="32"/>
      <c r="Q35" s="32"/>
      <c r="R35" s="32"/>
      <c r="S35" s="32"/>
      <c r="T35" s="32"/>
      <c r="U35" s="38">
        <f t="shared" si="4"/>
        <v>0</v>
      </c>
      <c r="V35" s="38">
        <f t="shared" si="5"/>
        <v>0</v>
      </c>
      <c r="W35" s="38">
        <f t="shared" si="6"/>
        <v>0</v>
      </c>
      <c r="X35" s="38">
        <f t="shared" si="7"/>
        <v>0</v>
      </c>
      <c r="Y35" s="38">
        <f t="shared" si="8"/>
        <v>0</v>
      </c>
      <c r="Z35" s="38">
        <f t="shared" si="9"/>
        <v>0</v>
      </c>
      <c r="AA35" s="38">
        <f t="shared" si="10"/>
        <v>0</v>
      </c>
      <c r="AB35" s="38">
        <f t="shared" si="11"/>
        <v>0</v>
      </c>
      <c r="AC35" s="38">
        <f t="shared" si="12"/>
        <v>0</v>
      </c>
      <c r="AD35" s="40"/>
      <c r="AE35" s="40"/>
      <c r="AF35" s="40"/>
      <c r="AG35" s="40"/>
      <c r="AH35" s="40"/>
      <c r="AI35" s="40"/>
      <c r="AJ35" s="40"/>
      <c r="AK35" s="40"/>
      <c r="AL35" s="40"/>
      <c r="AM35" s="40"/>
    </row>
    <row r="36" spans="2:39" x14ac:dyDescent="0.3">
      <c r="B36" s="39">
        <v>23</v>
      </c>
      <c r="C36" s="47" t="s">
        <v>51</v>
      </c>
      <c r="D36" s="31">
        <f t="shared" si="1"/>
        <v>0</v>
      </c>
      <c r="E36" s="31">
        <f t="shared" si="1"/>
        <v>0</v>
      </c>
      <c r="F36" s="31">
        <f t="shared" si="2"/>
        <v>0</v>
      </c>
      <c r="G36" s="32"/>
      <c r="H36" s="32"/>
      <c r="I36" s="32"/>
      <c r="J36" s="32"/>
      <c r="K36" s="32"/>
      <c r="L36" s="32"/>
      <c r="M36" s="31">
        <f t="shared" si="3"/>
        <v>0</v>
      </c>
      <c r="N36" s="31">
        <f t="shared" si="3"/>
        <v>0</v>
      </c>
      <c r="O36" s="31">
        <f t="shared" si="3"/>
        <v>0</v>
      </c>
      <c r="P36" s="32"/>
      <c r="Q36" s="32"/>
      <c r="R36" s="32"/>
      <c r="S36" s="32"/>
      <c r="T36" s="32"/>
      <c r="U36" s="38">
        <f t="shared" si="4"/>
        <v>0</v>
      </c>
      <c r="V36" s="38">
        <f t="shared" si="5"/>
        <v>0</v>
      </c>
      <c r="W36" s="38">
        <f t="shared" si="6"/>
        <v>0</v>
      </c>
      <c r="X36" s="38">
        <f t="shared" si="7"/>
        <v>0</v>
      </c>
      <c r="Y36" s="38">
        <f t="shared" si="8"/>
        <v>0</v>
      </c>
      <c r="Z36" s="38">
        <f t="shared" si="9"/>
        <v>0</v>
      </c>
      <c r="AA36" s="38">
        <f t="shared" si="10"/>
        <v>0</v>
      </c>
      <c r="AB36" s="38">
        <f t="shared" si="11"/>
        <v>0</v>
      </c>
      <c r="AC36" s="38">
        <f t="shared" si="12"/>
        <v>0</v>
      </c>
      <c r="AD36" s="40"/>
      <c r="AE36" s="40"/>
      <c r="AF36" s="40"/>
      <c r="AG36" s="40"/>
      <c r="AH36" s="40"/>
      <c r="AI36" s="40"/>
      <c r="AJ36" s="40"/>
      <c r="AK36" s="40"/>
      <c r="AL36" s="40"/>
      <c r="AM36" s="40"/>
    </row>
    <row r="37" spans="2:39" x14ac:dyDescent="0.3">
      <c r="B37" s="39">
        <v>24</v>
      </c>
      <c r="C37" s="47" t="s">
        <v>52</v>
      </c>
      <c r="D37" s="31">
        <f t="shared" si="1"/>
        <v>0</v>
      </c>
      <c r="E37" s="31">
        <f t="shared" si="1"/>
        <v>0</v>
      </c>
      <c r="F37" s="31">
        <f t="shared" si="2"/>
        <v>0</v>
      </c>
      <c r="G37" s="32"/>
      <c r="H37" s="32"/>
      <c r="I37" s="32"/>
      <c r="J37" s="32"/>
      <c r="K37" s="32"/>
      <c r="L37" s="32"/>
      <c r="M37" s="31">
        <f t="shared" si="3"/>
        <v>0</v>
      </c>
      <c r="N37" s="31">
        <f t="shared" si="3"/>
        <v>0</v>
      </c>
      <c r="O37" s="31">
        <f t="shared" si="3"/>
        <v>0</v>
      </c>
      <c r="P37" s="32"/>
      <c r="Q37" s="32"/>
      <c r="R37" s="32"/>
      <c r="S37" s="32"/>
      <c r="T37" s="32"/>
      <c r="U37" s="38">
        <f t="shared" si="4"/>
        <v>0</v>
      </c>
      <c r="V37" s="38">
        <f t="shared" si="5"/>
        <v>0</v>
      </c>
      <c r="W37" s="38">
        <f t="shared" si="6"/>
        <v>0</v>
      </c>
      <c r="X37" s="38">
        <f t="shared" si="7"/>
        <v>0</v>
      </c>
      <c r="Y37" s="38">
        <f t="shared" si="8"/>
        <v>0</v>
      </c>
      <c r="Z37" s="38">
        <f t="shared" si="9"/>
        <v>0</v>
      </c>
      <c r="AA37" s="38">
        <f t="shared" si="10"/>
        <v>0</v>
      </c>
      <c r="AB37" s="38">
        <f t="shared" si="11"/>
        <v>0</v>
      </c>
      <c r="AC37" s="38">
        <f t="shared" si="12"/>
        <v>0</v>
      </c>
      <c r="AD37" s="40"/>
      <c r="AE37" s="40"/>
      <c r="AF37" s="40"/>
      <c r="AG37" s="40"/>
      <c r="AH37" s="40"/>
      <c r="AI37" s="40"/>
      <c r="AJ37" s="40"/>
      <c r="AK37" s="40"/>
      <c r="AL37" s="40"/>
      <c r="AM37" s="40"/>
    </row>
    <row r="38" spans="2:39" x14ac:dyDescent="0.3">
      <c r="B38" s="30">
        <v>25</v>
      </c>
      <c r="C38" s="47" t="s">
        <v>53</v>
      </c>
      <c r="D38" s="31">
        <f t="shared" si="1"/>
        <v>0</v>
      </c>
      <c r="E38" s="31">
        <f t="shared" si="1"/>
        <v>0</v>
      </c>
      <c r="F38" s="31">
        <f t="shared" si="2"/>
        <v>0</v>
      </c>
      <c r="G38" s="32"/>
      <c r="H38" s="32"/>
      <c r="I38" s="32"/>
      <c r="J38" s="32"/>
      <c r="K38" s="32"/>
      <c r="L38" s="32"/>
      <c r="M38" s="31">
        <f t="shared" si="3"/>
        <v>0</v>
      </c>
      <c r="N38" s="31">
        <f t="shared" si="3"/>
        <v>0</v>
      </c>
      <c r="O38" s="31">
        <f t="shared" si="3"/>
        <v>0</v>
      </c>
      <c r="P38" s="32"/>
      <c r="Q38" s="32"/>
      <c r="R38" s="32"/>
      <c r="S38" s="32"/>
      <c r="T38" s="32"/>
      <c r="U38" s="38">
        <f t="shared" si="4"/>
        <v>0</v>
      </c>
      <c r="V38" s="38">
        <f t="shared" si="5"/>
        <v>0</v>
      </c>
      <c r="W38" s="38">
        <f t="shared" si="6"/>
        <v>0</v>
      </c>
      <c r="X38" s="38">
        <f t="shared" si="7"/>
        <v>0</v>
      </c>
      <c r="Y38" s="38">
        <f t="shared" si="8"/>
        <v>0</v>
      </c>
      <c r="Z38" s="38">
        <f t="shared" si="9"/>
        <v>0</v>
      </c>
      <c r="AA38" s="38">
        <f t="shared" si="10"/>
        <v>0</v>
      </c>
      <c r="AB38" s="38">
        <f t="shared" si="11"/>
        <v>0</v>
      </c>
      <c r="AC38" s="38">
        <f t="shared" si="12"/>
        <v>0</v>
      </c>
      <c r="AD38" s="40"/>
      <c r="AE38" s="40"/>
      <c r="AF38" s="40"/>
      <c r="AG38" s="40"/>
      <c r="AH38" s="40"/>
      <c r="AI38" s="40"/>
      <c r="AJ38" s="40"/>
      <c r="AK38" s="40"/>
      <c r="AL38" s="40"/>
      <c r="AM38" s="40"/>
    </row>
    <row r="39" spans="2:39" x14ac:dyDescent="0.3">
      <c r="B39" s="30">
        <v>26</v>
      </c>
      <c r="C39" s="47" t="s">
        <v>54</v>
      </c>
      <c r="D39" s="31">
        <f t="shared" si="1"/>
        <v>0</v>
      </c>
      <c r="E39" s="31">
        <f t="shared" si="1"/>
        <v>0</v>
      </c>
      <c r="F39" s="31">
        <f t="shared" si="2"/>
        <v>0</v>
      </c>
      <c r="G39" s="32"/>
      <c r="H39" s="32"/>
      <c r="I39" s="32"/>
      <c r="J39" s="32"/>
      <c r="K39" s="32"/>
      <c r="L39" s="32"/>
      <c r="M39" s="31">
        <f t="shared" si="3"/>
        <v>0</v>
      </c>
      <c r="N39" s="31">
        <f t="shared" si="3"/>
        <v>0</v>
      </c>
      <c r="O39" s="31">
        <f t="shared" si="3"/>
        <v>0</v>
      </c>
      <c r="P39" s="32"/>
      <c r="Q39" s="32"/>
      <c r="R39" s="32"/>
      <c r="S39" s="32"/>
      <c r="T39" s="32"/>
      <c r="U39" s="38">
        <f t="shared" si="4"/>
        <v>0</v>
      </c>
      <c r="V39" s="38">
        <f t="shared" si="5"/>
        <v>0</v>
      </c>
      <c r="W39" s="38">
        <f t="shared" si="6"/>
        <v>0</v>
      </c>
      <c r="X39" s="38">
        <f t="shared" si="7"/>
        <v>0</v>
      </c>
      <c r="Y39" s="38">
        <f t="shared" si="8"/>
        <v>0</v>
      </c>
      <c r="Z39" s="38">
        <f t="shared" si="9"/>
        <v>0</v>
      </c>
      <c r="AA39" s="38">
        <f t="shared" si="10"/>
        <v>0</v>
      </c>
      <c r="AB39" s="38">
        <f t="shared" si="11"/>
        <v>0</v>
      </c>
      <c r="AC39" s="38">
        <f t="shared" si="12"/>
        <v>0</v>
      </c>
      <c r="AD39" s="40"/>
      <c r="AE39" s="40"/>
      <c r="AF39" s="40"/>
      <c r="AG39" s="40"/>
      <c r="AH39" s="40"/>
      <c r="AI39" s="40"/>
      <c r="AJ39" s="40"/>
      <c r="AK39" s="40"/>
      <c r="AL39" s="40"/>
      <c r="AM39" s="40"/>
    </row>
    <row r="40" spans="2:39" x14ac:dyDescent="0.3">
      <c r="B40" s="30">
        <v>27</v>
      </c>
      <c r="C40" s="47" t="s">
        <v>55</v>
      </c>
      <c r="D40" s="31">
        <f t="shared" si="1"/>
        <v>0</v>
      </c>
      <c r="E40" s="31">
        <f t="shared" si="1"/>
        <v>0</v>
      </c>
      <c r="F40" s="31">
        <f t="shared" si="2"/>
        <v>0</v>
      </c>
      <c r="G40" s="32"/>
      <c r="H40" s="32"/>
      <c r="I40" s="32"/>
      <c r="J40" s="32"/>
      <c r="K40" s="32"/>
      <c r="L40" s="32"/>
      <c r="M40" s="31">
        <f t="shared" si="3"/>
        <v>0</v>
      </c>
      <c r="N40" s="31">
        <f t="shared" si="3"/>
        <v>0</v>
      </c>
      <c r="O40" s="31">
        <f t="shared" si="3"/>
        <v>0</v>
      </c>
      <c r="P40" s="32"/>
      <c r="Q40" s="32"/>
      <c r="R40" s="32"/>
      <c r="S40" s="32"/>
      <c r="T40" s="32"/>
      <c r="U40" s="38">
        <f t="shared" si="4"/>
        <v>0</v>
      </c>
      <c r="V40" s="38">
        <f t="shared" si="5"/>
        <v>0</v>
      </c>
      <c r="W40" s="38">
        <f t="shared" si="6"/>
        <v>0</v>
      </c>
      <c r="X40" s="38">
        <f t="shared" si="7"/>
        <v>0</v>
      </c>
      <c r="Y40" s="38">
        <f t="shared" si="8"/>
        <v>0</v>
      </c>
      <c r="Z40" s="38">
        <f t="shared" si="9"/>
        <v>0</v>
      </c>
      <c r="AA40" s="38">
        <f t="shared" si="10"/>
        <v>0</v>
      </c>
      <c r="AB40" s="38">
        <f t="shared" si="11"/>
        <v>0</v>
      </c>
      <c r="AC40" s="38">
        <f t="shared" si="12"/>
        <v>0</v>
      </c>
      <c r="AD40" s="40"/>
      <c r="AE40" s="40"/>
      <c r="AF40" s="40"/>
      <c r="AG40" s="40"/>
      <c r="AH40" s="40"/>
      <c r="AI40" s="40"/>
      <c r="AJ40" s="40"/>
      <c r="AK40" s="40"/>
      <c r="AL40" s="40"/>
      <c r="AM40" s="40"/>
    </row>
    <row r="41" spans="2:39" x14ac:dyDescent="0.3">
      <c r="B41" s="30">
        <v>28</v>
      </c>
      <c r="C41" s="47" t="s">
        <v>56</v>
      </c>
      <c r="D41" s="31">
        <f t="shared" si="1"/>
        <v>0</v>
      </c>
      <c r="E41" s="31">
        <f t="shared" si="1"/>
        <v>0</v>
      </c>
      <c r="F41" s="31">
        <f t="shared" si="2"/>
        <v>0</v>
      </c>
      <c r="G41" s="32"/>
      <c r="H41" s="32"/>
      <c r="I41" s="32"/>
      <c r="J41" s="32"/>
      <c r="K41" s="32"/>
      <c r="L41" s="32"/>
      <c r="M41" s="31">
        <f t="shared" si="3"/>
        <v>0</v>
      </c>
      <c r="N41" s="31">
        <f t="shared" si="3"/>
        <v>0</v>
      </c>
      <c r="O41" s="31">
        <f t="shared" si="3"/>
        <v>0</v>
      </c>
      <c r="P41" s="32"/>
      <c r="Q41" s="32"/>
      <c r="R41" s="32"/>
      <c r="S41" s="32"/>
      <c r="T41" s="32"/>
      <c r="U41" s="38">
        <f t="shared" si="4"/>
        <v>0</v>
      </c>
      <c r="V41" s="38">
        <f t="shared" si="5"/>
        <v>0</v>
      </c>
      <c r="W41" s="38">
        <f t="shared" si="6"/>
        <v>0</v>
      </c>
      <c r="X41" s="38">
        <f t="shared" si="7"/>
        <v>0</v>
      </c>
      <c r="Y41" s="38">
        <f t="shared" si="8"/>
        <v>0</v>
      </c>
      <c r="Z41" s="38">
        <f t="shared" si="9"/>
        <v>0</v>
      </c>
      <c r="AA41" s="38">
        <f t="shared" si="10"/>
        <v>0</v>
      </c>
      <c r="AB41" s="38">
        <f t="shared" si="11"/>
        <v>0</v>
      </c>
      <c r="AC41" s="38">
        <f t="shared" si="12"/>
        <v>0</v>
      </c>
      <c r="AD41" s="40"/>
      <c r="AE41" s="40"/>
      <c r="AF41" s="40"/>
      <c r="AG41" s="40"/>
      <c r="AH41" s="40"/>
      <c r="AI41" s="40"/>
      <c r="AJ41" s="40"/>
      <c r="AK41" s="40"/>
      <c r="AL41" s="40"/>
      <c r="AM41" s="40"/>
    </row>
    <row r="42" spans="2:39" x14ac:dyDescent="0.3">
      <c r="B42" s="39">
        <v>29</v>
      </c>
      <c r="C42" s="47" t="s">
        <v>57</v>
      </c>
      <c r="D42" s="31">
        <f t="shared" si="1"/>
        <v>0</v>
      </c>
      <c r="E42" s="31">
        <f t="shared" si="1"/>
        <v>0</v>
      </c>
      <c r="F42" s="31">
        <f t="shared" si="2"/>
        <v>0</v>
      </c>
      <c r="G42" s="32"/>
      <c r="H42" s="32"/>
      <c r="I42" s="32"/>
      <c r="J42" s="32"/>
      <c r="K42" s="32"/>
      <c r="L42" s="32"/>
      <c r="M42" s="31">
        <f t="shared" si="3"/>
        <v>0</v>
      </c>
      <c r="N42" s="31">
        <f t="shared" si="3"/>
        <v>0</v>
      </c>
      <c r="O42" s="31">
        <f t="shared" si="3"/>
        <v>0</v>
      </c>
      <c r="P42" s="32"/>
      <c r="Q42" s="32"/>
      <c r="R42" s="32"/>
      <c r="S42" s="32"/>
      <c r="T42" s="32"/>
      <c r="U42" s="38">
        <f t="shared" si="4"/>
        <v>0</v>
      </c>
      <c r="V42" s="38">
        <f t="shared" si="5"/>
        <v>0</v>
      </c>
      <c r="W42" s="38">
        <f t="shared" si="6"/>
        <v>0</v>
      </c>
      <c r="X42" s="38">
        <f t="shared" si="7"/>
        <v>0</v>
      </c>
      <c r="Y42" s="38">
        <f t="shared" si="8"/>
        <v>0</v>
      </c>
      <c r="Z42" s="38">
        <f t="shared" si="9"/>
        <v>0</v>
      </c>
      <c r="AA42" s="38">
        <f t="shared" si="10"/>
        <v>0</v>
      </c>
      <c r="AB42" s="38">
        <f t="shared" si="11"/>
        <v>0</v>
      </c>
      <c r="AC42" s="38">
        <f t="shared" si="12"/>
        <v>0</v>
      </c>
      <c r="AD42" s="40"/>
      <c r="AE42" s="40"/>
      <c r="AF42" s="40"/>
      <c r="AG42" s="40"/>
      <c r="AH42" s="40"/>
      <c r="AI42" s="40"/>
      <c r="AJ42" s="40"/>
      <c r="AK42" s="40"/>
      <c r="AL42" s="40"/>
      <c r="AM42" s="40"/>
    </row>
    <row r="43" spans="2:39" x14ac:dyDescent="0.3">
      <c r="B43" s="39">
        <v>30</v>
      </c>
      <c r="C43" s="47" t="s">
        <v>58</v>
      </c>
      <c r="D43" s="31">
        <f t="shared" si="1"/>
        <v>0</v>
      </c>
      <c r="E43" s="31">
        <f t="shared" si="1"/>
        <v>0</v>
      </c>
      <c r="F43" s="31">
        <f t="shared" si="2"/>
        <v>0</v>
      </c>
      <c r="G43" s="32"/>
      <c r="H43" s="32"/>
      <c r="I43" s="32"/>
      <c r="J43" s="32"/>
      <c r="K43" s="32"/>
      <c r="L43" s="32"/>
      <c r="M43" s="31">
        <f t="shared" si="3"/>
        <v>0</v>
      </c>
      <c r="N43" s="31">
        <f t="shared" si="3"/>
        <v>0</v>
      </c>
      <c r="O43" s="31">
        <f t="shared" si="3"/>
        <v>0</v>
      </c>
      <c r="P43" s="32"/>
      <c r="Q43" s="32"/>
      <c r="R43" s="32"/>
      <c r="S43" s="32"/>
      <c r="T43" s="32"/>
      <c r="U43" s="38">
        <f t="shared" si="4"/>
        <v>0</v>
      </c>
      <c r="V43" s="38">
        <f t="shared" si="5"/>
        <v>0</v>
      </c>
      <c r="W43" s="38">
        <f t="shared" si="6"/>
        <v>0</v>
      </c>
      <c r="X43" s="38">
        <f t="shared" si="7"/>
        <v>0</v>
      </c>
      <c r="Y43" s="38">
        <f t="shared" si="8"/>
        <v>0</v>
      </c>
      <c r="Z43" s="38">
        <f t="shared" si="9"/>
        <v>0</v>
      </c>
      <c r="AA43" s="38">
        <f t="shared" si="10"/>
        <v>0</v>
      </c>
      <c r="AB43" s="38">
        <f t="shared" si="11"/>
        <v>0</v>
      </c>
      <c r="AC43" s="38">
        <f t="shared" si="12"/>
        <v>0</v>
      </c>
      <c r="AD43" s="40"/>
      <c r="AE43" s="40"/>
      <c r="AF43" s="40"/>
      <c r="AG43" s="40"/>
      <c r="AH43" s="40"/>
      <c r="AI43" s="40"/>
      <c r="AJ43" s="40"/>
      <c r="AK43" s="40"/>
      <c r="AL43" s="40"/>
      <c r="AM43" s="40"/>
    </row>
    <row r="44" spans="2:39" x14ac:dyDescent="0.3">
      <c r="B44" s="30">
        <v>31</v>
      </c>
      <c r="C44" s="47" t="s">
        <v>59</v>
      </c>
      <c r="D44" s="31">
        <f t="shared" si="1"/>
        <v>0</v>
      </c>
      <c r="E44" s="31">
        <f t="shared" si="1"/>
        <v>0</v>
      </c>
      <c r="F44" s="31">
        <f t="shared" si="2"/>
        <v>0</v>
      </c>
      <c r="G44" s="32"/>
      <c r="H44" s="32"/>
      <c r="I44" s="32"/>
      <c r="J44" s="32"/>
      <c r="K44" s="32"/>
      <c r="L44" s="32"/>
      <c r="M44" s="31">
        <f t="shared" si="3"/>
        <v>0</v>
      </c>
      <c r="N44" s="31">
        <f t="shared" si="3"/>
        <v>0</v>
      </c>
      <c r="O44" s="31">
        <f t="shared" si="3"/>
        <v>0</v>
      </c>
      <c r="P44" s="32"/>
      <c r="Q44" s="32"/>
      <c r="R44" s="32"/>
      <c r="S44" s="32"/>
      <c r="T44" s="32"/>
      <c r="U44" s="38">
        <f t="shared" si="4"/>
        <v>0</v>
      </c>
      <c r="V44" s="38">
        <f t="shared" si="5"/>
        <v>0</v>
      </c>
      <c r="W44" s="38">
        <f t="shared" si="6"/>
        <v>0</v>
      </c>
      <c r="X44" s="38">
        <f t="shared" si="7"/>
        <v>0</v>
      </c>
      <c r="Y44" s="38">
        <f t="shared" si="8"/>
        <v>0</v>
      </c>
      <c r="Z44" s="38">
        <f t="shared" si="9"/>
        <v>0</v>
      </c>
      <c r="AA44" s="38">
        <f t="shared" si="10"/>
        <v>0</v>
      </c>
      <c r="AB44" s="38">
        <f t="shared" si="11"/>
        <v>0</v>
      </c>
      <c r="AC44" s="38">
        <f t="shared" si="12"/>
        <v>0</v>
      </c>
      <c r="AD44" s="40"/>
      <c r="AE44" s="40"/>
      <c r="AF44" s="40"/>
      <c r="AG44" s="40"/>
      <c r="AH44" s="40"/>
      <c r="AI44" s="40"/>
      <c r="AJ44" s="40"/>
      <c r="AK44" s="40"/>
      <c r="AL44" s="40"/>
      <c r="AM44" s="40"/>
    </row>
    <row r="45" spans="2:39" x14ac:dyDescent="0.3">
      <c r="B45" s="30">
        <v>32</v>
      </c>
      <c r="C45" s="47" t="s">
        <v>60</v>
      </c>
      <c r="D45" s="31">
        <f t="shared" si="1"/>
        <v>0</v>
      </c>
      <c r="E45" s="31">
        <f t="shared" si="1"/>
        <v>0</v>
      </c>
      <c r="F45" s="31">
        <f t="shared" si="2"/>
        <v>0</v>
      </c>
      <c r="G45" s="32"/>
      <c r="H45" s="32"/>
      <c r="I45" s="32"/>
      <c r="J45" s="32"/>
      <c r="K45" s="32"/>
      <c r="L45" s="32"/>
      <c r="M45" s="31">
        <f t="shared" si="3"/>
        <v>0</v>
      </c>
      <c r="N45" s="31">
        <f t="shared" si="3"/>
        <v>0</v>
      </c>
      <c r="O45" s="31">
        <f t="shared" si="3"/>
        <v>0</v>
      </c>
      <c r="P45" s="32"/>
      <c r="Q45" s="32"/>
      <c r="R45" s="32"/>
      <c r="S45" s="32"/>
      <c r="T45" s="32"/>
      <c r="U45" s="38">
        <f t="shared" si="4"/>
        <v>0</v>
      </c>
      <c r="V45" s="38">
        <f t="shared" si="5"/>
        <v>0</v>
      </c>
      <c r="W45" s="38">
        <f t="shared" si="6"/>
        <v>0</v>
      </c>
      <c r="X45" s="38">
        <f t="shared" si="7"/>
        <v>0</v>
      </c>
      <c r="Y45" s="38">
        <f t="shared" si="8"/>
        <v>0</v>
      </c>
      <c r="Z45" s="38">
        <f t="shared" si="9"/>
        <v>0</v>
      </c>
      <c r="AA45" s="38">
        <f t="shared" si="10"/>
        <v>0</v>
      </c>
      <c r="AB45" s="38">
        <f t="shared" si="11"/>
        <v>0</v>
      </c>
      <c r="AC45" s="38">
        <f t="shared" si="12"/>
        <v>0</v>
      </c>
      <c r="AD45" s="40"/>
      <c r="AE45" s="40"/>
      <c r="AF45" s="40"/>
      <c r="AG45" s="40"/>
      <c r="AH45" s="40"/>
      <c r="AI45" s="40"/>
      <c r="AJ45" s="40"/>
      <c r="AK45" s="40"/>
      <c r="AL45" s="40"/>
      <c r="AM45" s="40"/>
    </row>
    <row r="46" spans="2:39" x14ac:dyDescent="0.3">
      <c r="B46" s="30">
        <v>33</v>
      </c>
      <c r="C46" s="47" t="s">
        <v>61</v>
      </c>
      <c r="D46" s="31">
        <f t="shared" si="1"/>
        <v>0</v>
      </c>
      <c r="E46" s="31">
        <f t="shared" si="1"/>
        <v>0</v>
      </c>
      <c r="F46" s="31">
        <f t="shared" si="2"/>
        <v>0</v>
      </c>
      <c r="G46" s="32"/>
      <c r="H46" s="32"/>
      <c r="I46" s="32"/>
      <c r="J46" s="32"/>
      <c r="K46" s="32"/>
      <c r="L46" s="32"/>
      <c r="M46" s="31">
        <f t="shared" si="3"/>
        <v>0</v>
      </c>
      <c r="N46" s="31">
        <f t="shared" si="3"/>
        <v>0</v>
      </c>
      <c r="O46" s="31">
        <f t="shared" si="3"/>
        <v>0</v>
      </c>
      <c r="P46" s="32"/>
      <c r="Q46" s="32"/>
      <c r="R46" s="32"/>
      <c r="S46" s="32"/>
      <c r="T46" s="32"/>
      <c r="U46" s="38">
        <f t="shared" si="4"/>
        <v>0</v>
      </c>
      <c r="V46" s="38">
        <f t="shared" si="5"/>
        <v>0</v>
      </c>
      <c r="W46" s="38">
        <f t="shared" si="6"/>
        <v>0</v>
      </c>
      <c r="X46" s="38">
        <f t="shared" si="7"/>
        <v>0</v>
      </c>
      <c r="Y46" s="38">
        <f t="shared" si="8"/>
        <v>0</v>
      </c>
      <c r="Z46" s="38">
        <f t="shared" si="9"/>
        <v>0</v>
      </c>
      <c r="AA46" s="38">
        <f t="shared" si="10"/>
        <v>0</v>
      </c>
      <c r="AB46" s="38">
        <f t="shared" si="11"/>
        <v>0</v>
      </c>
      <c r="AC46" s="38">
        <f t="shared" si="12"/>
        <v>0</v>
      </c>
      <c r="AD46" s="40"/>
      <c r="AE46" s="40"/>
      <c r="AF46" s="40"/>
      <c r="AG46" s="40"/>
      <c r="AH46" s="40"/>
      <c r="AI46" s="40"/>
      <c r="AJ46" s="40"/>
      <c r="AK46" s="40"/>
      <c r="AL46" s="40"/>
      <c r="AM46" s="40"/>
    </row>
    <row r="47" spans="2:39" x14ac:dyDescent="0.3">
      <c r="B47" s="30">
        <v>34</v>
      </c>
      <c r="C47" s="47" t="s">
        <v>22</v>
      </c>
      <c r="D47" s="31">
        <f t="shared" si="1"/>
        <v>0</v>
      </c>
      <c r="E47" s="31">
        <f t="shared" si="1"/>
        <v>0</v>
      </c>
      <c r="F47" s="31">
        <f t="shared" si="2"/>
        <v>0</v>
      </c>
      <c r="G47" s="32"/>
      <c r="H47" s="32"/>
      <c r="I47" s="32"/>
      <c r="J47" s="32"/>
      <c r="K47" s="32"/>
      <c r="L47" s="32"/>
      <c r="M47" s="31">
        <f t="shared" si="3"/>
        <v>0</v>
      </c>
      <c r="N47" s="31">
        <f t="shared" si="3"/>
        <v>0</v>
      </c>
      <c r="O47" s="31">
        <f t="shared" si="3"/>
        <v>0</v>
      </c>
      <c r="P47" s="32"/>
      <c r="Q47" s="32"/>
      <c r="R47" s="32"/>
      <c r="S47" s="32"/>
      <c r="T47" s="32"/>
      <c r="U47" s="38">
        <f t="shared" si="4"/>
        <v>0</v>
      </c>
      <c r="V47" s="38">
        <f t="shared" si="5"/>
        <v>0</v>
      </c>
      <c r="W47" s="38">
        <f t="shared" si="6"/>
        <v>0</v>
      </c>
      <c r="X47" s="38">
        <f t="shared" si="7"/>
        <v>0</v>
      </c>
      <c r="Y47" s="38">
        <f t="shared" si="8"/>
        <v>0</v>
      </c>
      <c r="Z47" s="38">
        <f t="shared" si="9"/>
        <v>0</v>
      </c>
      <c r="AA47" s="38">
        <f t="shared" si="10"/>
        <v>0</v>
      </c>
      <c r="AB47" s="38">
        <f t="shared" si="11"/>
        <v>0</v>
      </c>
      <c r="AC47" s="38">
        <f t="shared" si="12"/>
        <v>0</v>
      </c>
      <c r="AD47" s="40"/>
      <c r="AE47" s="40"/>
      <c r="AF47" s="40"/>
      <c r="AG47" s="40"/>
      <c r="AH47" s="40"/>
      <c r="AI47" s="40"/>
      <c r="AJ47" s="40"/>
      <c r="AK47" s="40"/>
      <c r="AL47" s="40"/>
      <c r="AM47" s="40"/>
    </row>
    <row r="48" spans="2:39" x14ac:dyDescent="0.3">
      <c r="B48" s="39">
        <v>35</v>
      </c>
      <c r="C48" s="55" t="s">
        <v>146</v>
      </c>
      <c r="D48" s="31">
        <f t="shared" si="1"/>
        <v>0</v>
      </c>
      <c r="E48" s="31">
        <f t="shared" si="1"/>
        <v>0</v>
      </c>
      <c r="F48" s="31">
        <f t="shared" si="2"/>
        <v>0</v>
      </c>
      <c r="G48" s="32"/>
      <c r="H48" s="32"/>
      <c r="I48" s="32"/>
      <c r="J48" s="32"/>
      <c r="K48" s="32"/>
      <c r="L48" s="32"/>
      <c r="M48" s="31">
        <f t="shared" si="3"/>
        <v>0</v>
      </c>
      <c r="N48" s="31">
        <f t="shared" si="3"/>
        <v>0</v>
      </c>
      <c r="O48" s="31">
        <f t="shared" si="3"/>
        <v>0</v>
      </c>
      <c r="P48" s="32"/>
      <c r="Q48" s="32"/>
      <c r="R48" s="32"/>
      <c r="S48" s="32"/>
      <c r="T48" s="32"/>
      <c r="U48" s="38">
        <f t="shared" si="4"/>
        <v>0</v>
      </c>
      <c r="V48" s="38">
        <f t="shared" si="5"/>
        <v>0</v>
      </c>
      <c r="W48" s="38">
        <f t="shared" si="6"/>
        <v>0</v>
      </c>
      <c r="X48" s="38">
        <f t="shared" si="7"/>
        <v>0</v>
      </c>
      <c r="Y48" s="38">
        <f t="shared" si="8"/>
        <v>0</v>
      </c>
      <c r="Z48" s="38">
        <f t="shared" si="9"/>
        <v>0</v>
      </c>
      <c r="AA48" s="38">
        <f t="shared" si="10"/>
        <v>0</v>
      </c>
      <c r="AB48" s="38">
        <f t="shared" si="11"/>
        <v>0</v>
      </c>
      <c r="AC48" s="38">
        <f t="shared" si="12"/>
        <v>0</v>
      </c>
      <c r="AD48" s="40"/>
      <c r="AE48" s="40"/>
      <c r="AF48" s="40"/>
      <c r="AG48" s="40"/>
      <c r="AH48" s="40"/>
      <c r="AI48" s="40"/>
      <c r="AJ48" s="40"/>
      <c r="AK48" s="40"/>
      <c r="AL48" s="40"/>
      <c r="AM48" s="40"/>
    </row>
    <row r="49" spans="2:39" x14ac:dyDescent="0.3">
      <c r="B49" s="39">
        <v>36</v>
      </c>
      <c r="C49" s="55" t="s">
        <v>147</v>
      </c>
      <c r="D49" s="31">
        <f t="shared" si="1"/>
        <v>0</v>
      </c>
      <c r="E49" s="31">
        <f t="shared" si="1"/>
        <v>0</v>
      </c>
      <c r="F49" s="31">
        <f t="shared" si="2"/>
        <v>0</v>
      </c>
      <c r="G49" s="32"/>
      <c r="H49" s="32"/>
      <c r="I49" s="32"/>
      <c r="J49" s="32"/>
      <c r="K49" s="32"/>
      <c r="L49" s="32"/>
      <c r="M49" s="31">
        <f t="shared" si="3"/>
        <v>0</v>
      </c>
      <c r="N49" s="31">
        <f t="shared" si="3"/>
        <v>0</v>
      </c>
      <c r="O49" s="31">
        <f t="shared" si="3"/>
        <v>0</v>
      </c>
      <c r="P49" s="32"/>
      <c r="Q49" s="32"/>
      <c r="R49" s="32"/>
      <c r="S49" s="32"/>
      <c r="T49" s="32"/>
      <c r="U49" s="38">
        <f t="shared" si="4"/>
        <v>0</v>
      </c>
      <c r="V49" s="38">
        <f t="shared" si="5"/>
        <v>0</v>
      </c>
      <c r="W49" s="38">
        <f t="shared" si="6"/>
        <v>0</v>
      </c>
      <c r="X49" s="38">
        <f t="shared" si="7"/>
        <v>0</v>
      </c>
      <c r="Y49" s="38">
        <f t="shared" si="8"/>
        <v>0</v>
      </c>
      <c r="Z49" s="38">
        <f t="shared" si="9"/>
        <v>0</v>
      </c>
      <c r="AA49" s="38">
        <f t="shared" si="10"/>
        <v>0</v>
      </c>
      <c r="AB49" s="38">
        <f t="shared" si="11"/>
        <v>0</v>
      </c>
      <c r="AC49" s="38">
        <f t="shared" si="12"/>
        <v>0</v>
      </c>
      <c r="AD49" s="40"/>
      <c r="AE49" s="40"/>
      <c r="AF49" s="40"/>
      <c r="AG49" s="40"/>
      <c r="AH49" s="40"/>
      <c r="AI49" s="40"/>
      <c r="AJ49" s="40"/>
      <c r="AK49" s="40"/>
      <c r="AL49" s="40"/>
      <c r="AM49" s="40"/>
    </row>
    <row r="50" spans="2:39" x14ac:dyDescent="0.3">
      <c r="B50" s="30">
        <v>37</v>
      </c>
      <c r="C50" s="55" t="s">
        <v>148</v>
      </c>
      <c r="D50" s="31">
        <f t="shared" si="1"/>
        <v>0</v>
      </c>
      <c r="E50" s="31">
        <f t="shared" si="1"/>
        <v>0</v>
      </c>
      <c r="F50" s="31">
        <f t="shared" si="2"/>
        <v>0</v>
      </c>
      <c r="G50" s="32"/>
      <c r="H50" s="32"/>
      <c r="I50" s="32"/>
      <c r="J50" s="32"/>
      <c r="K50" s="32"/>
      <c r="L50" s="32"/>
      <c r="M50" s="31">
        <f t="shared" si="3"/>
        <v>0</v>
      </c>
      <c r="N50" s="31">
        <f t="shared" si="3"/>
        <v>0</v>
      </c>
      <c r="O50" s="31">
        <f t="shared" si="3"/>
        <v>0</v>
      </c>
      <c r="P50" s="32"/>
      <c r="Q50" s="32"/>
      <c r="R50" s="32"/>
      <c r="S50" s="32"/>
      <c r="T50" s="32"/>
      <c r="U50" s="38">
        <f t="shared" si="4"/>
        <v>0</v>
      </c>
      <c r="V50" s="38">
        <f t="shared" si="5"/>
        <v>0</v>
      </c>
      <c r="W50" s="38">
        <f t="shared" si="6"/>
        <v>0</v>
      </c>
      <c r="X50" s="38">
        <f t="shared" si="7"/>
        <v>0</v>
      </c>
      <c r="Y50" s="38">
        <f t="shared" si="8"/>
        <v>0</v>
      </c>
      <c r="Z50" s="38">
        <f t="shared" si="9"/>
        <v>0</v>
      </c>
      <c r="AA50" s="38">
        <f t="shared" si="10"/>
        <v>0</v>
      </c>
      <c r="AB50" s="38">
        <f t="shared" si="11"/>
        <v>0</v>
      </c>
      <c r="AC50" s="38">
        <f t="shared" si="12"/>
        <v>0</v>
      </c>
      <c r="AD50" s="40"/>
      <c r="AE50" s="40"/>
      <c r="AF50" s="40"/>
      <c r="AG50" s="40"/>
      <c r="AH50" s="40"/>
      <c r="AI50" s="40"/>
      <c r="AJ50" s="40"/>
      <c r="AK50" s="40"/>
      <c r="AL50" s="40"/>
      <c r="AM50" s="40"/>
    </row>
    <row r="51" spans="2:39" x14ac:dyDescent="0.3">
      <c r="B51" s="30">
        <v>38</v>
      </c>
      <c r="C51" s="55" t="s">
        <v>149</v>
      </c>
      <c r="D51" s="31">
        <f t="shared" si="1"/>
        <v>0</v>
      </c>
      <c r="E51" s="31">
        <f t="shared" si="1"/>
        <v>0</v>
      </c>
      <c r="F51" s="31">
        <f t="shared" si="2"/>
        <v>0</v>
      </c>
      <c r="G51" s="32"/>
      <c r="H51" s="32"/>
      <c r="I51" s="32"/>
      <c r="J51" s="32"/>
      <c r="K51" s="32"/>
      <c r="L51" s="32"/>
      <c r="M51" s="31">
        <f t="shared" si="3"/>
        <v>0</v>
      </c>
      <c r="N51" s="31">
        <f t="shared" si="3"/>
        <v>0</v>
      </c>
      <c r="O51" s="31">
        <f t="shared" si="3"/>
        <v>0</v>
      </c>
      <c r="P51" s="32"/>
      <c r="Q51" s="32"/>
      <c r="R51" s="32"/>
      <c r="S51" s="32"/>
      <c r="T51" s="32"/>
      <c r="U51" s="38">
        <f t="shared" si="4"/>
        <v>0</v>
      </c>
      <c r="V51" s="38">
        <f t="shared" si="5"/>
        <v>0</v>
      </c>
      <c r="W51" s="38">
        <f t="shared" si="6"/>
        <v>0</v>
      </c>
      <c r="X51" s="38">
        <f t="shared" si="7"/>
        <v>0</v>
      </c>
      <c r="Y51" s="38">
        <f t="shared" si="8"/>
        <v>0</v>
      </c>
      <c r="Z51" s="38">
        <f t="shared" si="9"/>
        <v>0</v>
      </c>
      <c r="AA51" s="38">
        <f t="shared" si="10"/>
        <v>0</v>
      </c>
      <c r="AB51" s="38">
        <f t="shared" si="11"/>
        <v>0</v>
      </c>
      <c r="AC51" s="38">
        <f t="shared" si="12"/>
        <v>0</v>
      </c>
      <c r="AD51" s="40"/>
      <c r="AE51" s="40"/>
      <c r="AF51" s="40"/>
      <c r="AG51" s="40"/>
      <c r="AH51" s="40"/>
      <c r="AI51" s="40"/>
      <c r="AJ51" s="40"/>
      <c r="AK51" s="40"/>
      <c r="AL51" s="40"/>
      <c r="AM51" s="40"/>
    </row>
    <row r="52" spans="2:39" x14ac:dyDescent="0.3">
      <c r="B52" s="30">
        <v>39</v>
      </c>
      <c r="C52" s="55" t="s">
        <v>150</v>
      </c>
      <c r="D52" s="31">
        <f t="shared" si="1"/>
        <v>0</v>
      </c>
      <c r="E52" s="31">
        <f t="shared" si="1"/>
        <v>0</v>
      </c>
      <c r="F52" s="31">
        <f t="shared" si="2"/>
        <v>0</v>
      </c>
      <c r="G52" s="32"/>
      <c r="H52" s="32"/>
      <c r="I52" s="32"/>
      <c r="J52" s="32"/>
      <c r="K52" s="32"/>
      <c r="L52" s="32"/>
      <c r="M52" s="31">
        <f t="shared" si="3"/>
        <v>0</v>
      </c>
      <c r="N52" s="31">
        <f t="shared" si="3"/>
        <v>0</v>
      </c>
      <c r="O52" s="31">
        <f t="shared" si="3"/>
        <v>0</v>
      </c>
      <c r="P52" s="32"/>
      <c r="Q52" s="32"/>
      <c r="R52" s="32"/>
      <c r="S52" s="32"/>
      <c r="T52" s="32"/>
      <c r="U52" s="38">
        <f t="shared" si="4"/>
        <v>0</v>
      </c>
      <c r="V52" s="38">
        <f t="shared" si="5"/>
        <v>0</v>
      </c>
      <c r="W52" s="38">
        <f t="shared" si="6"/>
        <v>0</v>
      </c>
      <c r="X52" s="38">
        <f t="shared" si="7"/>
        <v>0</v>
      </c>
      <c r="Y52" s="38">
        <f t="shared" si="8"/>
        <v>0</v>
      </c>
      <c r="Z52" s="38">
        <f t="shared" si="9"/>
        <v>0</v>
      </c>
      <c r="AA52" s="38">
        <f t="shared" si="10"/>
        <v>0</v>
      </c>
      <c r="AB52" s="38">
        <f t="shared" si="11"/>
        <v>0</v>
      </c>
      <c r="AC52" s="38">
        <f t="shared" si="12"/>
        <v>0</v>
      </c>
      <c r="AD52" s="40"/>
      <c r="AE52" s="40"/>
      <c r="AF52" s="40"/>
      <c r="AG52" s="40"/>
      <c r="AH52" s="40"/>
      <c r="AI52" s="40"/>
      <c r="AJ52" s="40"/>
      <c r="AK52" s="40"/>
      <c r="AL52" s="40"/>
      <c r="AM52" s="40"/>
    </row>
    <row r="53" spans="2:39" x14ac:dyDescent="0.3">
      <c r="B53" s="30">
        <v>40</v>
      </c>
      <c r="C53" s="55" t="s">
        <v>151</v>
      </c>
      <c r="D53" s="31">
        <f t="shared" si="1"/>
        <v>0</v>
      </c>
      <c r="E53" s="31">
        <f t="shared" si="1"/>
        <v>0</v>
      </c>
      <c r="F53" s="31">
        <f t="shared" si="2"/>
        <v>0</v>
      </c>
      <c r="G53" s="32"/>
      <c r="H53" s="32"/>
      <c r="I53" s="32"/>
      <c r="J53" s="32"/>
      <c r="K53" s="32"/>
      <c r="L53" s="32"/>
      <c r="M53" s="31">
        <f t="shared" si="3"/>
        <v>0</v>
      </c>
      <c r="N53" s="31">
        <f t="shared" si="3"/>
        <v>0</v>
      </c>
      <c r="O53" s="31">
        <f t="shared" si="3"/>
        <v>0</v>
      </c>
      <c r="P53" s="32"/>
      <c r="Q53" s="32"/>
      <c r="R53" s="32"/>
      <c r="S53" s="32"/>
      <c r="T53" s="32"/>
      <c r="U53" s="38">
        <f t="shared" si="4"/>
        <v>0</v>
      </c>
      <c r="V53" s="38">
        <f t="shared" si="5"/>
        <v>0</v>
      </c>
      <c r="W53" s="38">
        <f t="shared" si="6"/>
        <v>0</v>
      </c>
      <c r="X53" s="38">
        <f t="shared" si="7"/>
        <v>0</v>
      </c>
      <c r="Y53" s="38">
        <f t="shared" si="8"/>
        <v>0</v>
      </c>
      <c r="Z53" s="38">
        <f t="shared" si="9"/>
        <v>0</v>
      </c>
      <c r="AA53" s="38">
        <f t="shared" si="10"/>
        <v>0</v>
      </c>
      <c r="AB53" s="38">
        <f t="shared" si="11"/>
        <v>0</v>
      </c>
      <c r="AC53" s="38">
        <f t="shared" si="12"/>
        <v>0</v>
      </c>
      <c r="AD53" s="40"/>
      <c r="AE53" s="40"/>
      <c r="AF53" s="40"/>
      <c r="AG53" s="40"/>
      <c r="AH53" s="40"/>
      <c r="AI53" s="40"/>
      <c r="AJ53" s="40"/>
      <c r="AK53" s="40"/>
      <c r="AL53" s="40"/>
      <c r="AM53" s="40"/>
    </row>
    <row r="54" spans="2:39" x14ac:dyDescent="0.3">
      <c r="B54" s="39">
        <v>41</v>
      </c>
      <c r="C54" s="55" t="s">
        <v>152</v>
      </c>
      <c r="D54" s="31">
        <f t="shared" si="1"/>
        <v>0</v>
      </c>
      <c r="E54" s="31">
        <f t="shared" si="1"/>
        <v>0</v>
      </c>
      <c r="F54" s="31">
        <f t="shared" si="2"/>
        <v>0</v>
      </c>
      <c r="G54" s="32"/>
      <c r="H54" s="32"/>
      <c r="I54" s="32"/>
      <c r="J54" s="32"/>
      <c r="K54" s="32"/>
      <c r="L54" s="32"/>
      <c r="M54" s="31">
        <f t="shared" si="3"/>
        <v>0</v>
      </c>
      <c r="N54" s="31">
        <f t="shared" si="3"/>
        <v>0</v>
      </c>
      <c r="O54" s="31">
        <f t="shared" si="3"/>
        <v>0</v>
      </c>
      <c r="P54" s="32"/>
      <c r="Q54" s="32"/>
      <c r="R54" s="32"/>
      <c r="S54" s="32"/>
      <c r="T54" s="32"/>
      <c r="U54" s="38">
        <f t="shared" si="4"/>
        <v>0</v>
      </c>
      <c r="V54" s="38">
        <f t="shared" si="5"/>
        <v>0</v>
      </c>
      <c r="W54" s="38">
        <f t="shared" si="6"/>
        <v>0</v>
      </c>
      <c r="X54" s="38">
        <f t="shared" si="7"/>
        <v>0</v>
      </c>
      <c r="Y54" s="38">
        <f t="shared" si="8"/>
        <v>0</v>
      </c>
      <c r="Z54" s="38">
        <f t="shared" si="9"/>
        <v>0</v>
      </c>
      <c r="AA54" s="38">
        <f t="shared" si="10"/>
        <v>0</v>
      </c>
      <c r="AB54" s="38">
        <f t="shared" si="11"/>
        <v>0</v>
      </c>
      <c r="AC54" s="38">
        <f t="shared" si="12"/>
        <v>0</v>
      </c>
      <c r="AD54" s="40"/>
      <c r="AE54" s="40"/>
      <c r="AF54" s="40"/>
      <c r="AG54" s="40"/>
      <c r="AH54" s="40"/>
      <c r="AI54" s="40"/>
      <c r="AJ54" s="40"/>
      <c r="AK54" s="40"/>
      <c r="AL54" s="40"/>
      <c r="AM54" s="40"/>
    </row>
    <row r="55" spans="2:39" x14ac:dyDescent="0.3">
      <c r="B55" s="39">
        <v>42</v>
      </c>
      <c r="C55" s="55" t="s">
        <v>153</v>
      </c>
      <c r="D55" s="31">
        <f t="shared" si="1"/>
        <v>0</v>
      </c>
      <c r="E55" s="31">
        <f t="shared" si="1"/>
        <v>0</v>
      </c>
      <c r="F55" s="31">
        <f t="shared" si="2"/>
        <v>0</v>
      </c>
      <c r="G55" s="32"/>
      <c r="H55" s="32"/>
      <c r="I55" s="32"/>
      <c r="J55" s="32"/>
      <c r="K55" s="32"/>
      <c r="L55" s="32"/>
      <c r="M55" s="31">
        <f t="shared" si="3"/>
        <v>0</v>
      </c>
      <c r="N55" s="31">
        <f t="shared" si="3"/>
        <v>0</v>
      </c>
      <c r="O55" s="31">
        <f t="shared" si="3"/>
        <v>0</v>
      </c>
      <c r="P55" s="32"/>
      <c r="Q55" s="32"/>
      <c r="R55" s="32"/>
      <c r="S55" s="32"/>
      <c r="T55" s="32"/>
      <c r="U55" s="38">
        <f t="shared" si="4"/>
        <v>0</v>
      </c>
      <c r="V55" s="38">
        <f t="shared" si="5"/>
        <v>0</v>
      </c>
      <c r="W55" s="38">
        <f t="shared" si="6"/>
        <v>0</v>
      </c>
      <c r="X55" s="38">
        <f t="shared" si="7"/>
        <v>0</v>
      </c>
      <c r="Y55" s="38">
        <f t="shared" si="8"/>
        <v>0</v>
      </c>
      <c r="Z55" s="38">
        <f t="shared" si="9"/>
        <v>0</v>
      </c>
      <c r="AA55" s="38">
        <f t="shared" si="10"/>
        <v>0</v>
      </c>
      <c r="AB55" s="38">
        <f t="shared" si="11"/>
        <v>0</v>
      </c>
      <c r="AC55" s="38">
        <f t="shared" si="12"/>
        <v>0</v>
      </c>
      <c r="AD55" s="40"/>
      <c r="AE55" s="40"/>
      <c r="AF55" s="40"/>
      <c r="AG55" s="40"/>
      <c r="AH55" s="40"/>
      <c r="AI55" s="40"/>
      <c r="AJ55" s="40"/>
      <c r="AK55" s="40"/>
      <c r="AL55" s="40"/>
      <c r="AM55" s="40"/>
    </row>
    <row r="56" spans="2:39" x14ac:dyDescent="0.3">
      <c r="B56" s="30">
        <v>43</v>
      </c>
      <c r="C56" s="55" t="s">
        <v>154</v>
      </c>
      <c r="D56" s="31">
        <f t="shared" si="1"/>
        <v>0</v>
      </c>
      <c r="E56" s="31">
        <f t="shared" si="1"/>
        <v>0</v>
      </c>
      <c r="F56" s="31">
        <f t="shared" si="2"/>
        <v>0</v>
      </c>
      <c r="G56" s="32"/>
      <c r="H56" s="32"/>
      <c r="I56" s="32"/>
      <c r="J56" s="32"/>
      <c r="K56" s="32"/>
      <c r="L56" s="32"/>
      <c r="M56" s="31">
        <f t="shared" si="3"/>
        <v>0</v>
      </c>
      <c r="N56" s="31">
        <f t="shared" si="3"/>
        <v>0</v>
      </c>
      <c r="O56" s="31">
        <f t="shared" si="3"/>
        <v>0</v>
      </c>
      <c r="P56" s="32"/>
      <c r="Q56" s="32"/>
      <c r="R56" s="32"/>
      <c r="S56" s="32"/>
      <c r="T56" s="32"/>
      <c r="U56" s="38">
        <f t="shared" si="4"/>
        <v>0</v>
      </c>
      <c r="V56" s="38">
        <f t="shared" si="5"/>
        <v>0</v>
      </c>
      <c r="W56" s="38">
        <f t="shared" si="6"/>
        <v>0</v>
      </c>
      <c r="X56" s="38">
        <f t="shared" si="7"/>
        <v>0</v>
      </c>
      <c r="Y56" s="38">
        <f t="shared" si="8"/>
        <v>0</v>
      </c>
      <c r="Z56" s="38">
        <f t="shared" si="9"/>
        <v>0</v>
      </c>
      <c r="AA56" s="38">
        <f t="shared" si="10"/>
        <v>0</v>
      </c>
      <c r="AB56" s="38">
        <f t="shared" si="11"/>
        <v>0</v>
      </c>
      <c r="AC56" s="38">
        <f t="shared" si="12"/>
        <v>0</v>
      </c>
      <c r="AD56" s="40"/>
      <c r="AE56" s="40"/>
      <c r="AF56" s="40"/>
      <c r="AG56" s="40"/>
      <c r="AH56" s="40"/>
      <c r="AI56" s="40"/>
      <c r="AJ56" s="40"/>
      <c r="AK56" s="40"/>
      <c r="AL56" s="40"/>
      <c r="AM56" s="40"/>
    </row>
    <row r="57" spans="2:39" x14ac:dyDescent="0.3">
      <c r="B57" s="30">
        <v>44</v>
      </c>
      <c r="C57" s="55" t="s">
        <v>155</v>
      </c>
      <c r="D57" s="31">
        <f t="shared" si="1"/>
        <v>0</v>
      </c>
      <c r="E57" s="31">
        <f t="shared" si="1"/>
        <v>0</v>
      </c>
      <c r="F57" s="31">
        <f t="shared" si="2"/>
        <v>0</v>
      </c>
      <c r="G57" s="32"/>
      <c r="H57" s="32"/>
      <c r="I57" s="32"/>
      <c r="J57" s="32"/>
      <c r="K57" s="32"/>
      <c r="L57" s="32"/>
      <c r="M57" s="31">
        <f t="shared" si="3"/>
        <v>0</v>
      </c>
      <c r="N57" s="31">
        <f t="shared" si="3"/>
        <v>0</v>
      </c>
      <c r="O57" s="31">
        <f t="shared" si="3"/>
        <v>0</v>
      </c>
      <c r="P57" s="32"/>
      <c r="Q57" s="32"/>
      <c r="R57" s="32"/>
      <c r="S57" s="32"/>
      <c r="T57" s="32"/>
      <c r="U57" s="38">
        <f t="shared" si="4"/>
        <v>0</v>
      </c>
      <c r="V57" s="38">
        <f t="shared" si="5"/>
        <v>0</v>
      </c>
      <c r="W57" s="38">
        <f t="shared" si="6"/>
        <v>0</v>
      </c>
      <c r="X57" s="38">
        <f t="shared" si="7"/>
        <v>0</v>
      </c>
      <c r="Y57" s="38">
        <f t="shared" si="8"/>
        <v>0</v>
      </c>
      <c r="Z57" s="38">
        <f t="shared" si="9"/>
        <v>0</v>
      </c>
      <c r="AA57" s="38">
        <f t="shared" si="10"/>
        <v>0</v>
      </c>
      <c r="AB57" s="38">
        <f t="shared" si="11"/>
        <v>0</v>
      </c>
      <c r="AC57" s="38">
        <f t="shared" si="12"/>
        <v>0</v>
      </c>
      <c r="AD57" s="40"/>
      <c r="AE57" s="40"/>
      <c r="AF57" s="40"/>
      <c r="AG57" s="40"/>
      <c r="AH57" s="40"/>
      <c r="AI57" s="40"/>
      <c r="AJ57" s="40"/>
      <c r="AK57" s="40"/>
      <c r="AL57" s="40"/>
      <c r="AM57" s="40"/>
    </row>
  </sheetData>
  <mergeCells count="23">
    <mergeCell ref="U11:AM11"/>
    <mergeCell ref="M12:O12"/>
    <mergeCell ref="P12:R12"/>
    <mergeCell ref="S12:S13"/>
    <mergeCell ref="T12:T13"/>
    <mergeCell ref="AM12:AM13"/>
    <mergeCell ref="U12:W12"/>
    <mergeCell ref="X12:Z12"/>
    <mergeCell ref="AA12:AC12"/>
    <mergeCell ref="AD12:AF12"/>
    <mergeCell ref="AG12:AI12"/>
    <mergeCell ref="AJ12:AJ13"/>
    <mergeCell ref="AK12:AK13"/>
    <mergeCell ref="AL12:AL13"/>
    <mergeCell ref="B11:B13"/>
    <mergeCell ref="C11:C13"/>
    <mergeCell ref="D11:L11"/>
    <mergeCell ref="M11:T11"/>
    <mergeCell ref="D12:F12"/>
    <mergeCell ref="G12:I12"/>
    <mergeCell ref="J12:J13"/>
    <mergeCell ref="K12:K13"/>
    <mergeCell ref="L12:L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zoomScale="55" zoomScaleNormal="55" workbookViewId="0">
      <pane xSplit="5" ySplit="13" topLeftCell="AD26" activePane="bottomRight" state="frozen"/>
      <selection pane="topRight" activeCell="F1" sqref="F1"/>
      <selection pane="bottomLeft" activeCell="A14" sqref="A14"/>
      <selection pane="bottomRight" activeCell="AE5" sqref="AE5"/>
    </sheetView>
  </sheetViews>
  <sheetFormatPr defaultColWidth="56.81640625" defaultRowHeight="14" x14ac:dyDescent="0.3"/>
  <cols>
    <col min="1" max="1" width="5.54296875" style="1" customWidth="1"/>
    <col min="2" max="2" width="5.54296875" style="37" customWidth="1"/>
    <col min="3" max="3" width="11.81640625" style="1" customWidth="1"/>
    <col min="4" max="4" width="18.1796875" style="1" customWidth="1"/>
    <col min="5" max="5" width="52.1796875" style="17" customWidth="1"/>
    <col min="6" max="40" width="15.453125" style="1" customWidth="1"/>
    <col min="41" max="42" width="21.453125" style="1" customWidth="1"/>
    <col min="43" max="16384" width="56.81640625" style="1"/>
  </cols>
  <sheetData>
    <row r="1" spans="1:42" ht="14.5" x14ac:dyDescent="0.35">
      <c r="A1" s="13" t="s">
        <v>299</v>
      </c>
      <c r="B1" s="24"/>
      <c r="C1" s="24"/>
      <c r="D1" s="24"/>
      <c r="E1" s="44"/>
      <c r="F1" s="25"/>
      <c r="G1" s="25"/>
      <c r="H1" s="25"/>
      <c r="I1" s="25"/>
      <c r="J1" s="25"/>
      <c r="K1" s="25"/>
      <c r="L1" s="25"/>
      <c r="M1" s="25"/>
      <c r="N1" s="25"/>
      <c r="O1" s="25"/>
      <c r="P1" s="25"/>
      <c r="Q1" s="25"/>
      <c r="R1" s="25"/>
      <c r="S1" s="25"/>
      <c r="T1" s="25"/>
      <c r="U1" s="25"/>
      <c r="V1" s="25"/>
      <c r="W1" s="25"/>
      <c r="X1" s="2"/>
    </row>
    <row r="2" spans="1:42" x14ac:dyDescent="0.3">
      <c r="A2" s="13"/>
      <c r="B2" s="24"/>
      <c r="C2" s="24"/>
      <c r="D2" s="24"/>
      <c r="E2" s="44"/>
      <c r="F2" s="25"/>
      <c r="G2" s="25"/>
      <c r="H2" s="25"/>
      <c r="I2" s="25"/>
      <c r="J2" s="25"/>
      <c r="K2" s="25"/>
      <c r="L2" s="25"/>
      <c r="M2" s="25"/>
      <c r="N2" s="25"/>
      <c r="O2" s="25"/>
      <c r="P2" s="25"/>
      <c r="Q2" s="25"/>
      <c r="R2" s="25"/>
      <c r="S2" s="25"/>
      <c r="T2" s="25"/>
      <c r="U2" s="25"/>
      <c r="V2" s="25"/>
      <c r="W2" s="25"/>
      <c r="X2" s="2"/>
    </row>
    <row r="3" spans="1:42" s="19" customFormat="1" x14ac:dyDescent="0.3">
      <c r="A3" s="24"/>
      <c r="B3" s="24"/>
      <c r="C3" s="24"/>
      <c r="D3" s="24"/>
      <c r="E3" s="44"/>
      <c r="G3" s="25"/>
      <c r="H3" s="26" t="s">
        <v>28</v>
      </c>
      <c r="L3" s="25"/>
      <c r="M3" s="25"/>
      <c r="N3" s="25"/>
      <c r="O3" s="25"/>
      <c r="P3" s="25"/>
      <c r="Q3" s="25"/>
      <c r="R3" s="25"/>
      <c r="S3" s="25"/>
      <c r="T3" s="25"/>
      <c r="U3" s="25"/>
      <c r="V3" s="25"/>
      <c r="W3" s="25"/>
      <c r="X3" s="7"/>
    </row>
    <row r="4" spans="1:42" ht="28" x14ac:dyDescent="0.3">
      <c r="A4" s="13" t="s">
        <v>5</v>
      </c>
      <c r="B4" s="24" t="s">
        <v>122</v>
      </c>
      <c r="C4" s="24"/>
      <c r="D4" s="24"/>
      <c r="E4" s="44"/>
      <c r="F4" s="43" t="s">
        <v>83</v>
      </c>
      <c r="G4" s="43" t="s">
        <v>84</v>
      </c>
      <c r="H4" s="43" t="s">
        <v>85</v>
      </c>
      <c r="L4" s="25"/>
      <c r="M4" s="25"/>
      <c r="N4" s="25"/>
      <c r="O4" s="25"/>
      <c r="P4" s="25"/>
      <c r="Q4" s="25"/>
      <c r="R4" s="25"/>
      <c r="S4" s="25"/>
      <c r="T4" s="25"/>
      <c r="U4" s="25"/>
      <c r="V4" s="25"/>
      <c r="W4" s="25"/>
      <c r="X4" s="25"/>
    </row>
    <row r="5" spans="1:42" x14ac:dyDescent="0.3">
      <c r="B5" s="1" t="s">
        <v>6</v>
      </c>
      <c r="C5" s="1" t="s">
        <v>118</v>
      </c>
      <c r="F5" s="27"/>
      <c r="G5" s="27"/>
      <c r="H5" s="27"/>
      <c r="L5" s="10"/>
      <c r="M5" s="10"/>
      <c r="N5" s="10"/>
      <c r="O5" s="10"/>
      <c r="P5" s="10"/>
      <c r="Q5" s="10"/>
      <c r="R5" s="10"/>
      <c r="S5" s="10"/>
      <c r="T5" s="10"/>
      <c r="U5" s="10"/>
      <c r="V5" s="10"/>
      <c r="W5" s="10"/>
      <c r="X5" s="10"/>
    </row>
    <row r="6" spans="1:42" x14ac:dyDescent="0.3">
      <c r="B6" s="1" t="s">
        <v>10</v>
      </c>
      <c r="C6" s="1" t="s">
        <v>119</v>
      </c>
      <c r="F6" s="28"/>
      <c r="G6" s="28"/>
      <c r="H6" s="28"/>
      <c r="L6" s="10"/>
      <c r="M6" s="10"/>
      <c r="N6" s="10"/>
      <c r="O6" s="10"/>
      <c r="P6" s="10"/>
      <c r="Q6" s="10"/>
      <c r="R6" s="10"/>
      <c r="S6" s="10"/>
      <c r="T6" s="10"/>
      <c r="U6" s="10"/>
      <c r="V6" s="10"/>
      <c r="W6" s="10"/>
      <c r="X6" s="10"/>
    </row>
    <row r="7" spans="1:42" x14ac:dyDescent="0.3">
      <c r="B7" s="1" t="s">
        <v>11</v>
      </c>
      <c r="C7" s="1" t="s">
        <v>120</v>
      </c>
      <c r="F7" s="28"/>
      <c r="G7" s="28"/>
      <c r="H7" s="28"/>
      <c r="L7" s="10"/>
      <c r="M7" s="10"/>
      <c r="N7" s="10"/>
      <c r="O7" s="10"/>
      <c r="P7" s="10"/>
      <c r="Q7" s="10"/>
      <c r="R7" s="10"/>
      <c r="S7" s="10"/>
      <c r="T7" s="10"/>
      <c r="U7" s="10"/>
      <c r="V7" s="10"/>
      <c r="W7" s="10"/>
      <c r="X7" s="10"/>
    </row>
    <row r="8" spans="1:42" x14ac:dyDescent="0.3">
      <c r="B8" s="1" t="s">
        <v>12</v>
      </c>
      <c r="C8" s="1" t="s">
        <v>124</v>
      </c>
      <c r="F8" s="3">
        <f>SUM(F5:F7)</f>
        <v>0</v>
      </c>
      <c r="G8" s="3">
        <f>SUM(G5:G7)</f>
        <v>0</v>
      </c>
      <c r="H8" s="3">
        <f>SUM(H5:H7)</f>
        <v>0</v>
      </c>
      <c r="L8" s="10"/>
      <c r="M8" s="10"/>
      <c r="N8" s="10"/>
      <c r="O8" s="10"/>
      <c r="P8" s="10"/>
      <c r="Q8" s="10"/>
      <c r="R8" s="10"/>
      <c r="S8" s="10"/>
      <c r="T8" s="10"/>
      <c r="U8" s="10"/>
      <c r="V8" s="10"/>
      <c r="W8" s="10"/>
      <c r="X8" s="10"/>
    </row>
    <row r="9" spans="1:42" x14ac:dyDescent="0.3">
      <c r="A9" s="24"/>
      <c r="B9" s="24"/>
      <c r="C9" s="24"/>
      <c r="D9" s="24"/>
      <c r="E9" s="44"/>
      <c r="F9" s="25"/>
      <c r="G9" s="25"/>
      <c r="H9" s="25"/>
      <c r="I9" s="25"/>
      <c r="J9" s="25"/>
      <c r="K9" s="25"/>
      <c r="L9" s="25"/>
      <c r="M9" s="25"/>
      <c r="N9" s="25"/>
      <c r="O9" s="25"/>
      <c r="P9" s="25"/>
      <c r="Q9" s="25"/>
      <c r="R9" s="25"/>
      <c r="S9" s="25"/>
      <c r="T9" s="25"/>
      <c r="U9" s="25"/>
      <c r="V9" s="25"/>
      <c r="W9" s="25"/>
      <c r="X9" s="25"/>
    </row>
    <row r="10" spans="1:42" x14ac:dyDescent="0.3">
      <c r="A10" s="13" t="s">
        <v>13</v>
      </c>
      <c r="B10" s="24" t="s">
        <v>123</v>
      </c>
      <c r="C10" s="24"/>
      <c r="D10" s="24"/>
      <c r="E10" s="44"/>
      <c r="F10" s="25"/>
      <c r="G10" s="25"/>
      <c r="H10" s="25"/>
      <c r="I10" s="25"/>
      <c r="J10" s="25"/>
      <c r="K10" s="25"/>
      <c r="L10" s="25"/>
      <c r="M10" s="25"/>
      <c r="N10" s="25"/>
      <c r="O10" s="25"/>
      <c r="P10" s="25"/>
      <c r="Q10" s="25"/>
      <c r="R10" s="25"/>
      <c r="S10" s="25"/>
      <c r="T10" s="25"/>
      <c r="U10" s="25"/>
      <c r="V10" s="25"/>
      <c r="W10" s="25"/>
      <c r="X10" s="25"/>
      <c r="AP10" s="35" t="s">
        <v>28</v>
      </c>
    </row>
    <row r="11" spans="1:42" x14ac:dyDescent="0.3">
      <c r="B11" s="110" t="s">
        <v>71</v>
      </c>
      <c r="C11" s="110" t="s">
        <v>69</v>
      </c>
      <c r="D11" s="127" t="s">
        <v>70</v>
      </c>
      <c r="E11" s="127" t="s">
        <v>72</v>
      </c>
      <c r="F11" s="110" t="s">
        <v>17</v>
      </c>
      <c r="G11" s="110"/>
      <c r="H11" s="110"/>
      <c r="I11" s="110"/>
      <c r="J11" s="110"/>
      <c r="K11" s="110"/>
      <c r="L11" s="110"/>
      <c r="M11" s="110"/>
      <c r="N11" s="110" t="s">
        <v>18</v>
      </c>
      <c r="O11" s="110"/>
      <c r="P11" s="110"/>
      <c r="Q11" s="110"/>
      <c r="R11" s="110"/>
      <c r="S11" s="110"/>
      <c r="T11" s="110"/>
      <c r="U11" s="110"/>
      <c r="V11" s="110" t="s">
        <v>81</v>
      </c>
      <c r="W11" s="110"/>
      <c r="X11" s="110"/>
      <c r="Y11" s="110"/>
      <c r="Z11" s="110"/>
      <c r="AA11" s="110"/>
      <c r="AB11" s="110"/>
      <c r="AC11" s="110"/>
      <c r="AD11" s="110"/>
      <c r="AE11" s="110"/>
      <c r="AF11" s="110"/>
      <c r="AG11" s="110"/>
      <c r="AH11" s="110"/>
      <c r="AI11" s="110"/>
      <c r="AJ11" s="110"/>
      <c r="AK11" s="110"/>
      <c r="AL11" s="110"/>
      <c r="AM11" s="110"/>
      <c r="AN11" s="110"/>
      <c r="AO11" s="110"/>
      <c r="AP11" s="110"/>
    </row>
    <row r="12" spans="1:42" ht="17.149999999999999" customHeight="1" x14ac:dyDescent="0.3">
      <c r="A12" s="29"/>
      <c r="B12" s="110"/>
      <c r="C12" s="110"/>
      <c r="D12" s="128"/>
      <c r="E12" s="128"/>
      <c r="F12" s="110" t="s">
        <v>19</v>
      </c>
      <c r="G12" s="110"/>
      <c r="H12" s="110"/>
      <c r="I12" s="110" t="s">
        <v>24</v>
      </c>
      <c r="J12" s="111"/>
      <c r="K12" s="111"/>
      <c r="L12" s="112" t="s">
        <v>87</v>
      </c>
      <c r="M12" s="112" t="s">
        <v>25</v>
      </c>
      <c r="N12" s="110" t="s">
        <v>19</v>
      </c>
      <c r="O12" s="110"/>
      <c r="P12" s="110"/>
      <c r="Q12" s="110" t="s">
        <v>24</v>
      </c>
      <c r="R12" s="111"/>
      <c r="S12" s="111"/>
      <c r="T12" s="112" t="s">
        <v>87</v>
      </c>
      <c r="U12" s="112" t="s">
        <v>25</v>
      </c>
      <c r="V12" s="116" t="s">
        <v>19</v>
      </c>
      <c r="W12" s="116"/>
      <c r="X12" s="116"/>
      <c r="Y12" s="116" t="s">
        <v>62</v>
      </c>
      <c r="Z12" s="116"/>
      <c r="AA12" s="116"/>
      <c r="AB12" s="116" t="s">
        <v>63</v>
      </c>
      <c r="AC12" s="116"/>
      <c r="AD12" s="116"/>
      <c r="AE12" s="114" t="s">
        <v>68</v>
      </c>
      <c r="AF12" s="115"/>
      <c r="AG12" s="115"/>
      <c r="AH12" s="114" t="s">
        <v>67</v>
      </c>
      <c r="AI12" s="115"/>
      <c r="AJ12" s="115"/>
      <c r="AK12" s="114" t="s">
        <v>26</v>
      </c>
      <c r="AL12" s="114" t="s">
        <v>64</v>
      </c>
      <c r="AM12" s="119" t="s">
        <v>98</v>
      </c>
      <c r="AN12" s="119" t="s">
        <v>99</v>
      </c>
      <c r="AO12" s="114" t="s">
        <v>261</v>
      </c>
      <c r="AP12" s="114" t="s">
        <v>262</v>
      </c>
    </row>
    <row r="13" spans="1:42" s="106" customFormat="1" ht="51.5" customHeight="1" x14ac:dyDescent="0.35">
      <c r="A13" s="105"/>
      <c r="B13" s="110"/>
      <c r="C13" s="110"/>
      <c r="D13" s="129"/>
      <c r="E13" s="129"/>
      <c r="F13" s="102" t="s">
        <v>83</v>
      </c>
      <c r="G13" s="102" t="s">
        <v>84</v>
      </c>
      <c r="H13" s="102" t="s">
        <v>85</v>
      </c>
      <c r="I13" s="102" t="s">
        <v>83</v>
      </c>
      <c r="J13" s="102" t="s">
        <v>84</v>
      </c>
      <c r="K13" s="102" t="s">
        <v>85</v>
      </c>
      <c r="L13" s="112"/>
      <c r="M13" s="113"/>
      <c r="N13" s="102" t="s">
        <v>83</v>
      </c>
      <c r="O13" s="102" t="s">
        <v>84</v>
      </c>
      <c r="P13" s="102" t="s">
        <v>85</v>
      </c>
      <c r="Q13" s="102" t="s">
        <v>83</v>
      </c>
      <c r="R13" s="102" t="s">
        <v>84</v>
      </c>
      <c r="S13" s="102" t="s">
        <v>85</v>
      </c>
      <c r="T13" s="112"/>
      <c r="U13" s="113"/>
      <c r="V13" s="102" t="s">
        <v>83</v>
      </c>
      <c r="W13" s="102" t="s">
        <v>84</v>
      </c>
      <c r="X13" s="102" t="s">
        <v>85</v>
      </c>
      <c r="Y13" s="102" t="s">
        <v>83</v>
      </c>
      <c r="Z13" s="102" t="s">
        <v>84</v>
      </c>
      <c r="AA13" s="102" t="s">
        <v>85</v>
      </c>
      <c r="AB13" s="102" t="s">
        <v>83</v>
      </c>
      <c r="AC13" s="102" t="s">
        <v>84</v>
      </c>
      <c r="AD13" s="102" t="s">
        <v>85</v>
      </c>
      <c r="AE13" s="102" t="s">
        <v>83</v>
      </c>
      <c r="AF13" s="102" t="s">
        <v>84</v>
      </c>
      <c r="AG13" s="102" t="s">
        <v>85</v>
      </c>
      <c r="AH13" s="102" t="s">
        <v>83</v>
      </c>
      <c r="AI13" s="102" t="s">
        <v>84</v>
      </c>
      <c r="AJ13" s="102" t="s">
        <v>85</v>
      </c>
      <c r="AK13" s="114"/>
      <c r="AL13" s="114"/>
      <c r="AM13" s="120"/>
      <c r="AN13" s="120"/>
      <c r="AO13" s="116"/>
      <c r="AP13" s="116"/>
    </row>
    <row r="14" spans="1:42" ht="28" x14ac:dyDescent="0.3">
      <c r="B14" s="30">
        <v>1</v>
      </c>
      <c r="C14" s="30">
        <v>1</v>
      </c>
      <c r="D14" s="126" t="s">
        <v>91</v>
      </c>
      <c r="E14" s="45" t="s">
        <v>73</v>
      </c>
      <c r="F14" s="31">
        <f t="shared" ref="F14:F31" si="0">SQRT(MAX((I14+$M14),0))</f>
        <v>0</v>
      </c>
      <c r="G14" s="31">
        <f t="shared" ref="G14:G31" si="1">SQRT(MAX((J14+$M14),0))</f>
        <v>0</v>
      </c>
      <c r="H14" s="31">
        <f t="shared" ref="H14:H31" si="2">SQRT(MAX((K14+$M14),0))</f>
        <v>0</v>
      </c>
      <c r="I14" s="32"/>
      <c r="J14" s="32"/>
      <c r="K14" s="32"/>
      <c r="L14" s="33"/>
      <c r="M14" s="32"/>
      <c r="N14" s="31">
        <f t="shared" ref="N14:N31" si="3">SQRT(MAX((Q14+$U14),0))</f>
        <v>0</v>
      </c>
      <c r="O14" s="31">
        <f t="shared" ref="O14:O31" si="4">SQRT(MAX((R14+$U14),0))</f>
        <v>0</v>
      </c>
      <c r="P14" s="31">
        <f t="shared" ref="P14:P31" si="5">SQRT(MAX((S14+$U14),0))</f>
        <v>0</v>
      </c>
      <c r="Q14" s="34"/>
      <c r="R14" s="34"/>
      <c r="S14" s="34"/>
      <c r="T14" s="34"/>
      <c r="U14" s="34"/>
      <c r="V14" s="38">
        <f>MAX(Y14,AB14)</f>
        <v>0</v>
      </c>
      <c r="W14" s="38">
        <f t="shared" ref="W14:X29" si="6">MAX(Z14,AC14)</f>
        <v>0</v>
      </c>
      <c r="X14" s="38">
        <f>MAX(AA14,AD14)</f>
        <v>0</v>
      </c>
      <c r="Y14" s="38">
        <f t="shared" ref="Y14:Y31" si="7">SQRT(MAX((AE14+$AO14),0))</f>
        <v>0</v>
      </c>
      <c r="Z14" s="38">
        <f t="shared" ref="Z14:Z31" si="8">SQRT(MAX((AF14+$AO14),0))</f>
        <v>0</v>
      </c>
      <c r="AA14" s="38">
        <f t="shared" ref="AA14:AA31" si="9">SQRT(MAX((AG14+$AO14),0))</f>
        <v>0</v>
      </c>
      <c r="AB14" s="38">
        <f t="shared" ref="AB14:AB31" si="10">SQRT(MAX((AH14+$AP14),0))</f>
        <v>0</v>
      </c>
      <c r="AC14" s="38">
        <f t="shared" ref="AC14:AC31" si="11">SQRT(MAX((AI14+$AP14),0))</f>
        <v>0</v>
      </c>
      <c r="AD14" s="38">
        <f t="shared" ref="AD14:AD31" si="12">SQRT(MAX((AJ14+$AP14),0))</f>
        <v>0</v>
      </c>
      <c r="AE14" s="40"/>
      <c r="AF14" s="40"/>
      <c r="AG14" s="40"/>
      <c r="AH14" s="40"/>
      <c r="AI14" s="40"/>
      <c r="AJ14" s="40"/>
      <c r="AK14" s="40"/>
      <c r="AL14" s="40"/>
      <c r="AM14" s="40"/>
      <c r="AN14" s="40"/>
      <c r="AO14" s="40"/>
      <c r="AP14" s="40"/>
    </row>
    <row r="15" spans="1:42" ht="42" x14ac:dyDescent="0.3">
      <c r="B15" s="30">
        <v>2</v>
      </c>
      <c r="C15" s="30">
        <v>2</v>
      </c>
      <c r="D15" s="126"/>
      <c r="E15" s="45" t="s">
        <v>74</v>
      </c>
      <c r="F15" s="31">
        <f t="shared" si="0"/>
        <v>0</v>
      </c>
      <c r="G15" s="31">
        <f t="shared" si="1"/>
        <v>0</v>
      </c>
      <c r="H15" s="31">
        <f t="shared" si="2"/>
        <v>0</v>
      </c>
      <c r="I15" s="32"/>
      <c r="J15" s="32"/>
      <c r="K15" s="32"/>
      <c r="L15" s="33"/>
      <c r="M15" s="32"/>
      <c r="N15" s="31">
        <f t="shared" si="3"/>
        <v>0</v>
      </c>
      <c r="O15" s="31">
        <f t="shared" si="4"/>
        <v>0</v>
      </c>
      <c r="P15" s="31">
        <f t="shared" si="5"/>
        <v>0</v>
      </c>
      <c r="Q15" s="32"/>
      <c r="R15" s="32"/>
      <c r="S15" s="32"/>
      <c r="T15" s="32"/>
      <c r="U15" s="32"/>
      <c r="V15" s="38">
        <f t="shared" ref="V15:X31" si="13">MAX(Y15,AB15)</f>
        <v>0</v>
      </c>
      <c r="W15" s="38">
        <f t="shared" si="6"/>
        <v>0</v>
      </c>
      <c r="X15" s="38">
        <f t="shared" si="6"/>
        <v>0</v>
      </c>
      <c r="Y15" s="38">
        <f t="shared" si="7"/>
        <v>0</v>
      </c>
      <c r="Z15" s="38">
        <f t="shared" si="8"/>
        <v>0</v>
      </c>
      <c r="AA15" s="38">
        <f t="shared" si="9"/>
        <v>0</v>
      </c>
      <c r="AB15" s="38">
        <f t="shared" si="10"/>
        <v>0</v>
      </c>
      <c r="AC15" s="38">
        <f t="shared" si="11"/>
        <v>0</v>
      </c>
      <c r="AD15" s="38">
        <f t="shared" si="12"/>
        <v>0</v>
      </c>
      <c r="AE15" s="40"/>
      <c r="AF15" s="40"/>
      <c r="AG15" s="40"/>
      <c r="AH15" s="40"/>
      <c r="AI15" s="40"/>
      <c r="AJ15" s="40"/>
      <c r="AK15" s="40"/>
      <c r="AL15" s="40"/>
      <c r="AM15" s="40"/>
      <c r="AN15" s="40"/>
      <c r="AO15" s="40"/>
      <c r="AP15" s="40"/>
    </row>
    <row r="16" spans="1:42" ht="28" x14ac:dyDescent="0.3">
      <c r="B16" s="30">
        <v>3</v>
      </c>
      <c r="C16" s="30">
        <v>3</v>
      </c>
      <c r="D16" s="126"/>
      <c r="E16" s="45" t="s">
        <v>75</v>
      </c>
      <c r="F16" s="31">
        <f t="shared" si="0"/>
        <v>0</v>
      </c>
      <c r="G16" s="31">
        <f t="shared" si="1"/>
        <v>0</v>
      </c>
      <c r="H16" s="31">
        <f t="shared" si="2"/>
        <v>0</v>
      </c>
      <c r="I16" s="32"/>
      <c r="J16" s="32"/>
      <c r="K16" s="32"/>
      <c r="L16" s="32"/>
      <c r="M16" s="32"/>
      <c r="N16" s="31">
        <f t="shared" si="3"/>
        <v>0</v>
      </c>
      <c r="O16" s="31">
        <f t="shared" si="4"/>
        <v>0</v>
      </c>
      <c r="P16" s="31">
        <f t="shared" si="5"/>
        <v>0</v>
      </c>
      <c r="Q16" s="32"/>
      <c r="R16" s="32"/>
      <c r="S16" s="32"/>
      <c r="T16" s="32"/>
      <c r="U16" s="32"/>
      <c r="V16" s="38">
        <f t="shared" si="13"/>
        <v>0</v>
      </c>
      <c r="W16" s="38">
        <f t="shared" si="6"/>
        <v>0</v>
      </c>
      <c r="X16" s="38">
        <f t="shared" si="6"/>
        <v>0</v>
      </c>
      <c r="Y16" s="38">
        <f t="shared" si="7"/>
        <v>0</v>
      </c>
      <c r="Z16" s="38">
        <f t="shared" si="8"/>
        <v>0</v>
      </c>
      <c r="AA16" s="38">
        <f t="shared" si="9"/>
        <v>0</v>
      </c>
      <c r="AB16" s="38">
        <f t="shared" si="10"/>
        <v>0</v>
      </c>
      <c r="AC16" s="38">
        <f t="shared" si="11"/>
        <v>0</v>
      </c>
      <c r="AD16" s="38">
        <f t="shared" si="12"/>
        <v>0</v>
      </c>
      <c r="AE16" s="40"/>
      <c r="AF16" s="40"/>
      <c r="AG16" s="40"/>
      <c r="AH16" s="40"/>
      <c r="AI16" s="40"/>
      <c r="AJ16" s="40"/>
      <c r="AK16" s="40"/>
      <c r="AL16" s="40"/>
      <c r="AM16" s="40"/>
      <c r="AN16" s="40"/>
      <c r="AO16" s="40"/>
      <c r="AP16" s="40"/>
    </row>
    <row r="17" spans="2:42" ht="28" x14ac:dyDescent="0.3">
      <c r="B17" s="30">
        <v>4</v>
      </c>
      <c r="C17" s="30">
        <v>4</v>
      </c>
      <c r="D17" s="126"/>
      <c r="E17" s="45" t="s">
        <v>76</v>
      </c>
      <c r="F17" s="31">
        <f t="shared" si="0"/>
        <v>0</v>
      </c>
      <c r="G17" s="31">
        <f t="shared" si="1"/>
        <v>0</v>
      </c>
      <c r="H17" s="31">
        <f t="shared" si="2"/>
        <v>0</v>
      </c>
      <c r="I17" s="32"/>
      <c r="J17" s="32"/>
      <c r="K17" s="32"/>
      <c r="L17" s="32"/>
      <c r="M17" s="32"/>
      <c r="N17" s="31">
        <f t="shared" si="3"/>
        <v>0</v>
      </c>
      <c r="O17" s="31">
        <f t="shared" si="4"/>
        <v>0</v>
      </c>
      <c r="P17" s="31">
        <f t="shared" si="5"/>
        <v>0</v>
      </c>
      <c r="Q17" s="32"/>
      <c r="R17" s="32"/>
      <c r="S17" s="32"/>
      <c r="T17" s="32"/>
      <c r="U17" s="32"/>
      <c r="V17" s="38">
        <f t="shared" si="13"/>
        <v>0</v>
      </c>
      <c r="W17" s="38">
        <f t="shared" si="6"/>
        <v>0</v>
      </c>
      <c r="X17" s="38">
        <f t="shared" si="6"/>
        <v>0</v>
      </c>
      <c r="Y17" s="38">
        <f t="shared" si="7"/>
        <v>0</v>
      </c>
      <c r="Z17" s="38">
        <f t="shared" si="8"/>
        <v>0</v>
      </c>
      <c r="AA17" s="38">
        <f t="shared" si="9"/>
        <v>0</v>
      </c>
      <c r="AB17" s="38">
        <f t="shared" si="10"/>
        <v>0</v>
      </c>
      <c r="AC17" s="38">
        <f t="shared" si="11"/>
        <v>0</v>
      </c>
      <c r="AD17" s="38">
        <f t="shared" si="12"/>
        <v>0</v>
      </c>
      <c r="AE17" s="40"/>
      <c r="AF17" s="40"/>
      <c r="AG17" s="40"/>
      <c r="AH17" s="40"/>
      <c r="AI17" s="40"/>
      <c r="AJ17" s="40"/>
      <c r="AK17" s="40"/>
      <c r="AL17" s="40"/>
      <c r="AM17" s="40"/>
      <c r="AN17" s="40"/>
      <c r="AO17" s="40"/>
      <c r="AP17" s="40"/>
    </row>
    <row r="18" spans="2:42" ht="42" x14ac:dyDescent="0.3">
      <c r="B18" s="39">
        <v>5</v>
      </c>
      <c r="C18" s="39">
        <v>5</v>
      </c>
      <c r="D18" s="126"/>
      <c r="E18" s="45" t="s">
        <v>77</v>
      </c>
      <c r="F18" s="31">
        <f t="shared" si="0"/>
        <v>0</v>
      </c>
      <c r="G18" s="31">
        <f t="shared" si="1"/>
        <v>0</v>
      </c>
      <c r="H18" s="31">
        <f t="shared" si="2"/>
        <v>0</v>
      </c>
      <c r="I18" s="32"/>
      <c r="J18" s="32"/>
      <c r="K18" s="32"/>
      <c r="L18" s="32"/>
      <c r="M18" s="32"/>
      <c r="N18" s="31">
        <f t="shared" si="3"/>
        <v>0</v>
      </c>
      <c r="O18" s="31">
        <f t="shared" si="4"/>
        <v>0</v>
      </c>
      <c r="P18" s="31">
        <f t="shared" si="5"/>
        <v>0</v>
      </c>
      <c r="Q18" s="32"/>
      <c r="R18" s="32"/>
      <c r="S18" s="32"/>
      <c r="T18" s="32"/>
      <c r="U18" s="32"/>
      <c r="V18" s="38">
        <f t="shared" si="13"/>
        <v>0</v>
      </c>
      <c r="W18" s="38">
        <f t="shared" si="6"/>
        <v>0</v>
      </c>
      <c r="X18" s="38">
        <f t="shared" si="6"/>
        <v>0</v>
      </c>
      <c r="Y18" s="38">
        <f t="shared" si="7"/>
        <v>0</v>
      </c>
      <c r="Z18" s="38">
        <f t="shared" si="8"/>
        <v>0</v>
      </c>
      <c r="AA18" s="38">
        <f t="shared" si="9"/>
        <v>0</v>
      </c>
      <c r="AB18" s="38">
        <f t="shared" si="10"/>
        <v>0</v>
      </c>
      <c r="AC18" s="38">
        <f t="shared" si="11"/>
        <v>0</v>
      </c>
      <c r="AD18" s="38">
        <f t="shared" si="12"/>
        <v>0</v>
      </c>
      <c r="AE18" s="40"/>
      <c r="AF18" s="40"/>
      <c r="AG18" s="40"/>
      <c r="AH18" s="40"/>
      <c r="AI18" s="40"/>
      <c r="AJ18" s="40"/>
      <c r="AK18" s="40"/>
      <c r="AL18" s="40"/>
      <c r="AM18" s="40"/>
      <c r="AN18" s="40"/>
      <c r="AO18" s="40"/>
      <c r="AP18" s="40"/>
    </row>
    <row r="19" spans="2:42" x14ac:dyDescent="0.3">
      <c r="B19" s="39">
        <v>6</v>
      </c>
      <c r="C19" s="39">
        <v>6</v>
      </c>
      <c r="D19" s="126"/>
      <c r="E19" s="45" t="s">
        <v>78</v>
      </c>
      <c r="F19" s="31">
        <f t="shared" si="0"/>
        <v>0</v>
      </c>
      <c r="G19" s="31">
        <f t="shared" si="1"/>
        <v>0</v>
      </c>
      <c r="H19" s="31">
        <f t="shared" si="2"/>
        <v>0</v>
      </c>
      <c r="I19" s="32"/>
      <c r="J19" s="32"/>
      <c r="K19" s="32"/>
      <c r="L19" s="32"/>
      <c r="M19" s="32"/>
      <c r="N19" s="31">
        <f t="shared" si="3"/>
        <v>0</v>
      </c>
      <c r="O19" s="31">
        <f t="shared" si="4"/>
        <v>0</v>
      </c>
      <c r="P19" s="31">
        <f t="shared" si="5"/>
        <v>0</v>
      </c>
      <c r="Q19" s="32"/>
      <c r="R19" s="32"/>
      <c r="S19" s="32"/>
      <c r="T19" s="32"/>
      <c r="U19" s="32"/>
      <c r="V19" s="38">
        <f t="shared" si="13"/>
        <v>0</v>
      </c>
      <c r="W19" s="38">
        <f t="shared" si="6"/>
        <v>0</v>
      </c>
      <c r="X19" s="38">
        <f t="shared" si="6"/>
        <v>0</v>
      </c>
      <c r="Y19" s="38">
        <f t="shared" si="7"/>
        <v>0</v>
      </c>
      <c r="Z19" s="38">
        <f t="shared" si="8"/>
        <v>0</v>
      </c>
      <c r="AA19" s="38">
        <f t="shared" si="9"/>
        <v>0</v>
      </c>
      <c r="AB19" s="38">
        <f t="shared" si="10"/>
        <v>0</v>
      </c>
      <c r="AC19" s="38">
        <f t="shared" si="11"/>
        <v>0</v>
      </c>
      <c r="AD19" s="38">
        <f t="shared" si="12"/>
        <v>0</v>
      </c>
      <c r="AE19" s="40"/>
      <c r="AF19" s="40"/>
      <c r="AG19" s="40"/>
      <c r="AH19" s="40"/>
      <c r="AI19" s="40"/>
      <c r="AJ19" s="40"/>
      <c r="AK19" s="40"/>
      <c r="AL19" s="40"/>
      <c r="AM19" s="40"/>
      <c r="AN19" s="40"/>
      <c r="AO19" s="40"/>
      <c r="AP19" s="40"/>
    </row>
    <row r="20" spans="2:42" ht="28" x14ac:dyDescent="0.3">
      <c r="B20" s="30">
        <v>7</v>
      </c>
      <c r="C20" s="30">
        <v>7</v>
      </c>
      <c r="D20" s="126"/>
      <c r="E20" s="45" t="s">
        <v>79</v>
      </c>
      <c r="F20" s="31">
        <f t="shared" si="0"/>
        <v>0</v>
      </c>
      <c r="G20" s="31">
        <f t="shared" si="1"/>
        <v>0</v>
      </c>
      <c r="H20" s="31">
        <f t="shared" si="2"/>
        <v>0</v>
      </c>
      <c r="I20" s="32"/>
      <c r="J20" s="32"/>
      <c r="K20" s="32"/>
      <c r="L20" s="32"/>
      <c r="M20" s="32"/>
      <c r="N20" s="31">
        <f t="shared" si="3"/>
        <v>0</v>
      </c>
      <c r="O20" s="31">
        <f t="shared" si="4"/>
        <v>0</v>
      </c>
      <c r="P20" s="31">
        <f t="shared" si="5"/>
        <v>0</v>
      </c>
      <c r="Q20" s="32"/>
      <c r="R20" s="32"/>
      <c r="S20" s="32"/>
      <c r="T20" s="32"/>
      <c r="U20" s="32"/>
      <c r="V20" s="38">
        <f t="shared" si="13"/>
        <v>0</v>
      </c>
      <c r="W20" s="38">
        <f t="shared" si="6"/>
        <v>0</v>
      </c>
      <c r="X20" s="38">
        <f t="shared" si="6"/>
        <v>0</v>
      </c>
      <c r="Y20" s="38">
        <f t="shared" si="7"/>
        <v>0</v>
      </c>
      <c r="Z20" s="38">
        <f t="shared" si="8"/>
        <v>0</v>
      </c>
      <c r="AA20" s="38">
        <f t="shared" si="9"/>
        <v>0</v>
      </c>
      <c r="AB20" s="38">
        <f t="shared" si="10"/>
        <v>0</v>
      </c>
      <c r="AC20" s="38">
        <f t="shared" si="11"/>
        <v>0</v>
      </c>
      <c r="AD20" s="38">
        <f t="shared" si="12"/>
        <v>0</v>
      </c>
      <c r="AE20" s="40"/>
      <c r="AF20" s="40"/>
      <c r="AG20" s="40"/>
      <c r="AH20" s="40"/>
      <c r="AI20" s="40"/>
      <c r="AJ20" s="40"/>
      <c r="AK20" s="40"/>
      <c r="AL20" s="40"/>
      <c r="AM20" s="40"/>
      <c r="AN20" s="40"/>
      <c r="AO20" s="40"/>
      <c r="AP20" s="40"/>
    </row>
    <row r="21" spans="2:42" ht="17" x14ac:dyDescent="0.3">
      <c r="B21" s="30">
        <v>8</v>
      </c>
      <c r="C21" s="30">
        <v>8</v>
      </c>
      <c r="D21" s="126"/>
      <c r="E21" s="46" t="s">
        <v>80</v>
      </c>
      <c r="F21" s="31">
        <f t="shared" si="0"/>
        <v>0</v>
      </c>
      <c r="G21" s="31">
        <f t="shared" si="1"/>
        <v>0</v>
      </c>
      <c r="H21" s="31">
        <f t="shared" si="2"/>
        <v>0</v>
      </c>
      <c r="I21" s="32"/>
      <c r="J21" s="32"/>
      <c r="K21" s="32"/>
      <c r="L21" s="32"/>
      <c r="M21" s="32"/>
      <c r="N21" s="31">
        <f t="shared" si="3"/>
        <v>0</v>
      </c>
      <c r="O21" s="31">
        <f t="shared" si="4"/>
        <v>0</v>
      </c>
      <c r="P21" s="31">
        <f t="shared" si="5"/>
        <v>0</v>
      </c>
      <c r="Q21" s="32"/>
      <c r="R21" s="32"/>
      <c r="S21" s="32"/>
      <c r="T21" s="32"/>
      <c r="U21" s="32"/>
      <c r="V21" s="38">
        <f t="shared" si="13"/>
        <v>0</v>
      </c>
      <c r="W21" s="38">
        <f t="shared" si="6"/>
        <v>0</v>
      </c>
      <c r="X21" s="38">
        <f t="shared" si="6"/>
        <v>0</v>
      </c>
      <c r="Y21" s="38">
        <f t="shared" si="7"/>
        <v>0</v>
      </c>
      <c r="Z21" s="38">
        <f t="shared" si="8"/>
        <v>0</v>
      </c>
      <c r="AA21" s="38">
        <f t="shared" si="9"/>
        <v>0</v>
      </c>
      <c r="AB21" s="38">
        <f t="shared" si="10"/>
        <v>0</v>
      </c>
      <c r="AC21" s="38">
        <f t="shared" si="11"/>
        <v>0</v>
      </c>
      <c r="AD21" s="38">
        <f t="shared" si="12"/>
        <v>0</v>
      </c>
      <c r="AE21" s="40"/>
      <c r="AF21" s="40"/>
      <c r="AG21" s="40"/>
      <c r="AH21" s="40"/>
      <c r="AI21" s="40"/>
      <c r="AJ21" s="40"/>
      <c r="AK21" s="40"/>
      <c r="AL21" s="40"/>
      <c r="AM21" s="40"/>
      <c r="AN21" s="40"/>
      <c r="AO21" s="40"/>
      <c r="AP21" s="40"/>
    </row>
    <row r="22" spans="2:42" ht="28" x14ac:dyDescent="0.3">
      <c r="B22" s="30">
        <v>9</v>
      </c>
      <c r="C22" s="30">
        <v>9</v>
      </c>
      <c r="D22" s="121" t="s">
        <v>92</v>
      </c>
      <c r="E22" s="45" t="s">
        <v>73</v>
      </c>
      <c r="F22" s="31">
        <f t="shared" si="0"/>
        <v>0</v>
      </c>
      <c r="G22" s="31">
        <f t="shared" si="1"/>
        <v>0</v>
      </c>
      <c r="H22" s="31">
        <f t="shared" si="2"/>
        <v>0</v>
      </c>
      <c r="I22" s="32"/>
      <c r="J22" s="32"/>
      <c r="K22" s="32"/>
      <c r="L22" s="32"/>
      <c r="M22" s="32"/>
      <c r="N22" s="31">
        <f t="shared" si="3"/>
        <v>0</v>
      </c>
      <c r="O22" s="31">
        <f t="shared" si="4"/>
        <v>0</v>
      </c>
      <c r="P22" s="31">
        <f t="shared" si="5"/>
        <v>0</v>
      </c>
      <c r="Q22" s="32"/>
      <c r="R22" s="32"/>
      <c r="S22" s="32"/>
      <c r="T22" s="32"/>
      <c r="U22" s="32"/>
      <c r="V22" s="38">
        <f t="shared" si="13"/>
        <v>0</v>
      </c>
      <c r="W22" s="38">
        <f t="shared" si="6"/>
        <v>0</v>
      </c>
      <c r="X22" s="38">
        <f t="shared" si="6"/>
        <v>0</v>
      </c>
      <c r="Y22" s="38">
        <f t="shared" si="7"/>
        <v>0</v>
      </c>
      <c r="Z22" s="38">
        <f t="shared" si="8"/>
        <v>0</v>
      </c>
      <c r="AA22" s="38">
        <f t="shared" si="9"/>
        <v>0</v>
      </c>
      <c r="AB22" s="38">
        <f t="shared" si="10"/>
        <v>0</v>
      </c>
      <c r="AC22" s="38">
        <f t="shared" si="11"/>
        <v>0</v>
      </c>
      <c r="AD22" s="38">
        <f t="shared" si="12"/>
        <v>0</v>
      </c>
      <c r="AE22" s="40"/>
      <c r="AF22" s="40"/>
      <c r="AG22" s="40"/>
      <c r="AH22" s="40"/>
      <c r="AI22" s="40"/>
      <c r="AJ22" s="40"/>
      <c r="AK22" s="40"/>
      <c r="AL22" s="40"/>
      <c r="AM22" s="40"/>
      <c r="AN22" s="40"/>
      <c r="AO22" s="40"/>
      <c r="AP22" s="40"/>
    </row>
    <row r="23" spans="2:42" ht="42" x14ac:dyDescent="0.3">
      <c r="B23" s="30">
        <v>10</v>
      </c>
      <c r="C23" s="30">
        <v>10</v>
      </c>
      <c r="D23" s="122"/>
      <c r="E23" s="45" t="s">
        <v>74</v>
      </c>
      <c r="F23" s="31">
        <f t="shared" si="0"/>
        <v>0</v>
      </c>
      <c r="G23" s="31">
        <f t="shared" si="1"/>
        <v>0</v>
      </c>
      <c r="H23" s="31">
        <f t="shared" si="2"/>
        <v>0</v>
      </c>
      <c r="I23" s="32"/>
      <c r="J23" s="32"/>
      <c r="K23" s="32"/>
      <c r="L23" s="32"/>
      <c r="M23" s="32"/>
      <c r="N23" s="31">
        <f t="shared" si="3"/>
        <v>0</v>
      </c>
      <c r="O23" s="31">
        <f t="shared" si="4"/>
        <v>0</v>
      </c>
      <c r="P23" s="31">
        <f t="shared" si="5"/>
        <v>0</v>
      </c>
      <c r="Q23" s="32"/>
      <c r="R23" s="32"/>
      <c r="S23" s="32"/>
      <c r="T23" s="32"/>
      <c r="U23" s="32"/>
      <c r="V23" s="38">
        <f t="shared" si="13"/>
        <v>0</v>
      </c>
      <c r="W23" s="38">
        <f t="shared" si="6"/>
        <v>0</v>
      </c>
      <c r="X23" s="38">
        <f t="shared" si="6"/>
        <v>0</v>
      </c>
      <c r="Y23" s="38">
        <f t="shared" si="7"/>
        <v>0</v>
      </c>
      <c r="Z23" s="38">
        <f t="shared" si="8"/>
        <v>0</v>
      </c>
      <c r="AA23" s="38">
        <f t="shared" si="9"/>
        <v>0</v>
      </c>
      <c r="AB23" s="38">
        <f t="shared" si="10"/>
        <v>0</v>
      </c>
      <c r="AC23" s="38">
        <f t="shared" si="11"/>
        <v>0</v>
      </c>
      <c r="AD23" s="38">
        <f t="shared" si="12"/>
        <v>0</v>
      </c>
      <c r="AE23" s="40"/>
      <c r="AF23" s="40"/>
      <c r="AG23" s="40"/>
      <c r="AH23" s="40"/>
      <c r="AI23" s="40"/>
      <c r="AJ23" s="40"/>
      <c r="AK23" s="40"/>
      <c r="AL23" s="40"/>
      <c r="AM23" s="40"/>
      <c r="AN23" s="40"/>
      <c r="AO23" s="40"/>
      <c r="AP23" s="40"/>
    </row>
    <row r="24" spans="2:42" ht="28" x14ac:dyDescent="0.3">
      <c r="B24" s="39">
        <v>11</v>
      </c>
      <c r="C24" s="39">
        <v>11</v>
      </c>
      <c r="D24" s="122"/>
      <c r="E24" s="45" t="s">
        <v>75</v>
      </c>
      <c r="F24" s="31">
        <f t="shared" si="0"/>
        <v>0</v>
      </c>
      <c r="G24" s="31">
        <f t="shared" si="1"/>
        <v>0</v>
      </c>
      <c r="H24" s="31">
        <f t="shared" si="2"/>
        <v>0</v>
      </c>
      <c r="I24" s="32"/>
      <c r="J24" s="32"/>
      <c r="K24" s="32"/>
      <c r="L24" s="32"/>
      <c r="M24" s="32"/>
      <c r="N24" s="31">
        <f t="shared" si="3"/>
        <v>0</v>
      </c>
      <c r="O24" s="31">
        <f t="shared" si="4"/>
        <v>0</v>
      </c>
      <c r="P24" s="31">
        <f t="shared" si="5"/>
        <v>0</v>
      </c>
      <c r="Q24" s="32"/>
      <c r="R24" s="32"/>
      <c r="S24" s="32"/>
      <c r="T24" s="32"/>
      <c r="U24" s="32"/>
      <c r="V24" s="38">
        <f t="shared" si="13"/>
        <v>0</v>
      </c>
      <c r="W24" s="38">
        <f t="shared" si="6"/>
        <v>0</v>
      </c>
      <c r="X24" s="38">
        <f t="shared" si="6"/>
        <v>0</v>
      </c>
      <c r="Y24" s="38">
        <f t="shared" si="7"/>
        <v>0</v>
      </c>
      <c r="Z24" s="38">
        <f t="shared" si="8"/>
        <v>0</v>
      </c>
      <c r="AA24" s="38">
        <f t="shared" si="9"/>
        <v>0</v>
      </c>
      <c r="AB24" s="38">
        <f t="shared" si="10"/>
        <v>0</v>
      </c>
      <c r="AC24" s="38">
        <f t="shared" si="11"/>
        <v>0</v>
      </c>
      <c r="AD24" s="38">
        <f t="shared" si="12"/>
        <v>0</v>
      </c>
      <c r="AE24" s="40"/>
      <c r="AF24" s="40"/>
      <c r="AG24" s="40"/>
      <c r="AH24" s="40"/>
      <c r="AI24" s="40"/>
      <c r="AJ24" s="40"/>
      <c r="AK24" s="40"/>
      <c r="AL24" s="40"/>
      <c r="AM24" s="40"/>
      <c r="AN24" s="40"/>
      <c r="AO24" s="40"/>
      <c r="AP24" s="40"/>
    </row>
    <row r="25" spans="2:42" ht="28" x14ac:dyDescent="0.3">
      <c r="B25" s="39">
        <v>12</v>
      </c>
      <c r="C25" s="39">
        <v>12</v>
      </c>
      <c r="D25" s="122"/>
      <c r="E25" s="45" t="s">
        <v>76</v>
      </c>
      <c r="F25" s="31">
        <f t="shared" si="0"/>
        <v>0</v>
      </c>
      <c r="G25" s="31">
        <f t="shared" si="1"/>
        <v>0</v>
      </c>
      <c r="H25" s="31">
        <f t="shared" si="2"/>
        <v>0</v>
      </c>
      <c r="I25" s="32"/>
      <c r="J25" s="32"/>
      <c r="K25" s="32"/>
      <c r="L25" s="32"/>
      <c r="M25" s="32"/>
      <c r="N25" s="31">
        <f t="shared" si="3"/>
        <v>0</v>
      </c>
      <c r="O25" s="31">
        <f t="shared" si="4"/>
        <v>0</v>
      </c>
      <c r="P25" s="31">
        <f t="shared" si="5"/>
        <v>0</v>
      </c>
      <c r="Q25" s="32"/>
      <c r="R25" s="32"/>
      <c r="S25" s="32"/>
      <c r="T25" s="32"/>
      <c r="U25" s="32"/>
      <c r="V25" s="38">
        <f t="shared" si="13"/>
        <v>0</v>
      </c>
      <c r="W25" s="38">
        <f t="shared" si="6"/>
        <v>0</v>
      </c>
      <c r="X25" s="38">
        <f t="shared" si="6"/>
        <v>0</v>
      </c>
      <c r="Y25" s="38">
        <f t="shared" si="7"/>
        <v>0</v>
      </c>
      <c r="Z25" s="38">
        <f t="shared" si="8"/>
        <v>0</v>
      </c>
      <c r="AA25" s="38">
        <f t="shared" si="9"/>
        <v>0</v>
      </c>
      <c r="AB25" s="38">
        <f t="shared" si="10"/>
        <v>0</v>
      </c>
      <c r="AC25" s="38">
        <f t="shared" si="11"/>
        <v>0</v>
      </c>
      <c r="AD25" s="38">
        <f t="shared" si="12"/>
        <v>0</v>
      </c>
      <c r="AE25" s="40"/>
      <c r="AF25" s="40"/>
      <c r="AG25" s="40"/>
      <c r="AH25" s="40"/>
      <c r="AI25" s="40"/>
      <c r="AJ25" s="40"/>
      <c r="AK25" s="40"/>
      <c r="AL25" s="40"/>
      <c r="AM25" s="40"/>
      <c r="AN25" s="40"/>
      <c r="AO25" s="40"/>
      <c r="AP25" s="40"/>
    </row>
    <row r="26" spans="2:42" ht="42" x14ac:dyDescent="0.3">
      <c r="B26" s="30">
        <v>13</v>
      </c>
      <c r="C26" s="30">
        <v>13</v>
      </c>
      <c r="D26" s="122"/>
      <c r="E26" s="45" t="s">
        <v>77</v>
      </c>
      <c r="F26" s="31">
        <f t="shared" si="0"/>
        <v>0</v>
      </c>
      <c r="G26" s="31">
        <f t="shared" si="1"/>
        <v>0</v>
      </c>
      <c r="H26" s="31">
        <f t="shared" si="2"/>
        <v>0</v>
      </c>
      <c r="I26" s="32"/>
      <c r="J26" s="32"/>
      <c r="K26" s="32"/>
      <c r="L26" s="32"/>
      <c r="M26" s="32"/>
      <c r="N26" s="31">
        <f t="shared" si="3"/>
        <v>0</v>
      </c>
      <c r="O26" s="31">
        <f t="shared" si="4"/>
        <v>0</v>
      </c>
      <c r="P26" s="31">
        <f t="shared" si="5"/>
        <v>0</v>
      </c>
      <c r="Q26" s="32"/>
      <c r="R26" s="32"/>
      <c r="S26" s="32"/>
      <c r="T26" s="32"/>
      <c r="U26" s="32"/>
      <c r="V26" s="38">
        <f t="shared" si="13"/>
        <v>0</v>
      </c>
      <c r="W26" s="38">
        <f t="shared" si="6"/>
        <v>0</v>
      </c>
      <c r="X26" s="38">
        <f t="shared" si="6"/>
        <v>0</v>
      </c>
      <c r="Y26" s="38">
        <f t="shared" si="7"/>
        <v>0</v>
      </c>
      <c r="Z26" s="38">
        <f t="shared" si="8"/>
        <v>0</v>
      </c>
      <c r="AA26" s="38">
        <f t="shared" si="9"/>
        <v>0</v>
      </c>
      <c r="AB26" s="38">
        <f t="shared" si="10"/>
        <v>0</v>
      </c>
      <c r="AC26" s="38">
        <f t="shared" si="11"/>
        <v>0</v>
      </c>
      <c r="AD26" s="38">
        <f t="shared" si="12"/>
        <v>0</v>
      </c>
      <c r="AE26" s="40"/>
      <c r="AF26" s="40"/>
      <c r="AG26" s="40"/>
      <c r="AH26" s="40"/>
      <c r="AI26" s="40"/>
      <c r="AJ26" s="40"/>
      <c r="AK26" s="40"/>
      <c r="AL26" s="40"/>
      <c r="AM26" s="40"/>
      <c r="AN26" s="40"/>
      <c r="AO26" s="40"/>
      <c r="AP26" s="40"/>
    </row>
    <row r="27" spans="2:42" x14ac:dyDescent="0.3">
      <c r="B27" s="30">
        <v>14</v>
      </c>
      <c r="C27" s="30">
        <v>14</v>
      </c>
      <c r="D27" s="122"/>
      <c r="E27" s="45" t="s">
        <v>78</v>
      </c>
      <c r="F27" s="31">
        <f t="shared" si="0"/>
        <v>0</v>
      </c>
      <c r="G27" s="31">
        <f t="shared" si="1"/>
        <v>0</v>
      </c>
      <c r="H27" s="31">
        <f t="shared" si="2"/>
        <v>0</v>
      </c>
      <c r="I27" s="32"/>
      <c r="J27" s="32"/>
      <c r="K27" s="32"/>
      <c r="L27" s="32"/>
      <c r="M27" s="32"/>
      <c r="N27" s="31">
        <f t="shared" si="3"/>
        <v>0</v>
      </c>
      <c r="O27" s="31">
        <f t="shared" si="4"/>
        <v>0</v>
      </c>
      <c r="P27" s="31">
        <f t="shared" si="5"/>
        <v>0</v>
      </c>
      <c r="Q27" s="32"/>
      <c r="R27" s="32"/>
      <c r="S27" s="32"/>
      <c r="T27" s="32"/>
      <c r="U27" s="32"/>
      <c r="V27" s="38">
        <f t="shared" si="13"/>
        <v>0</v>
      </c>
      <c r="W27" s="38">
        <f t="shared" si="6"/>
        <v>0</v>
      </c>
      <c r="X27" s="38">
        <f t="shared" si="6"/>
        <v>0</v>
      </c>
      <c r="Y27" s="38">
        <f t="shared" si="7"/>
        <v>0</v>
      </c>
      <c r="Z27" s="38">
        <f t="shared" si="8"/>
        <v>0</v>
      </c>
      <c r="AA27" s="38">
        <f t="shared" si="9"/>
        <v>0</v>
      </c>
      <c r="AB27" s="38">
        <f t="shared" si="10"/>
        <v>0</v>
      </c>
      <c r="AC27" s="38">
        <f t="shared" si="11"/>
        <v>0</v>
      </c>
      <c r="AD27" s="38">
        <f t="shared" si="12"/>
        <v>0</v>
      </c>
      <c r="AE27" s="40"/>
      <c r="AF27" s="40"/>
      <c r="AG27" s="40"/>
      <c r="AH27" s="40"/>
      <c r="AI27" s="40"/>
      <c r="AJ27" s="40"/>
      <c r="AK27" s="40"/>
      <c r="AL27" s="40"/>
      <c r="AM27" s="40"/>
      <c r="AN27" s="40"/>
      <c r="AO27" s="40"/>
      <c r="AP27" s="40"/>
    </row>
    <row r="28" spans="2:42" ht="28" x14ac:dyDescent="0.3">
      <c r="B28" s="30">
        <v>15</v>
      </c>
      <c r="C28" s="30">
        <v>15</v>
      </c>
      <c r="D28" s="123"/>
      <c r="E28" s="45" t="s">
        <v>79</v>
      </c>
      <c r="F28" s="31">
        <f t="shared" si="0"/>
        <v>0</v>
      </c>
      <c r="G28" s="31">
        <f t="shared" si="1"/>
        <v>0</v>
      </c>
      <c r="H28" s="31">
        <f t="shared" si="2"/>
        <v>0</v>
      </c>
      <c r="I28" s="32"/>
      <c r="J28" s="32"/>
      <c r="K28" s="32"/>
      <c r="L28" s="32"/>
      <c r="M28" s="32"/>
      <c r="N28" s="31">
        <f t="shared" si="3"/>
        <v>0</v>
      </c>
      <c r="O28" s="31">
        <f t="shared" si="4"/>
        <v>0</v>
      </c>
      <c r="P28" s="31">
        <f t="shared" si="5"/>
        <v>0</v>
      </c>
      <c r="Q28" s="32"/>
      <c r="R28" s="32"/>
      <c r="S28" s="32"/>
      <c r="T28" s="32"/>
      <c r="U28" s="32"/>
      <c r="V28" s="38">
        <f t="shared" si="13"/>
        <v>0</v>
      </c>
      <c r="W28" s="38">
        <f t="shared" si="6"/>
        <v>0</v>
      </c>
      <c r="X28" s="38">
        <f t="shared" si="6"/>
        <v>0</v>
      </c>
      <c r="Y28" s="38">
        <f t="shared" si="7"/>
        <v>0</v>
      </c>
      <c r="Z28" s="38">
        <f t="shared" si="8"/>
        <v>0</v>
      </c>
      <c r="AA28" s="38">
        <f t="shared" si="9"/>
        <v>0</v>
      </c>
      <c r="AB28" s="38">
        <f t="shared" si="10"/>
        <v>0</v>
      </c>
      <c r="AC28" s="38">
        <f t="shared" si="11"/>
        <v>0</v>
      </c>
      <c r="AD28" s="38">
        <f t="shared" si="12"/>
        <v>0</v>
      </c>
      <c r="AE28" s="40"/>
      <c r="AF28" s="40"/>
      <c r="AG28" s="40"/>
      <c r="AH28" s="40"/>
      <c r="AI28" s="40"/>
      <c r="AJ28" s="40"/>
      <c r="AK28" s="40"/>
      <c r="AL28" s="40"/>
      <c r="AM28" s="40"/>
      <c r="AN28" s="40"/>
      <c r="AO28" s="40"/>
      <c r="AP28" s="40"/>
    </row>
    <row r="29" spans="2:42" ht="14.5" customHeight="1" x14ac:dyDescent="0.3">
      <c r="B29" s="30">
        <v>16</v>
      </c>
      <c r="C29" s="30">
        <v>16</v>
      </c>
      <c r="D29" s="124" t="s">
        <v>106</v>
      </c>
      <c r="E29" s="125"/>
      <c r="F29" s="31">
        <f t="shared" si="0"/>
        <v>0</v>
      </c>
      <c r="G29" s="31">
        <f t="shared" si="1"/>
        <v>0</v>
      </c>
      <c r="H29" s="31">
        <f t="shared" si="2"/>
        <v>0</v>
      </c>
      <c r="I29" s="32"/>
      <c r="J29" s="32"/>
      <c r="K29" s="32"/>
      <c r="L29" s="32"/>
      <c r="M29" s="32"/>
      <c r="N29" s="31">
        <f t="shared" si="3"/>
        <v>0</v>
      </c>
      <c r="O29" s="31">
        <f t="shared" si="4"/>
        <v>0</v>
      </c>
      <c r="P29" s="31">
        <f t="shared" si="5"/>
        <v>0</v>
      </c>
      <c r="Q29" s="32"/>
      <c r="R29" s="32"/>
      <c r="S29" s="32"/>
      <c r="T29" s="32"/>
      <c r="U29" s="32"/>
      <c r="V29" s="38">
        <f t="shared" si="13"/>
        <v>0</v>
      </c>
      <c r="W29" s="38">
        <f t="shared" si="6"/>
        <v>0</v>
      </c>
      <c r="X29" s="38">
        <f t="shared" si="6"/>
        <v>0</v>
      </c>
      <c r="Y29" s="38">
        <f t="shared" si="7"/>
        <v>0</v>
      </c>
      <c r="Z29" s="38">
        <f t="shared" si="8"/>
        <v>0</v>
      </c>
      <c r="AA29" s="38">
        <f t="shared" si="9"/>
        <v>0</v>
      </c>
      <c r="AB29" s="38">
        <f t="shared" si="10"/>
        <v>0</v>
      </c>
      <c r="AC29" s="38">
        <f t="shared" si="11"/>
        <v>0</v>
      </c>
      <c r="AD29" s="38">
        <f t="shared" si="12"/>
        <v>0</v>
      </c>
      <c r="AE29" s="40"/>
      <c r="AF29" s="40"/>
      <c r="AG29" s="40"/>
      <c r="AH29" s="40"/>
      <c r="AI29" s="40"/>
      <c r="AJ29" s="40"/>
      <c r="AK29" s="40"/>
      <c r="AL29" s="40"/>
      <c r="AM29" s="40"/>
      <c r="AN29" s="40"/>
      <c r="AO29" s="40"/>
      <c r="AP29" s="40"/>
    </row>
    <row r="30" spans="2:42" x14ac:dyDescent="0.3">
      <c r="B30" s="39">
        <v>17</v>
      </c>
      <c r="C30" s="39">
        <v>17</v>
      </c>
      <c r="D30" s="117" t="s">
        <v>93</v>
      </c>
      <c r="E30" s="118"/>
      <c r="F30" s="31">
        <f t="shared" si="0"/>
        <v>0</v>
      </c>
      <c r="G30" s="31">
        <f t="shared" si="1"/>
        <v>0</v>
      </c>
      <c r="H30" s="31">
        <f t="shared" si="2"/>
        <v>0</v>
      </c>
      <c r="I30" s="32"/>
      <c r="J30" s="32"/>
      <c r="K30" s="32"/>
      <c r="L30" s="32"/>
      <c r="M30" s="32"/>
      <c r="N30" s="31">
        <f t="shared" si="3"/>
        <v>0</v>
      </c>
      <c r="O30" s="31">
        <f t="shared" si="4"/>
        <v>0</v>
      </c>
      <c r="P30" s="31">
        <f t="shared" si="5"/>
        <v>0</v>
      </c>
      <c r="Q30" s="32"/>
      <c r="R30" s="32"/>
      <c r="S30" s="32"/>
      <c r="T30" s="32"/>
      <c r="U30" s="32"/>
      <c r="V30" s="38">
        <f t="shared" si="13"/>
        <v>0</v>
      </c>
      <c r="W30" s="38">
        <f t="shared" si="13"/>
        <v>0</v>
      </c>
      <c r="X30" s="38">
        <f t="shared" si="13"/>
        <v>0</v>
      </c>
      <c r="Y30" s="38">
        <f t="shared" si="7"/>
        <v>0</v>
      </c>
      <c r="Z30" s="38">
        <f t="shared" si="8"/>
        <v>0</v>
      </c>
      <c r="AA30" s="38">
        <f t="shared" si="9"/>
        <v>0</v>
      </c>
      <c r="AB30" s="38">
        <f t="shared" si="10"/>
        <v>0</v>
      </c>
      <c r="AC30" s="38">
        <f t="shared" si="11"/>
        <v>0</v>
      </c>
      <c r="AD30" s="38">
        <f t="shared" si="12"/>
        <v>0</v>
      </c>
      <c r="AE30" s="40"/>
      <c r="AF30" s="40"/>
      <c r="AG30" s="40"/>
      <c r="AH30" s="40"/>
      <c r="AI30" s="40"/>
      <c r="AJ30" s="40"/>
      <c r="AK30" s="40"/>
      <c r="AL30" s="40"/>
      <c r="AM30" s="40"/>
      <c r="AN30" s="40"/>
      <c r="AO30" s="40"/>
      <c r="AP30" s="40"/>
    </row>
    <row r="31" spans="2:42" x14ac:dyDescent="0.3">
      <c r="B31" s="39">
        <v>18</v>
      </c>
      <c r="C31" s="39">
        <v>18</v>
      </c>
      <c r="D31" s="117" t="s">
        <v>94</v>
      </c>
      <c r="E31" s="118"/>
      <c r="F31" s="31">
        <f t="shared" si="0"/>
        <v>0</v>
      </c>
      <c r="G31" s="31">
        <f t="shared" si="1"/>
        <v>0</v>
      </c>
      <c r="H31" s="31">
        <f t="shared" si="2"/>
        <v>0</v>
      </c>
      <c r="I31" s="32"/>
      <c r="J31" s="32"/>
      <c r="K31" s="32"/>
      <c r="L31" s="32"/>
      <c r="M31" s="32"/>
      <c r="N31" s="31">
        <f t="shared" si="3"/>
        <v>0</v>
      </c>
      <c r="O31" s="31">
        <f t="shared" si="4"/>
        <v>0</v>
      </c>
      <c r="P31" s="31">
        <f t="shared" si="5"/>
        <v>0</v>
      </c>
      <c r="Q31" s="32"/>
      <c r="R31" s="32"/>
      <c r="S31" s="32"/>
      <c r="T31" s="32"/>
      <c r="U31" s="32"/>
      <c r="V31" s="38">
        <f t="shared" si="13"/>
        <v>0</v>
      </c>
      <c r="W31" s="38">
        <f t="shared" si="13"/>
        <v>0</v>
      </c>
      <c r="X31" s="38">
        <f t="shared" si="13"/>
        <v>0</v>
      </c>
      <c r="Y31" s="38">
        <f t="shared" si="7"/>
        <v>0</v>
      </c>
      <c r="Z31" s="38">
        <f t="shared" si="8"/>
        <v>0</v>
      </c>
      <c r="AA31" s="38">
        <f t="shared" si="9"/>
        <v>0</v>
      </c>
      <c r="AB31" s="38">
        <f t="shared" si="10"/>
        <v>0</v>
      </c>
      <c r="AC31" s="38">
        <f t="shared" si="11"/>
        <v>0</v>
      </c>
      <c r="AD31" s="38">
        <f t="shared" si="12"/>
        <v>0</v>
      </c>
      <c r="AE31" s="40"/>
      <c r="AF31" s="40"/>
      <c r="AG31" s="40"/>
      <c r="AH31" s="40"/>
      <c r="AI31" s="40"/>
      <c r="AJ31" s="40"/>
      <c r="AK31" s="40"/>
      <c r="AL31" s="40"/>
      <c r="AM31" s="40"/>
      <c r="AN31" s="40"/>
      <c r="AO31" s="40"/>
      <c r="AP31" s="40"/>
    </row>
  </sheetData>
  <mergeCells count="31">
    <mergeCell ref="B11:B13"/>
    <mergeCell ref="C11:C13"/>
    <mergeCell ref="F11:M11"/>
    <mergeCell ref="N11:U11"/>
    <mergeCell ref="V11:AP11"/>
    <mergeCell ref="F12:H12"/>
    <mergeCell ref="I12:K12"/>
    <mergeCell ref="L12:L13"/>
    <mergeCell ref="M12:M13"/>
    <mergeCell ref="AP12:AP13"/>
    <mergeCell ref="D11:D13"/>
    <mergeCell ref="AH12:AJ12"/>
    <mergeCell ref="AK12:AK13"/>
    <mergeCell ref="AL12:AL13"/>
    <mergeCell ref="AO12:AO13"/>
    <mergeCell ref="D31:E31"/>
    <mergeCell ref="AM12:AM13"/>
    <mergeCell ref="AN12:AN13"/>
    <mergeCell ref="D22:D28"/>
    <mergeCell ref="D29:E29"/>
    <mergeCell ref="Y12:AA12"/>
    <mergeCell ref="D14:D21"/>
    <mergeCell ref="E11:E13"/>
    <mergeCell ref="D30:E30"/>
    <mergeCell ref="AB12:AD12"/>
    <mergeCell ref="AE12:AG12"/>
    <mergeCell ref="N12:P12"/>
    <mergeCell ref="Q12:S12"/>
    <mergeCell ref="T12:T13"/>
    <mergeCell ref="U12:U13"/>
    <mergeCell ref="V12:X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
  <sheetViews>
    <sheetView zoomScale="55" zoomScaleNormal="55" workbookViewId="0">
      <pane xSplit="5" ySplit="13" topLeftCell="AE32" activePane="bottomRight" state="frozen"/>
      <selection pane="topRight" activeCell="F1" sqref="F1"/>
      <selection pane="bottomLeft" activeCell="A14" sqref="A14"/>
      <selection pane="bottomRight" activeCell="E46" sqref="E46"/>
    </sheetView>
  </sheetViews>
  <sheetFormatPr defaultColWidth="56.81640625" defaultRowHeight="14" x14ac:dyDescent="0.3"/>
  <cols>
    <col min="1" max="1" width="5.54296875" style="1" customWidth="1"/>
    <col min="2" max="2" width="5.54296875" style="37" customWidth="1"/>
    <col min="3" max="3" width="11.81640625" style="1" customWidth="1"/>
    <col min="4" max="4" width="18.1796875" style="1" customWidth="1"/>
    <col min="5" max="5" width="67.1796875" style="17" customWidth="1"/>
    <col min="6" max="40" width="15.453125" style="1" customWidth="1"/>
    <col min="41" max="42" width="21.81640625" style="1" customWidth="1"/>
    <col min="43" max="16384" width="56.81640625" style="1"/>
  </cols>
  <sheetData>
    <row r="1" spans="1:42" ht="14.5" x14ac:dyDescent="0.35">
      <c r="A1" s="13" t="s">
        <v>300</v>
      </c>
      <c r="B1" s="24"/>
      <c r="C1" s="24"/>
      <c r="D1" s="24"/>
      <c r="E1" s="44"/>
      <c r="F1" s="25"/>
      <c r="G1" s="25"/>
      <c r="H1" s="25"/>
      <c r="I1" s="25"/>
      <c r="J1" s="25"/>
      <c r="K1" s="25"/>
      <c r="L1" s="25"/>
      <c r="M1" s="25"/>
      <c r="N1" s="25"/>
      <c r="O1" s="25"/>
      <c r="P1" s="25"/>
      <c r="Q1" s="25"/>
      <c r="R1" s="25"/>
      <c r="S1" s="25"/>
      <c r="T1" s="25"/>
      <c r="U1" s="25"/>
      <c r="V1" s="25"/>
      <c r="W1" s="25"/>
      <c r="X1" s="2"/>
    </row>
    <row r="2" spans="1:42" x14ac:dyDescent="0.3">
      <c r="A2" s="13"/>
      <c r="B2" s="24"/>
      <c r="C2" s="24"/>
      <c r="D2" s="24"/>
      <c r="E2" s="44"/>
      <c r="F2" s="25"/>
      <c r="G2" s="25"/>
      <c r="H2" s="25"/>
      <c r="I2" s="25"/>
      <c r="J2" s="25"/>
      <c r="K2" s="25"/>
      <c r="L2" s="25"/>
      <c r="M2" s="25"/>
      <c r="N2" s="25"/>
      <c r="O2" s="25"/>
      <c r="P2" s="25"/>
      <c r="Q2" s="25"/>
      <c r="R2" s="25"/>
      <c r="S2" s="25"/>
      <c r="T2" s="25"/>
      <c r="U2" s="25"/>
      <c r="V2" s="25"/>
      <c r="W2" s="25"/>
      <c r="X2" s="2"/>
    </row>
    <row r="3" spans="1:42" s="19" customFormat="1" x14ac:dyDescent="0.3">
      <c r="A3" s="24"/>
      <c r="B3" s="24"/>
      <c r="C3" s="24"/>
      <c r="D3" s="24"/>
      <c r="E3" s="44"/>
      <c r="G3" s="25"/>
      <c r="H3" s="26" t="s">
        <v>28</v>
      </c>
      <c r="L3" s="25"/>
      <c r="M3" s="25"/>
      <c r="N3" s="25"/>
      <c r="O3" s="25"/>
      <c r="P3" s="25"/>
      <c r="Q3" s="25"/>
      <c r="R3" s="25"/>
      <c r="S3" s="25"/>
      <c r="T3" s="25"/>
      <c r="U3" s="25"/>
      <c r="V3" s="25"/>
      <c r="W3" s="25"/>
      <c r="X3" s="7"/>
    </row>
    <row r="4" spans="1:42" ht="28" x14ac:dyDescent="0.3">
      <c r="A4" s="13" t="s">
        <v>5</v>
      </c>
      <c r="B4" s="24" t="s">
        <v>122</v>
      </c>
      <c r="C4" s="24"/>
      <c r="D4" s="24"/>
      <c r="E4" s="44"/>
      <c r="F4" s="43" t="s">
        <v>83</v>
      </c>
      <c r="G4" s="43" t="s">
        <v>84</v>
      </c>
      <c r="H4" s="43" t="s">
        <v>85</v>
      </c>
      <c r="L4" s="25"/>
      <c r="M4" s="25"/>
      <c r="N4" s="25"/>
      <c r="O4" s="25"/>
      <c r="P4" s="25"/>
      <c r="Q4" s="25"/>
      <c r="R4" s="25"/>
      <c r="S4" s="25"/>
      <c r="T4" s="25"/>
      <c r="U4" s="25"/>
      <c r="V4" s="25"/>
      <c r="W4" s="25"/>
      <c r="X4" s="25"/>
    </row>
    <row r="5" spans="1:42" x14ac:dyDescent="0.3">
      <c r="B5" s="1" t="s">
        <v>6</v>
      </c>
      <c r="C5" s="1" t="s">
        <v>118</v>
      </c>
      <c r="F5" s="27"/>
      <c r="G5" s="27"/>
      <c r="H5" s="27"/>
      <c r="L5" s="10"/>
      <c r="M5" s="10"/>
      <c r="N5" s="10"/>
      <c r="O5" s="10"/>
      <c r="P5" s="10"/>
      <c r="Q5" s="10"/>
      <c r="R5" s="10"/>
      <c r="S5" s="10"/>
      <c r="T5" s="10"/>
      <c r="U5" s="10"/>
      <c r="V5" s="10"/>
      <c r="W5" s="10"/>
      <c r="X5" s="10"/>
    </row>
    <row r="6" spans="1:42" x14ac:dyDescent="0.3">
      <c r="B6" s="1" t="s">
        <v>10</v>
      </c>
      <c r="C6" s="1" t="s">
        <v>119</v>
      </c>
      <c r="F6" s="28"/>
      <c r="G6" s="28"/>
      <c r="H6" s="28"/>
      <c r="L6" s="10"/>
      <c r="M6" s="10"/>
      <c r="N6" s="10"/>
      <c r="O6" s="10"/>
      <c r="P6" s="10"/>
      <c r="Q6" s="10"/>
      <c r="R6" s="10"/>
      <c r="S6" s="10"/>
      <c r="T6" s="10"/>
      <c r="U6" s="10"/>
      <c r="V6" s="10"/>
      <c r="W6" s="10"/>
      <c r="X6" s="10"/>
    </row>
    <row r="7" spans="1:42" x14ac:dyDescent="0.3">
      <c r="B7" s="1" t="s">
        <v>11</v>
      </c>
      <c r="C7" s="1" t="s">
        <v>120</v>
      </c>
      <c r="F7" s="28"/>
      <c r="G7" s="28"/>
      <c r="H7" s="28"/>
      <c r="L7" s="10"/>
      <c r="M7" s="10"/>
      <c r="N7" s="10"/>
      <c r="O7" s="10"/>
      <c r="P7" s="10"/>
      <c r="Q7" s="10"/>
      <c r="R7" s="10"/>
      <c r="S7" s="10"/>
      <c r="T7" s="10"/>
      <c r="U7" s="10"/>
      <c r="V7" s="10"/>
      <c r="W7" s="10"/>
      <c r="X7" s="10"/>
    </row>
    <row r="8" spans="1:42" x14ac:dyDescent="0.3">
      <c r="B8" s="1" t="s">
        <v>12</v>
      </c>
      <c r="C8" s="1" t="s">
        <v>125</v>
      </c>
      <c r="F8" s="3">
        <f>SUM(F5:F7)</f>
        <v>0</v>
      </c>
      <c r="G8" s="3">
        <f>SUM(G5:G7)</f>
        <v>0</v>
      </c>
      <c r="H8" s="3">
        <f>SUM(H5:H7)</f>
        <v>0</v>
      </c>
      <c r="L8" s="10"/>
      <c r="M8" s="10"/>
      <c r="N8" s="10"/>
      <c r="O8" s="10"/>
      <c r="P8" s="10"/>
      <c r="Q8" s="10"/>
      <c r="R8" s="10"/>
      <c r="S8" s="10"/>
      <c r="T8" s="10"/>
      <c r="U8" s="10"/>
      <c r="V8" s="10"/>
      <c r="W8" s="10"/>
      <c r="X8" s="10"/>
    </row>
    <row r="9" spans="1:42" x14ac:dyDescent="0.3">
      <c r="A9" s="24"/>
      <c r="B9" s="24"/>
      <c r="C9" s="24"/>
      <c r="D9" s="24"/>
      <c r="E9" s="44"/>
      <c r="F9" s="25"/>
      <c r="G9" s="25"/>
      <c r="H9" s="25"/>
      <c r="I9" s="25"/>
      <c r="J9" s="25"/>
      <c r="K9" s="25"/>
      <c r="L9" s="25"/>
      <c r="M9" s="25"/>
      <c r="N9" s="25"/>
      <c r="O9" s="25"/>
      <c r="P9" s="25"/>
      <c r="Q9" s="25"/>
      <c r="R9" s="25"/>
      <c r="S9" s="25"/>
      <c r="T9" s="25"/>
      <c r="U9" s="25"/>
      <c r="V9" s="25"/>
      <c r="W9" s="25"/>
      <c r="X9" s="25"/>
    </row>
    <row r="10" spans="1:42" x14ac:dyDescent="0.3">
      <c r="A10" s="13" t="s">
        <v>13</v>
      </c>
      <c r="B10" s="24" t="s">
        <v>123</v>
      </c>
      <c r="C10" s="24"/>
      <c r="D10" s="24"/>
      <c r="E10" s="44"/>
      <c r="F10" s="25"/>
      <c r="G10" s="25"/>
      <c r="H10" s="25"/>
      <c r="I10" s="25"/>
      <c r="J10" s="25"/>
      <c r="K10" s="25"/>
      <c r="L10" s="25"/>
      <c r="M10" s="25"/>
      <c r="N10" s="25"/>
      <c r="O10" s="25"/>
      <c r="P10" s="25"/>
      <c r="Q10" s="25"/>
      <c r="R10" s="25"/>
      <c r="S10" s="25"/>
      <c r="T10" s="25"/>
      <c r="U10" s="25"/>
      <c r="V10" s="25"/>
      <c r="W10" s="25"/>
      <c r="X10" s="25"/>
      <c r="AP10" s="35" t="s">
        <v>28</v>
      </c>
    </row>
    <row r="11" spans="1:42" x14ac:dyDescent="0.3">
      <c r="B11" s="110" t="s">
        <v>71</v>
      </c>
      <c r="C11" s="110" t="s">
        <v>69</v>
      </c>
      <c r="D11" s="127" t="s">
        <v>70</v>
      </c>
      <c r="E11" s="127" t="s">
        <v>72</v>
      </c>
      <c r="F11" s="110" t="s">
        <v>17</v>
      </c>
      <c r="G11" s="110"/>
      <c r="H11" s="110"/>
      <c r="I11" s="110"/>
      <c r="J11" s="110"/>
      <c r="K11" s="110"/>
      <c r="L11" s="110"/>
      <c r="M11" s="110"/>
      <c r="N11" s="110" t="s">
        <v>18</v>
      </c>
      <c r="O11" s="110"/>
      <c r="P11" s="110"/>
      <c r="Q11" s="110"/>
      <c r="R11" s="110"/>
      <c r="S11" s="110"/>
      <c r="T11" s="110"/>
      <c r="U11" s="110"/>
      <c r="V11" s="110" t="s">
        <v>81</v>
      </c>
      <c r="W11" s="110"/>
      <c r="X11" s="110"/>
      <c r="Y11" s="110"/>
      <c r="Z11" s="110"/>
      <c r="AA11" s="110"/>
      <c r="AB11" s="110"/>
      <c r="AC11" s="110"/>
      <c r="AD11" s="110"/>
      <c r="AE11" s="110"/>
      <c r="AF11" s="110"/>
      <c r="AG11" s="110"/>
      <c r="AH11" s="110"/>
      <c r="AI11" s="110"/>
      <c r="AJ11" s="110"/>
      <c r="AK11" s="110"/>
      <c r="AL11" s="110"/>
      <c r="AM11" s="110"/>
      <c r="AN11" s="110"/>
      <c r="AO11" s="110"/>
      <c r="AP11" s="110"/>
    </row>
    <row r="12" spans="1:42" ht="17" x14ac:dyDescent="0.3">
      <c r="A12" s="29"/>
      <c r="B12" s="110"/>
      <c r="C12" s="110"/>
      <c r="D12" s="128"/>
      <c r="E12" s="128"/>
      <c r="F12" s="110" t="s">
        <v>19</v>
      </c>
      <c r="G12" s="110"/>
      <c r="H12" s="110"/>
      <c r="I12" s="110" t="s">
        <v>24</v>
      </c>
      <c r="J12" s="111"/>
      <c r="K12" s="111"/>
      <c r="L12" s="112" t="s">
        <v>87</v>
      </c>
      <c r="M12" s="112" t="s">
        <v>25</v>
      </c>
      <c r="N12" s="110" t="s">
        <v>19</v>
      </c>
      <c r="O12" s="110"/>
      <c r="P12" s="110"/>
      <c r="Q12" s="110" t="s">
        <v>24</v>
      </c>
      <c r="R12" s="111"/>
      <c r="S12" s="111"/>
      <c r="T12" s="112" t="s">
        <v>87</v>
      </c>
      <c r="U12" s="112" t="s">
        <v>25</v>
      </c>
      <c r="V12" s="116" t="s">
        <v>19</v>
      </c>
      <c r="W12" s="116"/>
      <c r="X12" s="116"/>
      <c r="Y12" s="116" t="s">
        <v>62</v>
      </c>
      <c r="Z12" s="116"/>
      <c r="AA12" s="116"/>
      <c r="AB12" s="116" t="s">
        <v>63</v>
      </c>
      <c r="AC12" s="116"/>
      <c r="AD12" s="116"/>
      <c r="AE12" s="114" t="s">
        <v>68</v>
      </c>
      <c r="AF12" s="115"/>
      <c r="AG12" s="115"/>
      <c r="AH12" s="114" t="s">
        <v>67</v>
      </c>
      <c r="AI12" s="115"/>
      <c r="AJ12" s="115"/>
      <c r="AK12" s="114" t="s">
        <v>26</v>
      </c>
      <c r="AL12" s="114" t="s">
        <v>64</v>
      </c>
      <c r="AM12" s="119" t="s">
        <v>98</v>
      </c>
      <c r="AN12" s="119" t="s">
        <v>99</v>
      </c>
      <c r="AO12" s="114" t="s">
        <v>263</v>
      </c>
      <c r="AP12" s="114" t="s">
        <v>264</v>
      </c>
    </row>
    <row r="13" spans="1:42" s="106" customFormat="1" ht="44" customHeight="1" x14ac:dyDescent="0.35">
      <c r="A13" s="105"/>
      <c r="B13" s="110"/>
      <c r="C13" s="110"/>
      <c r="D13" s="129"/>
      <c r="E13" s="129"/>
      <c r="F13" s="102" t="s">
        <v>83</v>
      </c>
      <c r="G13" s="102" t="s">
        <v>84</v>
      </c>
      <c r="H13" s="102" t="s">
        <v>85</v>
      </c>
      <c r="I13" s="102" t="s">
        <v>83</v>
      </c>
      <c r="J13" s="102" t="s">
        <v>84</v>
      </c>
      <c r="K13" s="102" t="s">
        <v>85</v>
      </c>
      <c r="L13" s="112"/>
      <c r="M13" s="113"/>
      <c r="N13" s="102" t="s">
        <v>83</v>
      </c>
      <c r="O13" s="102" t="s">
        <v>84</v>
      </c>
      <c r="P13" s="102" t="s">
        <v>85</v>
      </c>
      <c r="Q13" s="102" t="s">
        <v>83</v>
      </c>
      <c r="R13" s="102" t="s">
        <v>84</v>
      </c>
      <c r="S13" s="102" t="s">
        <v>85</v>
      </c>
      <c r="T13" s="112"/>
      <c r="U13" s="113"/>
      <c r="V13" s="102" t="s">
        <v>83</v>
      </c>
      <c r="W13" s="102" t="s">
        <v>84</v>
      </c>
      <c r="X13" s="102" t="s">
        <v>85</v>
      </c>
      <c r="Y13" s="102" t="s">
        <v>83</v>
      </c>
      <c r="Z13" s="102" t="s">
        <v>84</v>
      </c>
      <c r="AA13" s="102" t="s">
        <v>85</v>
      </c>
      <c r="AB13" s="102" t="s">
        <v>83</v>
      </c>
      <c r="AC13" s="102" t="s">
        <v>84</v>
      </c>
      <c r="AD13" s="102" t="s">
        <v>85</v>
      </c>
      <c r="AE13" s="102" t="s">
        <v>83</v>
      </c>
      <c r="AF13" s="102" t="s">
        <v>84</v>
      </c>
      <c r="AG13" s="102" t="s">
        <v>85</v>
      </c>
      <c r="AH13" s="102" t="s">
        <v>83</v>
      </c>
      <c r="AI13" s="102" t="s">
        <v>84</v>
      </c>
      <c r="AJ13" s="102" t="s">
        <v>85</v>
      </c>
      <c r="AK13" s="114"/>
      <c r="AL13" s="114"/>
      <c r="AM13" s="120"/>
      <c r="AN13" s="120"/>
      <c r="AO13" s="116"/>
      <c r="AP13" s="116"/>
    </row>
    <row r="14" spans="1:42" x14ac:dyDescent="0.3">
      <c r="B14" s="30">
        <v>1</v>
      </c>
      <c r="C14" s="30">
        <v>1</v>
      </c>
      <c r="D14" s="133" t="s">
        <v>95</v>
      </c>
      <c r="E14" s="49" t="s">
        <v>100</v>
      </c>
      <c r="F14" s="31">
        <f t="shared" ref="F14:F31" si="0">SQRT(MAX((I14+$M14),0))</f>
        <v>0</v>
      </c>
      <c r="G14" s="31">
        <f t="shared" ref="G14:G31" si="1">SQRT(MAX((J14+$M14),0))</f>
        <v>0</v>
      </c>
      <c r="H14" s="31">
        <f t="shared" ref="H14:H31" si="2">SQRT(MAX((K14+$M14),0))</f>
        <v>0</v>
      </c>
      <c r="I14" s="32"/>
      <c r="J14" s="32"/>
      <c r="K14" s="32"/>
      <c r="L14" s="33"/>
      <c r="M14" s="32"/>
      <c r="N14" s="31">
        <f t="shared" ref="N14:N31" si="3">SQRT(MAX((Q14+$U14),0))</f>
        <v>0</v>
      </c>
      <c r="O14" s="31">
        <f t="shared" ref="O14:O31" si="4">SQRT(MAX((R14+$U14),0))</f>
        <v>0</v>
      </c>
      <c r="P14" s="31">
        <f t="shared" ref="P14:P31" si="5">SQRT(MAX((S14+$U14),0))</f>
        <v>0</v>
      </c>
      <c r="Q14" s="34"/>
      <c r="R14" s="34"/>
      <c r="S14" s="34"/>
      <c r="T14" s="34"/>
      <c r="U14" s="34"/>
      <c r="V14" s="38">
        <f>MAX(Y14,AB14)</f>
        <v>0</v>
      </c>
      <c r="W14" s="38">
        <f t="shared" ref="W14:X29" si="6">MAX(Z14,AC14)</f>
        <v>0</v>
      </c>
      <c r="X14" s="38">
        <f>MAX(AA14,AD14)</f>
        <v>0</v>
      </c>
      <c r="Y14" s="38">
        <f t="shared" ref="Y14:Y31" si="7">SQRT(MAX((AE14+$AO14),0))</f>
        <v>0</v>
      </c>
      <c r="Z14" s="38">
        <f t="shared" ref="Z14:Z31" si="8">SQRT(MAX((AF14+$AO14),0))</f>
        <v>0</v>
      </c>
      <c r="AA14" s="38">
        <f t="shared" ref="AA14:AA31" si="9">SQRT(MAX((AG14+$AO14),0))</f>
        <v>0</v>
      </c>
      <c r="AB14" s="38">
        <f t="shared" ref="AB14:AB31" si="10">SQRT(MAX((AH14+$AP14),0))</f>
        <v>0</v>
      </c>
      <c r="AC14" s="38">
        <f t="shared" ref="AC14:AC31" si="11">SQRT(MAX((AI14+$AP14),0))</f>
        <v>0</v>
      </c>
      <c r="AD14" s="38">
        <f t="shared" ref="AD14:AD31" si="12">SQRT(MAX((AJ14+$AP14),0))</f>
        <v>0</v>
      </c>
      <c r="AE14" s="40"/>
      <c r="AF14" s="40"/>
      <c r="AG14" s="40"/>
      <c r="AH14" s="40"/>
      <c r="AI14" s="40"/>
      <c r="AJ14" s="40"/>
      <c r="AK14" s="40"/>
      <c r="AL14" s="40"/>
      <c r="AM14" s="40"/>
      <c r="AN14" s="40"/>
      <c r="AO14" s="40"/>
      <c r="AP14" s="40"/>
    </row>
    <row r="15" spans="1:42" x14ac:dyDescent="0.3">
      <c r="B15" s="30">
        <v>2</v>
      </c>
      <c r="C15" s="30">
        <v>2</v>
      </c>
      <c r="D15" s="133"/>
      <c r="E15" s="49" t="s">
        <v>101</v>
      </c>
      <c r="F15" s="31">
        <f t="shared" si="0"/>
        <v>0</v>
      </c>
      <c r="G15" s="31">
        <f t="shared" si="1"/>
        <v>0</v>
      </c>
      <c r="H15" s="31">
        <f t="shared" si="2"/>
        <v>0</v>
      </c>
      <c r="I15" s="32"/>
      <c r="J15" s="32"/>
      <c r="K15" s="32"/>
      <c r="L15" s="33"/>
      <c r="M15" s="32"/>
      <c r="N15" s="31">
        <f t="shared" si="3"/>
        <v>0</v>
      </c>
      <c r="O15" s="31">
        <f t="shared" si="4"/>
        <v>0</v>
      </c>
      <c r="P15" s="31">
        <f t="shared" si="5"/>
        <v>0</v>
      </c>
      <c r="Q15" s="32"/>
      <c r="R15" s="32"/>
      <c r="S15" s="32"/>
      <c r="T15" s="32"/>
      <c r="U15" s="32"/>
      <c r="V15" s="38">
        <f t="shared" ref="V15:X31" si="13">MAX(Y15,AB15)</f>
        <v>0</v>
      </c>
      <c r="W15" s="38">
        <f t="shared" si="6"/>
        <v>0</v>
      </c>
      <c r="X15" s="38">
        <f t="shared" si="6"/>
        <v>0</v>
      </c>
      <c r="Y15" s="38">
        <f t="shared" si="7"/>
        <v>0</v>
      </c>
      <c r="Z15" s="38">
        <f t="shared" si="8"/>
        <v>0</v>
      </c>
      <c r="AA15" s="38">
        <f t="shared" si="9"/>
        <v>0</v>
      </c>
      <c r="AB15" s="38">
        <f t="shared" si="10"/>
        <v>0</v>
      </c>
      <c r="AC15" s="38">
        <f t="shared" si="11"/>
        <v>0</v>
      </c>
      <c r="AD15" s="38">
        <f t="shared" si="12"/>
        <v>0</v>
      </c>
      <c r="AE15" s="40"/>
      <c r="AF15" s="40"/>
      <c r="AG15" s="40"/>
      <c r="AH15" s="40"/>
      <c r="AI15" s="40"/>
      <c r="AJ15" s="40"/>
      <c r="AK15" s="40"/>
      <c r="AL15" s="40"/>
      <c r="AM15" s="40"/>
      <c r="AN15" s="40"/>
      <c r="AO15" s="40"/>
      <c r="AP15" s="40"/>
    </row>
    <row r="16" spans="1:42" x14ac:dyDescent="0.3">
      <c r="B16" s="30">
        <v>3</v>
      </c>
      <c r="C16" s="30">
        <v>3</v>
      </c>
      <c r="D16" s="133"/>
      <c r="E16" s="49" t="s">
        <v>102</v>
      </c>
      <c r="F16" s="31">
        <f t="shared" si="0"/>
        <v>0</v>
      </c>
      <c r="G16" s="31">
        <f t="shared" si="1"/>
        <v>0</v>
      </c>
      <c r="H16" s="31">
        <f t="shared" si="2"/>
        <v>0</v>
      </c>
      <c r="I16" s="32"/>
      <c r="J16" s="32"/>
      <c r="K16" s="32"/>
      <c r="L16" s="32"/>
      <c r="M16" s="32"/>
      <c r="N16" s="31">
        <f t="shared" si="3"/>
        <v>0</v>
      </c>
      <c r="O16" s="31">
        <f t="shared" si="4"/>
        <v>0</v>
      </c>
      <c r="P16" s="31">
        <f t="shared" si="5"/>
        <v>0</v>
      </c>
      <c r="Q16" s="32"/>
      <c r="R16" s="32"/>
      <c r="S16" s="32"/>
      <c r="T16" s="32"/>
      <c r="U16" s="32"/>
      <c r="V16" s="38">
        <f t="shared" si="13"/>
        <v>0</v>
      </c>
      <c r="W16" s="38">
        <f t="shared" si="6"/>
        <v>0</v>
      </c>
      <c r="X16" s="38">
        <f t="shared" si="6"/>
        <v>0</v>
      </c>
      <c r="Y16" s="38">
        <f t="shared" si="7"/>
        <v>0</v>
      </c>
      <c r="Z16" s="38">
        <f t="shared" si="8"/>
        <v>0</v>
      </c>
      <c r="AA16" s="38">
        <f t="shared" si="9"/>
        <v>0</v>
      </c>
      <c r="AB16" s="38">
        <f t="shared" si="10"/>
        <v>0</v>
      </c>
      <c r="AC16" s="38">
        <f t="shared" si="11"/>
        <v>0</v>
      </c>
      <c r="AD16" s="38">
        <f t="shared" si="12"/>
        <v>0</v>
      </c>
      <c r="AE16" s="40"/>
      <c r="AF16" s="40"/>
      <c r="AG16" s="40"/>
      <c r="AH16" s="40"/>
      <c r="AI16" s="40"/>
      <c r="AJ16" s="40"/>
      <c r="AK16" s="40"/>
      <c r="AL16" s="40"/>
      <c r="AM16" s="40"/>
      <c r="AN16" s="40"/>
      <c r="AO16" s="40"/>
      <c r="AP16" s="40"/>
    </row>
    <row r="17" spans="2:42" x14ac:dyDescent="0.3">
      <c r="B17" s="30">
        <v>4</v>
      </c>
      <c r="C17" s="30">
        <v>4</v>
      </c>
      <c r="D17" s="133"/>
      <c r="E17" s="49" t="s">
        <v>103</v>
      </c>
      <c r="F17" s="31">
        <f t="shared" si="0"/>
        <v>0</v>
      </c>
      <c r="G17" s="31">
        <f t="shared" si="1"/>
        <v>0</v>
      </c>
      <c r="H17" s="31">
        <f t="shared" si="2"/>
        <v>0</v>
      </c>
      <c r="I17" s="32"/>
      <c r="J17" s="32"/>
      <c r="K17" s="32"/>
      <c r="L17" s="32"/>
      <c r="M17" s="32"/>
      <c r="N17" s="31">
        <f t="shared" si="3"/>
        <v>0</v>
      </c>
      <c r="O17" s="31">
        <f t="shared" si="4"/>
        <v>0</v>
      </c>
      <c r="P17" s="31">
        <f t="shared" si="5"/>
        <v>0</v>
      </c>
      <c r="Q17" s="32"/>
      <c r="R17" s="32"/>
      <c r="S17" s="32"/>
      <c r="T17" s="32"/>
      <c r="U17" s="32"/>
      <c r="V17" s="38">
        <f t="shared" si="13"/>
        <v>0</v>
      </c>
      <c r="W17" s="38">
        <f t="shared" si="6"/>
        <v>0</v>
      </c>
      <c r="X17" s="38">
        <f t="shared" si="6"/>
        <v>0</v>
      </c>
      <c r="Y17" s="38">
        <f t="shared" si="7"/>
        <v>0</v>
      </c>
      <c r="Z17" s="38">
        <f t="shared" si="8"/>
        <v>0</v>
      </c>
      <c r="AA17" s="38">
        <f t="shared" si="9"/>
        <v>0</v>
      </c>
      <c r="AB17" s="38">
        <f t="shared" si="10"/>
        <v>0</v>
      </c>
      <c r="AC17" s="38">
        <f t="shared" si="11"/>
        <v>0</v>
      </c>
      <c r="AD17" s="38">
        <f t="shared" si="12"/>
        <v>0</v>
      </c>
      <c r="AE17" s="40"/>
      <c r="AF17" s="40"/>
      <c r="AG17" s="40"/>
      <c r="AH17" s="40"/>
      <c r="AI17" s="40"/>
      <c r="AJ17" s="40"/>
      <c r="AK17" s="40"/>
      <c r="AL17" s="40"/>
      <c r="AM17" s="40"/>
      <c r="AN17" s="40"/>
      <c r="AO17" s="40"/>
      <c r="AP17" s="40"/>
    </row>
    <row r="18" spans="2:42" x14ac:dyDescent="0.3">
      <c r="B18" s="39">
        <v>5</v>
      </c>
      <c r="C18" s="39">
        <v>5</v>
      </c>
      <c r="D18" s="133"/>
      <c r="E18" s="49" t="s">
        <v>104</v>
      </c>
      <c r="F18" s="31">
        <f t="shared" si="0"/>
        <v>0</v>
      </c>
      <c r="G18" s="31">
        <f t="shared" si="1"/>
        <v>0</v>
      </c>
      <c r="H18" s="31">
        <f t="shared" si="2"/>
        <v>0</v>
      </c>
      <c r="I18" s="32"/>
      <c r="J18" s="32"/>
      <c r="K18" s="32"/>
      <c r="L18" s="32"/>
      <c r="M18" s="32"/>
      <c r="N18" s="31">
        <f t="shared" si="3"/>
        <v>0</v>
      </c>
      <c r="O18" s="31">
        <f t="shared" si="4"/>
        <v>0</v>
      </c>
      <c r="P18" s="31">
        <f t="shared" si="5"/>
        <v>0</v>
      </c>
      <c r="Q18" s="32"/>
      <c r="R18" s="32"/>
      <c r="S18" s="32"/>
      <c r="T18" s="32"/>
      <c r="U18" s="32"/>
      <c r="V18" s="38">
        <f t="shared" si="13"/>
        <v>0</v>
      </c>
      <c r="W18" s="38">
        <f t="shared" si="6"/>
        <v>0</v>
      </c>
      <c r="X18" s="38">
        <f t="shared" si="6"/>
        <v>0</v>
      </c>
      <c r="Y18" s="38">
        <f t="shared" si="7"/>
        <v>0</v>
      </c>
      <c r="Z18" s="38">
        <f t="shared" si="8"/>
        <v>0</v>
      </c>
      <c r="AA18" s="38">
        <f t="shared" si="9"/>
        <v>0</v>
      </c>
      <c r="AB18" s="38">
        <f t="shared" si="10"/>
        <v>0</v>
      </c>
      <c r="AC18" s="38">
        <f t="shared" si="11"/>
        <v>0</v>
      </c>
      <c r="AD18" s="38">
        <f t="shared" si="12"/>
        <v>0</v>
      </c>
      <c r="AE18" s="40"/>
      <c r="AF18" s="40"/>
      <c r="AG18" s="40"/>
      <c r="AH18" s="40"/>
      <c r="AI18" s="40"/>
      <c r="AJ18" s="40"/>
      <c r="AK18" s="40"/>
      <c r="AL18" s="40"/>
      <c r="AM18" s="40"/>
      <c r="AN18" s="40"/>
      <c r="AO18" s="40"/>
      <c r="AP18" s="40"/>
    </row>
    <row r="19" spans="2:42" x14ac:dyDescent="0.3">
      <c r="B19" s="39">
        <v>6</v>
      </c>
      <c r="C19" s="39">
        <v>6</v>
      </c>
      <c r="D19" s="133"/>
      <c r="E19" s="49" t="s">
        <v>88</v>
      </c>
      <c r="F19" s="31">
        <f t="shared" si="0"/>
        <v>0</v>
      </c>
      <c r="G19" s="31">
        <f t="shared" si="1"/>
        <v>0</v>
      </c>
      <c r="H19" s="31">
        <f t="shared" si="2"/>
        <v>0</v>
      </c>
      <c r="I19" s="32"/>
      <c r="J19" s="32"/>
      <c r="K19" s="32"/>
      <c r="L19" s="32"/>
      <c r="M19" s="32"/>
      <c r="N19" s="31">
        <f t="shared" si="3"/>
        <v>0</v>
      </c>
      <c r="O19" s="31">
        <f t="shared" si="4"/>
        <v>0</v>
      </c>
      <c r="P19" s="31">
        <f t="shared" si="5"/>
        <v>0</v>
      </c>
      <c r="Q19" s="32"/>
      <c r="R19" s="32"/>
      <c r="S19" s="32"/>
      <c r="T19" s="32"/>
      <c r="U19" s="32"/>
      <c r="V19" s="38">
        <f t="shared" si="13"/>
        <v>0</v>
      </c>
      <c r="W19" s="38">
        <f t="shared" si="6"/>
        <v>0</v>
      </c>
      <c r="X19" s="38">
        <f t="shared" si="6"/>
        <v>0</v>
      </c>
      <c r="Y19" s="38">
        <f t="shared" si="7"/>
        <v>0</v>
      </c>
      <c r="Z19" s="38">
        <f t="shared" si="8"/>
        <v>0</v>
      </c>
      <c r="AA19" s="38">
        <f t="shared" si="9"/>
        <v>0</v>
      </c>
      <c r="AB19" s="38">
        <f t="shared" si="10"/>
        <v>0</v>
      </c>
      <c r="AC19" s="38">
        <f t="shared" si="11"/>
        <v>0</v>
      </c>
      <c r="AD19" s="38">
        <f t="shared" si="12"/>
        <v>0</v>
      </c>
      <c r="AE19" s="40"/>
      <c r="AF19" s="40"/>
      <c r="AG19" s="40"/>
      <c r="AH19" s="40"/>
      <c r="AI19" s="40"/>
      <c r="AJ19" s="40"/>
      <c r="AK19" s="40"/>
      <c r="AL19" s="40"/>
      <c r="AM19" s="40"/>
      <c r="AN19" s="40"/>
      <c r="AO19" s="40"/>
      <c r="AP19" s="40"/>
    </row>
    <row r="20" spans="2:42" x14ac:dyDescent="0.3">
      <c r="B20" s="30">
        <v>7</v>
      </c>
      <c r="C20" s="30">
        <v>7</v>
      </c>
      <c r="D20" s="133"/>
      <c r="E20" s="49" t="s">
        <v>89</v>
      </c>
      <c r="F20" s="31">
        <f t="shared" si="0"/>
        <v>0</v>
      </c>
      <c r="G20" s="31">
        <f t="shared" si="1"/>
        <v>0</v>
      </c>
      <c r="H20" s="31">
        <f t="shared" si="2"/>
        <v>0</v>
      </c>
      <c r="I20" s="32"/>
      <c r="J20" s="32"/>
      <c r="K20" s="32"/>
      <c r="L20" s="32"/>
      <c r="M20" s="32"/>
      <c r="N20" s="31">
        <f t="shared" si="3"/>
        <v>0</v>
      </c>
      <c r="O20" s="31">
        <f t="shared" si="4"/>
        <v>0</v>
      </c>
      <c r="P20" s="31">
        <f t="shared" si="5"/>
        <v>0</v>
      </c>
      <c r="Q20" s="32"/>
      <c r="R20" s="32"/>
      <c r="S20" s="32"/>
      <c r="T20" s="32"/>
      <c r="U20" s="32"/>
      <c r="V20" s="38">
        <f t="shared" si="13"/>
        <v>0</v>
      </c>
      <c r="W20" s="38">
        <f t="shared" si="6"/>
        <v>0</v>
      </c>
      <c r="X20" s="38">
        <f t="shared" si="6"/>
        <v>0</v>
      </c>
      <c r="Y20" s="38">
        <f t="shared" si="7"/>
        <v>0</v>
      </c>
      <c r="Z20" s="38">
        <f t="shared" si="8"/>
        <v>0</v>
      </c>
      <c r="AA20" s="38">
        <f t="shared" si="9"/>
        <v>0</v>
      </c>
      <c r="AB20" s="38">
        <f t="shared" si="10"/>
        <v>0</v>
      </c>
      <c r="AC20" s="38">
        <f t="shared" si="11"/>
        <v>0</v>
      </c>
      <c r="AD20" s="38">
        <f t="shared" si="12"/>
        <v>0</v>
      </c>
      <c r="AE20" s="40"/>
      <c r="AF20" s="40"/>
      <c r="AG20" s="40"/>
      <c r="AH20" s="40"/>
      <c r="AI20" s="40"/>
      <c r="AJ20" s="40"/>
      <c r="AK20" s="40"/>
      <c r="AL20" s="40"/>
      <c r="AM20" s="40"/>
      <c r="AN20" s="40"/>
      <c r="AO20" s="40"/>
      <c r="AP20" s="40"/>
    </row>
    <row r="21" spans="2:42" ht="28" x14ac:dyDescent="0.3">
      <c r="B21" s="30">
        <v>8</v>
      </c>
      <c r="C21" s="30">
        <v>8</v>
      </c>
      <c r="D21" s="133"/>
      <c r="E21" s="50" t="s">
        <v>105</v>
      </c>
      <c r="F21" s="31">
        <f t="shared" si="0"/>
        <v>0</v>
      </c>
      <c r="G21" s="31">
        <f t="shared" si="1"/>
        <v>0</v>
      </c>
      <c r="H21" s="31">
        <f t="shared" si="2"/>
        <v>0</v>
      </c>
      <c r="I21" s="32"/>
      <c r="J21" s="32"/>
      <c r="K21" s="32"/>
      <c r="L21" s="32"/>
      <c r="M21" s="32"/>
      <c r="N21" s="31">
        <f t="shared" si="3"/>
        <v>0</v>
      </c>
      <c r="O21" s="31">
        <f t="shared" si="4"/>
        <v>0</v>
      </c>
      <c r="P21" s="31">
        <f t="shared" si="5"/>
        <v>0</v>
      </c>
      <c r="Q21" s="32"/>
      <c r="R21" s="32"/>
      <c r="S21" s="32"/>
      <c r="T21" s="32"/>
      <c r="U21" s="32"/>
      <c r="V21" s="38">
        <f t="shared" si="13"/>
        <v>0</v>
      </c>
      <c r="W21" s="38">
        <f t="shared" si="6"/>
        <v>0</v>
      </c>
      <c r="X21" s="38">
        <f t="shared" si="6"/>
        <v>0</v>
      </c>
      <c r="Y21" s="38">
        <f t="shared" si="7"/>
        <v>0</v>
      </c>
      <c r="Z21" s="38">
        <f t="shared" si="8"/>
        <v>0</v>
      </c>
      <c r="AA21" s="38">
        <f t="shared" si="9"/>
        <v>0</v>
      </c>
      <c r="AB21" s="38">
        <f t="shared" si="10"/>
        <v>0</v>
      </c>
      <c r="AC21" s="38">
        <f t="shared" si="11"/>
        <v>0</v>
      </c>
      <c r="AD21" s="38">
        <f t="shared" si="12"/>
        <v>0</v>
      </c>
      <c r="AE21" s="40"/>
      <c r="AF21" s="40"/>
      <c r="AG21" s="40"/>
      <c r="AH21" s="40"/>
      <c r="AI21" s="40"/>
      <c r="AJ21" s="40"/>
      <c r="AK21" s="40"/>
      <c r="AL21" s="40"/>
      <c r="AM21" s="40"/>
      <c r="AN21" s="40"/>
      <c r="AO21" s="40"/>
      <c r="AP21" s="40"/>
    </row>
    <row r="22" spans="2:42" x14ac:dyDescent="0.3">
      <c r="B22" s="30">
        <v>9</v>
      </c>
      <c r="C22" s="30">
        <v>9</v>
      </c>
      <c r="D22" s="133" t="s">
        <v>97</v>
      </c>
      <c r="E22" s="49" t="s">
        <v>100</v>
      </c>
      <c r="F22" s="31">
        <f t="shared" si="0"/>
        <v>0</v>
      </c>
      <c r="G22" s="31">
        <f t="shared" si="1"/>
        <v>0</v>
      </c>
      <c r="H22" s="31">
        <f t="shared" si="2"/>
        <v>0</v>
      </c>
      <c r="I22" s="32"/>
      <c r="J22" s="32"/>
      <c r="K22" s="32"/>
      <c r="L22" s="32"/>
      <c r="M22" s="32"/>
      <c r="N22" s="31">
        <f t="shared" si="3"/>
        <v>0</v>
      </c>
      <c r="O22" s="31">
        <f t="shared" si="4"/>
        <v>0</v>
      </c>
      <c r="P22" s="31">
        <f t="shared" si="5"/>
        <v>0</v>
      </c>
      <c r="Q22" s="32"/>
      <c r="R22" s="32"/>
      <c r="S22" s="32"/>
      <c r="T22" s="32"/>
      <c r="U22" s="32"/>
      <c r="V22" s="38">
        <f t="shared" si="13"/>
        <v>0</v>
      </c>
      <c r="W22" s="38">
        <f t="shared" si="6"/>
        <v>0</v>
      </c>
      <c r="X22" s="38">
        <f t="shared" si="6"/>
        <v>0</v>
      </c>
      <c r="Y22" s="38">
        <f t="shared" si="7"/>
        <v>0</v>
      </c>
      <c r="Z22" s="38">
        <f t="shared" si="8"/>
        <v>0</v>
      </c>
      <c r="AA22" s="38">
        <f t="shared" si="9"/>
        <v>0</v>
      </c>
      <c r="AB22" s="38">
        <f t="shared" si="10"/>
        <v>0</v>
      </c>
      <c r="AC22" s="38">
        <f t="shared" si="11"/>
        <v>0</v>
      </c>
      <c r="AD22" s="38">
        <f t="shared" si="12"/>
        <v>0</v>
      </c>
      <c r="AE22" s="40"/>
      <c r="AF22" s="40"/>
      <c r="AG22" s="40"/>
      <c r="AH22" s="40"/>
      <c r="AI22" s="40"/>
      <c r="AJ22" s="40"/>
      <c r="AK22" s="40"/>
      <c r="AL22" s="40"/>
      <c r="AM22" s="40"/>
      <c r="AN22" s="40"/>
      <c r="AO22" s="40"/>
      <c r="AP22" s="40"/>
    </row>
    <row r="23" spans="2:42" x14ac:dyDescent="0.3">
      <c r="B23" s="30">
        <v>10</v>
      </c>
      <c r="C23" s="30">
        <v>10</v>
      </c>
      <c r="D23" s="133"/>
      <c r="E23" s="49" t="s">
        <v>101</v>
      </c>
      <c r="F23" s="31">
        <f t="shared" si="0"/>
        <v>0</v>
      </c>
      <c r="G23" s="31">
        <f t="shared" si="1"/>
        <v>0</v>
      </c>
      <c r="H23" s="31">
        <f t="shared" si="2"/>
        <v>0</v>
      </c>
      <c r="I23" s="32"/>
      <c r="J23" s="32"/>
      <c r="K23" s="32"/>
      <c r="L23" s="32"/>
      <c r="M23" s="32"/>
      <c r="N23" s="31">
        <f t="shared" si="3"/>
        <v>0</v>
      </c>
      <c r="O23" s="31">
        <f t="shared" si="4"/>
        <v>0</v>
      </c>
      <c r="P23" s="31">
        <f t="shared" si="5"/>
        <v>0</v>
      </c>
      <c r="Q23" s="32"/>
      <c r="R23" s="32"/>
      <c r="S23" s="32"/>
      <c r="T23" s="32"/>
      <c r="U23" s="32"/>
      <c r="V23" s="38">
        <f t="shared" si="13"/>
        <v>0</v>
      </c>
      <c r="W23" s="38">
        <f t="shared" si="6"/>
        <v>0</v>
      </c>
      <c r="X23" s="38">
        <f t="shared" si="6"/>
        <v>0</v>
      </c>
      <c r="Y23" s="38">
        <f t="shared" si="7"/>
        <v>0</v>
      </c>
      <c r="Z23" s="38">
        <f t="shared" si="8"/>
        <v>0</v>
      </c>
      <c r="AA23" s="38">
        <f t="shared" si="9"/>
        <v>0</v>
      </c>
      <c r="AB23" s="38">
        <f t="shared" si="10"/>
        <v>0</v>
      </c>
      <c r="AC23" s="38">
        <f t="shared" si="11"/>
        <v>0</v>
      </c>
      <c r="AD23" s="38">
        <f t="shared" si="12"/>
        <v>0</v>
      </c>
      <c r="AE23" s="40"/>
      <c r="AF23" s="40"/>
      <c r="AG23" s="40"/>
      <c r="AH23" s="40"/>
      <c r="AI23" s="40"/>
      <c r="AJ23" s="40"/>
      <c r="AK23" s="40"/>
      <c r="AL23" s="40"/>
      <c r="AM23" s="40"/>
      <c r="AN23" s="40"/>
      <c r="AO23" s="40"/>
      <c r="AP23" s="40"/>
    </row>
    <row r="24" spans="2:42" x14ac:dyDescent="0.3">
      <c r="B24" s="39">
        <v>11</v>
      </c>
      <c r="C24" s="39">
        <v>11</v>
      </c>
      <c r="D24" s="133"/>
      <c r="E24" s="49" t="s">
        <v>102</v>
      </c>
      <c r="F24" s="31">
        <f t="shared" si="0"/>
        <v>0</v>
      </c>
      <c r="G24" s="31">
        <f t="shared" si="1"/>
        <v>0</v>
      </c>
      <c r="H24" s="31">
        <f t="shared" si="2"/>
        <v>0</v>
      </c>
      <c r="I24" s="32"/>
      <c r="J24" s="32"/>
      <c r="K24" s="32"/>
      <c r="L24" s="32"/>
      <c r="M24" s="32"/>
      <c r="N24" s="31">
        <f t="shared" si="3"/>
        <v>0</v>
      </c>
      <c r="O24" s="31">
        <f t="shared" si="4"/>
        <v>0</v>
      </c>
      <c r="P24" s="31">
        <f t="shared" si="5"/>
        <v>0</v>
      </c>
      <c r="Q24" s="32"/>
      <c r="R24" s="32"/>
      <c r="S24" s="32"/>
      <c r="T24" s="32"/>
      <c r="U24" s="32"/>
      <c r="V24" s="38">
        <f t="shared" si="13"/>
        <v>0</v>
      </c>
      <c r="W24" s="38">
        <f t="shared" si="6"/>
        <v>0</v>
      </c>
      <c r="X24" s="38">
        <f t="shared" si="6"/>
        <v>0</v>
      </c>
      <c r="Y24" s="38">
        <f t="shared" si="7"/>
        <v>0</v>
      </c>
      <c r="Z24" s="38">
        <f t="shared" si="8"/>
        <v>0</v>
      </c>
      <c r="AA24" s="38">
        <f t="shared" si="9"/>
        <v>0</v>
      </c>
      <c r="AB24" s="38">
        <f t="shared" si="10"/>
        <v>0</v>
      </c>
      <c r="AC24" s="38">
        <f t="shared" si="11"/>
        <v>0</v>
      </c>
      <c r="AD24" s="38">
        <f t="shared" si="12"/>
        <v>0</v>
      </c>
      <c r="AE24" s="40"/>
      <c r="AF24" s="40"/>
      <c r="AG24" s="40"/>
      <c r="AH24" s="40"/>
      <c r="AI24" s="40"/>
      <c r="AJ24" s="40"/>
      <c r="AK24" s="40"/>
      <c r="AL24" s="40"/>
      <c r="AM24" s="40"/>
      <c r="AN24" s="40"/>
      <c r="AO24" s="40"/>
      <c r="AP24" s="40"/>
    </row>
    <row r="25" spans="2:42" x14ac:dyDescent="0.3">
      <c r="B25" s="39">
        <v>12</v>
      </c>
      <c r="C25" s="39">
        <v>12</v>
      </c>
      <c r="D25" s="133"/>
      <c r="E25" s="49" t="s">
        <v>103</v>
      </c>
      <c r="F25" s="31">
        <f t="shared" si="0"/>
        <v>0</v>
      </c>
      <c r="G25" s="31">
        <f t="shared" si="1"/>
        <v>0</v>
      </c>
      <c r="H25" s="31">
        <f t="shared" si="2"/>
        <v>0</v>
      </c>
      <c r="I25" s="32"/>
      <c r="J25" s="32"/>
      <c r="K25" s="32"/>
      <c r="L25" s="32"/>
      <c r="M25" s="32"/>
      <c r="N25" s="31">
        <f t="shared" si="3"/>
        <v>0</v>
      </c>
      <c r="O25" s="31">
        <f t="shared" si="4"/>
        <v>0</v>
      </c>
      <c r="P25" s="31">
        <f t="shared" si="5"/>
        <v>0</v>
      </c>
      <c r="Q25" s="32"/>
      <c r="R25" s="32"/>
      <c r="S25" s="32"/>
      <c r="T25" s="32"/>
      <c r="U25" s="32"/>
      <c r="V25" s="38">
        <f t="shared" si="13"/>
        <v>0</v>
      </c>
      <c r="W25" s="38">
        <f t="shared" si="6"/>
        <v>0</v>
      </c>
      <c r="X25" s="38">
        <f t="shared" si="6"/>
        <v>0</v>
      </c>
      <c r="Y25" s="38">
        <f t="shared" si="7"/>
        <v>0</v>
      </c>
      <c r="Z25" s="38">
        <f t="shared" si="8"/>
        <v>0</v>
      </c>
      <c r="AA25" s="38">
        <f t="shared" si="9"/>
        <v>0</v>
      </c>
      <c r="AB25" s="38">
        <f t="shared" si="10"/>
        <v>0</v>
      </c>
      <c r="AC25" s="38">
        <f t="shared" si="11"/>
        <v>0</v>
      </c>
      <c r="AD25" s="38">
        <f t="shared" si="12"/>
        <v>0</v>
      </c>
      <c r="AE25" s="40"/>
      <c r="AF25" s="40"/>
      <c r="AG25" s="40"/>
      <c r="AH25" s="40"/>
      <c r="AI25" s="40"/>
      <c r="AJ25" s="40"/>
      <c r="AK25" s="40"/>
      <c r="AL25" s="40"/>
      <c r="AM25" s="40"/>
      <c r="AN25" s="40"/>
      <c r="AO25" s="40"/>
      <c r="AP25" s="40"/>
    </row>
    <row r="26" spans="2:42" x14ac:dyDescent="0.3">
      <c r="B26" s="30">
        <v>13</v>
      </c>
      <c r="C26" s="30">
        <v>13</v>
      </c>
      <c r="D26" s="133"/>
      <c r="E26" s="49" t="s">
        <v>104</v>
      </c>
      <c r="F26" s="31">
        <f t="shared" si="0"/>
        <v>0</v>
      </c>
      <c r="G26" s="31">
        <f t="shared" si="1"/>
        <v>0</v>
      </c>
      <c r="H26" s="31">
        <f t="shared" si="2"/>
        <v>0</v>
      </c>
      <c r="I26" s="32"/>
      <c r="J26" s="32"/>
      <c r="K26" s="32"/>
      <c r="L26" s="32"/>
      <c r="M26" s="32"/>
      <c r="N26" s="31">
        <f t="shared" si="3"/>
        <v>0</v>
      </c>
      <c r="O26" s="31">
        <f t="shared" si="4"/>
        <v>0</v>
      </c>
      <c r="P26" s="31">
        <f t="shared" si="5"/>
        <v>0</v>
      </c>
      <c r="Q26" s="32"/>
      <c r="R26" s="32"/>
      <c r="S26" s="32"/>
      <c r="T26" s="32"/>
      <c r="U26" s="32"/>
      <c r="V26" s="38">
        <f t="shared" si="13"/>
        <v>0</v>
      </c>
      <c r="W26" s="38">
        <f t="shared" si="6"/>
        <v>0</v>
      </c>
      <c r="X26" s="38">
        <f t="shared" si="6"/>
        <v>0</v>
      </c>
      <c r="Y26" s="38">
        <f t="shared" si="7"/>
        <v>0</v>
      </c>
      <c r="Z26" s="38">
        <f t="shared" si="8"/>
        <v>0</v>
      </c>
      <c r="AA26" s="38">
        <f t="shared" si="9"/>
        <v>0</v>
      </c>
      <c r="AB26" s="38">
        <f t="shared" si="10"/>
        <v>0</v>
      </c>
      <c r="AC26" s="38">
        <f t="shared" si="11"/>
        <v>0</v>
      </c>
      <c r="AD26" s="38">
        <f t="shared" si="12"/>
        <v>0</v>
      </c>
      <c r="AE26" s="40"/>
      <c r="AF26" s="40"/>
      <c r="AG26" s="40"/>
      <c r="AH26" s="40"/>
      <c r="AI26" s="40"/>
      <c r="AJ26" s="40"/>
      <c r="AK26" s="40"/>
      <c r="AL26" s="40"/>
      <c r="AM26" s="40"/>
      <c r="AN26" s="40"/>
      <c r="AO26" s="40"/>
      <c r="AP26" s="40"/>
    </row>
    <row r="27" spans="2:42" x14ac:dyDescent="0.3">
      <c r="B27" s="30">
        <v>14</v>
      </c>
      <c r="C27" s="30">
        <v>14</v>
      </c>
      <c r="D27" s="133"/>
      <c r="E27" s="49" t="s">
        <v>88</v>
      </c>
      <c r="F27" s="31">
        <f t="shared" si="0"/>
        <v>0</v>
      </c>
      <c r="G27" s="31">
        <f t="shared" si="1"/>
        <v>0</v>
      </c>
      <c r="H27" s="31">
        <f t="shared" si="2"/>
        <v>0</v>
      </c>
      <c r="I27" s="32"/>
      <c r="J27" s="32"/>
      <c r="K27" s="32"/>
      <c r="L27" s="32"/>
      <c r="M27" s="32"/>
      <c r="N27" s="31">
        <f t="shared" si="3"/>
        <v>0</v>
      </c>
      <c r="O27" s="31">
        <f t="shared" si="4"/>
        <v>0</v>
      </c>
      <c r="P27" s="31">
        <f t="shared" si="5"/>
        <v>0</v>
      </c>
      <c r="Q27" s="32"/>
      <c r="R27" s="32"/>
      <c r="S27" s="32"/>
      <c r="T27" s="32"/>
      <c r="U27" s="32"/>
      <c r="V27" s="38">
        <f t="shared" si="13"/>
        <v>0</v>
      </c>
      <c r="W27" s="38">
        <f t="shared" si="6"/>
        <v>0</v>
      </c>
      <c r="X27" s="38">
        <f t="shared" si="6"/>
        <v>0</v>
      </c>
      <c r="Y27" s="38">
        <f t="shared" si="7"/>
        <v>0</v>
      </c>
      <c r="Z27" s="38">
        <f t="shared" si="8"/>
        <v>0</v>
      </c>
      <c r="AA27" s="38">
        <f t="shared" si="9"/>
        <v>0</v>
      </c>
      <c r="AB27" s="38">
        <f t="shared" si="10"/>
        <v>0</v>
      </c>
      <c r="AC27" s="38">
        <f t="shared" si="11"/>
        <v>0</v>
      </c>
      <c r="AD27" s="38">
        <f t="shared" si="12"/>
        <v>0</v>
      </c>
      <c r="AE27" s="40"/>
      <c r="AF27" s="40"/>
      <c r="AG27" s="40"/>
      <c r="AH27" s="40"/>
      <c r="AI27" s="40"/>
      <c r="AJ27" s="40"/>
      <c r="AK27" s="40"/>
      <c r="AL27" s="40"/>
      <c r="AM27" s="40"/>
      <c r="AN27" s="40"/>
      <c r="AO27" s="40"/>
      <c r="AP27" s="40"/>
    </row>
    <row r="28" spans="2:42" x14ac:dyDescent="0.3">
      <c r="B28" s="30">
        <v>15</v>
      </c>
      <c r="C28" s="30">
        <v>15</v>
      </c>
      <c r="D28" s="133"/>
      <c r="E28" s="49" t="s">
        <v>89</v>
      </c>
      <c r="F28" s="31">
        <f t="shared" si="0"/>
        <v>0</v>
      </c>
      <c r="G28" s="31">
        <f t="shared" si="1"/>
        <v>0</v>
      </c>
      <c r="H28" s="31">
        <f t="shared" si="2"/>
        <v>0</v>
      </c>
      <c r="I28" s="32"/>
      <c r="J28" s="32"/>
      <c r="K28" s="32"/>
      <c r="L28" s="32"/>
      <c r="M28" s="32"/>
      <c r="N28" s="31">
        <f t="shared" si="3"/>
        <v>0</v>
      </c>
      <c r="O28" s="31">
        <f t="shared" si="4"/>
        <v>0</v>
      </c>
      <c r="P28" s="31">
        <f t="shared" si="5"/>
        <v>0</v>
      </c>
      <c r="Q28" s="32"/>
      <c r="R28" s="32"/>
      <c r="S28" s="32"/>
      <c r="T28" s="32"/>
      <c r="U28" s="32"/>
      <c r="V28" s="38">
        <f t="shared" si="13"/>
        <v>0</v>
      </c>
      <c r="W28" s="38">
        <f t="shared" si="6"/>
        <v>0</v>
      </c>
      <c r="X28" s="38">
        <f t="shared" si="6"/>
        <v>0</v>
      </c>
      <c r="Y28" s="38">
        <f t="shared" si="7"/>
        <v>0</v>
      </c>
      <c r="Z28" s="38">
        <f t="shared" si="8"/>
        <v>0</v>
      </c>
      <c r="AA28" s="38">
        <f t="shared" si="9"/>
        <v>0</v>
      </c>
      <c r="AB28" s="38">
        <f t="shared" si="10"/>
        <v>0</v>
      </c>
      <c r="AC28" s="38">
        <f t="shared" si="11"/>
        <v>0</v>
      </c>
      <c r="AD28" s="38">
        <f t="shared" si="12"/>
        <v>0</v>
      </c>
      <c r="AE28" s="40"/>
      <c r="AF28" s="40"/>
      <c r="AG28" s="40"/>
      <c r="AH28" s="40"/>
      <c r="AI28" s="40"/>
      <c r="AJ28" s="40"/>
      <c r="AK28" s="40"/>
      <c r="AL28" s="40"/>
      <c r="AM28" s="40"/>
      <c r="AN28" s="40"/>
      <c r="AO28" s="40"/>
      <c r="AP28" s="40"/>
    </row>
    <row r="29" spans="2:42" ht="28" x14ac:dyDescent="0.3">
      <c r="B29" s="30">
        <v>16</v>
      </c>
      <c r="C29" s="30">
        <v>16</v>
      </c>
      <c r="D29" s="133"/>
      <c r="E29" s="50" t="s">
        <v>105</v>
      </c>
      <c r="F29" s="31">
        <f t="shared" si="0"/>
        <v>0</v>
      </c>
      <c r="G29" s="31">
        <f t="shared" si="1"/>
        <v>0</v>
      </c>
      <c r="H29" s="31">
        <f t="shared" si="2"/>
        <v>0</v>
      </c>
      <c r="I29" s="32"/>
      <c r="J29" s="32"/>
      <c r="K29" s="32"/>
      <c r="L29" s="32"/>
      <c r="M29" s="32"/>
      <c r="N29" s="31">
        <f t="shared" si="3"/>
        <v>0</v>
      </c>
      <c r="O29" s="31">
        <f t="shared" si="4"/>
        <v>0</v>
      </c>
      <c r="P29" s="31">
        <f t="shared" si="5"/>
        <v>0</v>
      </c>
      <c r="Q29" s="32"/>
      <c r="R29" s="32"/>
      <c r="S29" s="32"/>
      <c r="T29" s="32"/>
      <c r="U29" s="32"/>
      <c r="V29" s="38">
        <f t="shared" si="13"/>
        <v>0</v>
      </c>
      <c r="W29" s="38">
        <f t="shared" si="6"/>
        <v>0</v>
      </c>
      <c r="X29" s="38">
        <f t="shared" si="6"/>
        <v>0</v>
      </c>
      <c r="Y29" s="38">
        <f t="shared" si="7"/>
        <v>0</v>
      </c>
      <c r="Z29" s="38">
        <f t="shared" si="8"/>
        <v>0</v>
      </c>
      <c r="AA29" s="38">
        <f t="shared" si="9"/>
        <v>0</v>
      </c>
      <c r="AB29" s="38">
        <f t="shared" si="10"/>
        <v>0</v>
      </c>
      <c r="AC29" s="38">
        <f t="shared" si="11"/>
        <v>0</v>
      </c>
      <c r="AD29" s="38">
        <f t="shared" si="12"/>
        <v>0</v>
      </c>
      <c r="AE29" s="40"/>
      <c r="AF29" s="40"/>
      <c r="AG29" s="40"/>
      <c r="AH29" s="40"/>
      <c r="AI29" s="40"/>
      <c r="AJ29" s="40"/>
      <c r="AK29" s="40"/>
      <c r="AL29" s="40"/>
      <c r="AM29" s="40"/>
      <c r="AN29" s="40"/>
      <c r="AO29" s="40"/>
      <c r="AP29" s="40"/>
    </row>
    <row r="30" spans="2:42" x14ac:dyDescent="0.3">
      <c r="B30" s="39">
        <v>17</v>
      </c>
      <c r="C30" s="39">
        <v>17</v>
      </c>
      <c r="D30" s="130" t="s">
        <v>96</v>
      </c>
      <c r="E30" s="49" t="s">
        <v>100</v>
      </c>
      <c r="F30" s="31">
        <f t="shared" si="0"/>
        <v>0</v>
      </c>
      <c r="G30" s="31">
        <f t="shared" si="1"/>
        <v>0</v>
      </c>
      <c r="H30" s="31">
        <f t="shared" si="2"/>
        <v>0</v>
      </c>
      <c r="I30" s="32"/>
      <c r="J30" s="32"/>
      <c r="K30" s="32"/>
      <c r="L30" s="32"/>
      <c r="M30" s="32"/>
      <c r="N30" s="31">
        <f t="shared" si="3"/>
        <v>0</v>
      </c>
      <c r="O30" s="31">
        <f t="shared" si="4"/>
        <v>0</v>
      </c>
      <c r="P30" s="31">
        <f t="shared" si="5"/>
        <v>0</v>
      </c>
      <c r="Q30" s="32"/>
      <c r="R30" s="32"/>
      <c r="S30" s="32"/>
      <c r="T30" s="32"/>
      <c r="U30" s="32"/>
      <c r="V30" s="38">
        <f t="shared" si="13"/>
        <v>0</v>
      </c>
      <c r="W30" s="38">
        <f t="shared" si="13"/>
        <v>0</v>
      </c>
      <c r="X30" s="38">
        <f t="shared" si="13"/>
        <v>0</v>
      </c>
      <c r="Y30" s="38">
        <f t="shared" si="7"/>
        <v>0</v>
      </c>
      <c r="Z30" s="38">
        <f t="shared" si="8"/>
        <v>0</v>
      </c>
      <c r="AA30" s="38">
        <f t="shared" si="9"/>
        <v>0</v>
      </c>
      <c r="AB30" s="38">
        <f t="shared" si="10"/>
        <v>0</v>
      </c>
      <c r="AC30" s="38">
        <f t="shared" si="11"/>
        <v>0</v>
      </c>
      <c r="AD30" s="38">
        <f t="shared" si="12"/>
        <v>0</v>
      </c>
      <c r="AE30" s="40"/>
      <c r="AF30" s="40"/>
      <c r="AG30" s="40"/>
      <c r="AH30" s="40"/>
      <c r="AI30" s="40"/>
      <c r="AJ30" s="40"/>
      <c r="AK30" s="40"/>
      <c r="AL30" s="40"/>
      <c r="AM30" s="40"/>
      <c r="AN30" s="40"/>
      <c r="AO30" s="40"/>
      <c r="AP30" s="40"/>
    </row>
    <row r="31" spans="2:42" x14ac:dyDescent="0.3">
      <c r="B31" s="39">
        <v>18</v>
      </c>
      <c r="C31" s="39">
        <v>18</v>
      </c>
      <c r="D31" s="130"/>
      <c r="E31" s="49" t="s">
        <v>101</v>
      </c>
      <c r="F31" s="31">
        <f t="shared" si="0"/>
        <v>0</v>
      </c>
      <c r="G31" s="31">
        <f t="shared" si="1"/>
        <v>0</v>
      </c>
      <c r="H31" s="31">
        <f t="shared" si="2"/>
        <v>0</v>
      </c>
      <c r="I31" s="32"/>
      <c r="J31" s="32"/>
      <c r="K31" s="32"/>
      <c r="L31" s="32"/>
      <c r="M31" s="32"/>
      <c r="N31" s="31">
        <f t="shared" si="3"/>
        <v>0</v>
      </c>
      <c r="O31" s="31">
        <f t="shared" si="4"/>
        <v>0</v>
      </c>
      <c r="P31" s="31">
        <f t="shared" si="5"/>
        <v>0</v>
      </c>
      <c r="Q31" s="32"/>
      <c r="R31" s="32"/>
      <c r="S31" s="32"/>
      <c r="T31" s="32"/>
      <c r="U31" s="32"/>
      <c r="V31" s="38">
        <f t="shared" si="13"/>
        <v>0</v>
      </c>
      <c r="W31" s="38">
        <f t="shared" si="13"/>
        <v>0</v>
      </c>
      <c r="X31" s="38">
        <f t="shared" si="13"/>
        <v>0</v>
      </c>
      <c r="Y31" s="38">
        <f t="shared" si="7"/>
        <v>0</v>
      </c>
      <c r="Z31" s="38">
        <f t="shared" si="8"/>
        <v>0</v>
      </c>
      <c r="AA31" s="38">
        <f t="shared" si="9"/>
        <v>0</v>
      </c>
      <c r="AB31" s="38">
        <f t="shared" si="10"/>
        <v>0</v>
      </c>
      <c r="AC31" s="38">
        <f t="shared" si="11"/>
        <v>0</v>
      </c>
      <c r="AD31" s="38">
        <f t="shared" si="12"/>
        <v>0</v>
      </c>
      <c r="AE31" s="40"/>
      <c r="AF31" s="40"/>
      <c r="AG31" s="40"/>
      <c r="AH31" s="40"/>
      <c r="AI31" s="40"/>
      <c r="AJ31" s="40"/>
      <c r="AK31" s="40"/>
      <c r="AL31" s="40"/>
      <c r="AM31" s="40"/>
      <c r="AN31" s="40"/>
      <c r="AO31" s="40"/>
      <c r="AP31" s="40"/>
    </row>
    <row r="32" spans="2:42" x14ac:dyDescent="0.3">
      <c r="B32" s="30">
        <v>19</v>
      </c>
      <c r="C32" s="30">
        <v>19</v>
      </c>
      <c r="D32" s="130"/>
      <c r="E32" s="49" t="s">
        <v>102</v>
      </c>
      <c r="F32" s="31">
        <f t="shared" ref="F32:F38" si="14">SQRT(MAX((I32+$M32),0))</f>
        <v>0</v>
      </c>
      <c r="G32" s="31">
        <f t="shared" ref="G32:G38" si="15">SQRT(MAX((J32+$M32),0))</f>
        <v>0</v>
      </c>
      <c r="H32" s="31">
        <f t="shared" ref="H32:H38" si="16">SQRT(MAX((K32+$M32),0))</f>
        <v>0</v>
      </c>
      <c r="I32" s="32"/>
      <c r="J32" s="32"/>
      <c r="K32" s="32"/>
      <c r="L32" s="32"/>
      <c r="M32" s="32"/>
      <c r="N32" s="31">
        <f t="shared" ref="N32:N38" si="17">SQRT(MAX((Q32+$U32),0))</f>
        <v>0</v>
      </c>
      <c r="O32" s="31">
        <f t="shared" ref="O32:O38" si="18">SQRT(MAX((R32+$U32),0))</f>
        <v>0</v>
      </c>
      <c r="P32" s="31">
        <f t="shared" ref="P32:P38" si="19">SQRT(MAX((S32+$U32),0))</f>
        <v>0</v>
      </c>
      <c r="Q32" s="32"/>
      <c r="R32" s="32"/>
      <c r="S32" s="32"/>
      <c r="T32" s="32"/>
      <c r="U32" s="32"/>
      <c r="V32" s="38">
        <f t="shared" ref="V32:V38" si="20">MAX(Y32,AB32)</f>
        <v>0</v>
      </c>
      <c r="W32" s="38">
        <f t="shared" ref="W32:W38" si="21">MAX(Z32,AC32)</f>
        <v>0</v>
      </c>
      <c r="X32" s="38">
        <f t="shared" ref="X32:X38" si="22">MAX(AA32,AD32)</f>
        <v>0</v>
      </c>
      <c r="Y32" s="38">
        <f t="shared" ref="Y32:Y38" si="23">SQRT(MAX((AE32+$AO32),0))</f>
        <v>0</v>
      </c>
      <c r="Z32" s="38">
        <f t="shared" ref="Z32:Z38" si="24">SQRT(MAX((AF32+$AO32),0))</f>
        <v>0</v>
      </c>
      <c r="AA32" s="38">
        <f t="shared" ref="AA32:AA38" si="25">SQRT(MAX((AG32+$AO32),0))</f>
        <v>0</v>
      </c>
      <c r="AB32" s="38">
        <f t="shared" ref="AB32:AB38" si="26">SQRT(MAX((AH32+$AP32),0))</f>
        <v>0</v>
      </c>
      <c r="AC32" s="38">
        <f t="shared" ref="AC32:AC38" si="27">SQRT(MAX((AI32+$AP32),0))</f>
        <v>0</v>
      </c>
      <c r="AD32" s="38">
        <f t="shared" ref="AD32:AD38" si="28">SQRT(MAX((AJ32+$AP32),0))</f>
        <v>0</v>
      </c>
      <c r="AE32" s="40"/>
      <c r="AF32" s="40"/>
      <c r="AG32" s="40"/>
      <c r="AH32" s="40"/>
      <c r="AI32" s="40"/>
      <c r="AJ32" s="40"/>
      <c r="AK32" s="40"/>
      <c r="AL32" s="40"/>
      <c r="AM32" s="40"/>
      <c r="AN32" s="40"/>
      <c r="AO32" s="40"/>
      <c r="AP32" s="40"/>
    </row>
    <row r="33" spans="2:42" x14ac:dyDescent="0.3">
      <c r="B33" s="39">
        <v>20</v>
      </c>
      <c r="C33" s="39">
        <v>20</v>
      </c>
      <c r="D33" s="130"/>
      <c r="E33" s="49" t="s">
        <v>103</v>
      </c>
      <c r="F33" s="31">
        <f t="shared" si="14"/>
        <v>0</v>
      </c>
      <c r="G33" s="31">
        <f t="shared" si="15"/>
        <v>0</v>
      </c>
      <c r="H33" s="31">
        <f t="shared" si="16"/>
        <v>0</v>
      </c>
      <c r="I33" s="32"/>
      <c r="J33" s="32"/>
      <c r="K33" s="32"/>
      <c r="L33" s="32"/>
      <c r="M33" s="32"/>
      <c r="N33" s="31">
        <f t="shared" si="17"/>
        <v>0</v>
      </c>
      <c r="O33" s="31">
        <f t="shared" si="18"/>
        <v>0</v>
      </c>
      <c r="P33" s="31">
        <f t="shared" si="19"/>
        <v>0</v>
      </c>
      <c r="Q33" s="32"/>
      <c r="R33" s="32"/>
      <c r="S33" s="32"/>
      <c r="T33" s="32"/>
      <c r="U33" s="32"/>
      <c r="V33" s="38">
        <f t="shared" si="20"/>
        <v>0</v>
      </c>
      <c r="W33" s="38">
        <f t="shared" si="21"/>
        <v>0</v>
      </c>
      <c r="X33" s="38">
        <f t="shared" si="22"/>
        <v>0</v>
      </c>
      <c r="Y33" s="38">
        <f t="shared" si="23"/>
        <v>0</v>
      </c>
      <c r="Z33" s="38">
        <f t="shared" si="24"/>
        <v>0</v>
      </c>
      <c r="AA33" s="38">
        <f t="shared" si="25"/>
        <v>0</v>
      </c>
      <c r="AB33" s="38">
        <f t="shared" si="26"/>
        <v>0</v>
      </c>
      <c r="AC33" s="38">
        <f t="shared" si="27"/>
        <v>0</v>
      </c>
      <c r="AD33" s="38">
        <f t="shared" si="28"/>
        <v>0</v>
      </c>
      <c r="AE33" s="40"/>
      <c r="AF33" s="40"/>
      <c r="AG33" s="40"/>
      <c r="AH33" s="40"/>
      <c r="AI33" s="40"/>
      <c r="AJ33" s="40"/>
      <c r="AK33" s="40"/>
      <c r="AL33" s="40"/>
      <c r="AM33" s="40"/>
      <c r="AN33" s="40"/>
      <c r="AO33" s="40"/>
      <c r="AP33" s="40"/>
    </row>
    <row r="34" spans="2:42" x14ac:dyDescent="0.3">
      <c r="B34" s="39">
        <v>21</v>
      </c>
      <c r="C34" s="39">
        <v>21</v>
      </c>
      <c r="D34" s="130"/>
      <c r="E34" s="49" t="s">
        <v>104</v>
      </c>
      <c r="F34" s="31">
        <f t="shared" si="14"/>
        <v>0</v>
      </c>
      <c r="G34" s="31">
        <f t="shared" si="15"/>
        <v>0</v>
      </c>
      <c r="H34" s="31">
        <f t="shared" si="16"/>
        <v>0</v>
      </c>
      <c r="I34" s="32"/>
      <c r="J34" s="32"/>
      <c r="K34" s="32"/>
      <c r="L34" s="32"/>
      <c r="M34" s="32"/>
      <c r="N34" s="31">
        <f t="shared" si="17"/>
        <v>0</v>
      </c>
      <c r="O34" s="31">
        <f t="shared" si="18"/>
        <v>0</v>
      </c>
      <c r="P34" s="31">
        <f t="shared" si="19"/>
        <v>0</v>
      </c>
      <c r="Q34" s="32"/>
      <c r="R34" s="32"/>
      <c r="S34" s="32"/>
      <c r="T34" s="32"/>
      <c r="U34" s="32"/>
      <c r="V34" s="38">
        <f t="shared" si="20"/>
        <v>0</v>
      </c>
      <c r="W34" s="38">
        <f t="shared" si="21"/>
        <v>0</v>
      </c>
      <c r="X34" s="38">
        <f t="shared" si="22"/>
        <v>0</v>
      </c>
      <c r="Y34" s="38">
        <f t="shared" si="23"/>
        <v>0</v>
      </c>
      <c r="Z34" s="38">
        <f t="shared" si="24"/>
        <v>0</v>
      </c>
      <c r="AA34" s="38">
        <f t="shared" si="25"/>
        <v>0</v>
      </c>
      <c r="AB34" s="38">
        <f t="shared" si="26"/>
        <v>0</v>
      </c>
      <c r="AC34" s="38">
        <f t="shared" si="27"/>
        <v>0</v>
      </c>
      <c r="AD34" s="38">
        <f t="shared" si="28"/>
        <v>0</v>
      </c>
      <c r="AE34" s="40"/>
      <c r="AF34" s="40"/>
      <c r="AG34" s="40"/>
      <c r="AH34" s="40"/>
      <c r="AI34" s="40"/>
      <c r="AJ34" s="40"/>
      <c r="AK34" s="40"/>
      <c r="AL34" s="40"/>
      <c r="AM34" s="40"/>
      <c r="AN34" s="40"/>
      <c r="AO34" s="40"/>
      <c r="AP34" s="40"/>
    </row>
    <row r="35" spans="2:42" x14ac:dyDescent="0.3">
      <c r="B35" s="30">
        <v>22</v>
      </c>
      <c r="C35" s="30">
        <v>22</v>
      </c>
      <c r="D35" s="130"/>
      <c r="E35" s="49" t="s">
        <v>88</v>
      </c>
      <c r="F35" s="31">
        <f t="shared" si="14"/>
        <v>0</v>
      </c>
      <c r="G35" s="31">
        <f t="shared" si="15"/>
        <v>0</v>
      </c>
      <c r="H35" s="31">
        <f t="shared" si="16"/>
        <v>0</v>
      </c>
      <c r="I35" s="32"/>
      <c r="J35" s="32"/>
      <c r="K35" s="32"/>
      <c r="L35" s="32"/>
      <c r="M35" s="32"/>
      <c r="N35" s="31">
        <f t="shared" si="17"/>
        <v>0</v>
      </c>
      <c r="O35" s="31">
        <f t="shared" si="18"/>
        <v>0</v>
      </c>
      <c r="P35" s="31">
        <f t="shared" si="19"/>
        <v>0</v>
      </c>
      <c r="Q35" s="32"/>
      <c r="R35" s="32"/>
      <c r="S35" s="32"/>
      <c r="T35" s="32"/>
      <c r="U35" s="32"/>
      <c r="V35" s="38">
        <f t="shared" si="20"/>
        <v>0</v>
      </c>
      <c r="W35" s="38">
        <f t="shared" si="21"/>
        <v>0</v>
      </c>
      <c r="X35" s="38">
        <f t="shared" si="22"/>
        <v>0</v>
      </c>
      <c r="Y35" s="38">
        <f t="shared" si="23"/>
        <v>0</v>
      </c>
      <c r="Z35" s="38">
        <f t="shared" si="24"/>
        <v>0</v>
      </c>
      <c r="AA35" s="38">
        <f t="shared" si="25"/>
        <v>0</v>
      </c>
      <c r="AB35" s="38">
        <f t="shared" si="26"/>
        <v>0</v>
      </c>
      <c r="AC35" s="38">
        <f t="shared" si="27"/>
        <v>0</v>
      </c>
      <c r="AD35" s="38">
        <f t="shared" si="28"/>
        <v>0</v>
      </c>
      <c r="AE35" s="40"/>
      <c r="AF35" s="40"/>
      <c r="AG35" s="40"/>
      <c r="AH35" s="40"/>
      <c r="AI35" s="40"/>
      <c r="AJ35" s="40"/>
      <c r="AK35" s="40"/>
      <c r="AL35" s="40"/>
      <c r="AM35" s="40"/>
      <c r="AN35" s="40"/>
      <c r="AO35" s="40"/>
      <c r="AP35" s="40"/>
    </row>
    <row r="36" spans="2:42" x14ac:dyDescent="0.3">
      <c r="B36" s="30">
        <v>23</v>
      </c>
      <c r="C36" s="30">
        <v>23</v>
      </c>
      <c r="D36" s="130"/>
      <c r="E36" s="49" t="s">
        <v>89</v>
      </c>
      <c r="F36" s="31">
        <f t="shared" si="14"/>
        <v>0</v>
      </c>
      <c r="G36" s="31">
        <f t="shared" si="15"/>
        <v>0</v>
      </c>
      <c r="H36" s="31">
        <f t="shared" si="16"/>
        <v>0</v>
      </c>
      <c r="I36" s="32"/>
      <c r="J36" s="32"/>
      <c r="K36" s="32"/>
      <c r="L36" s="32"/>
      <c r="M36" s="32"/>
      <c r="N36" s="31">
        <f t="shared" si="17"/>
        <v>0</v>
      </c>
      <c r="O36" s="31">
        <f t="shared" si="18"/>
        <v>0</v>
      </c>
      <c r="P36" s="31">
        <f t="shared" si="19"/>
        <v>0</v>
      </c>
      <c r="Q36" s="32"/>
      <c r="R36" s="32"/>
      <c r="S36" s="32"/>
      <c r="T36" s="32"/>
      <c r="U36" s="32"/>
      <c r="V36" s="38">
        <f t="shared" si="20"/>
        <v>0</v>
      </c>
      <c r="W36" s="38">
        <f t="shared" si="21"/>
        <v>0</v>
      </c>
      <c r="X36" s="38">
        <f t="shared" si="22"/>
        <v>0</v>
      </c>
      <c r="Y36" s="38">
        <f t="shared" si="23"/>
        <v>0</v>
      </c>
      <c r="Z36" s="38">
        <f t="shared" si="24"/>
        <v>0</v>
      </c>
      <c r="AA36" s="38">
        <f t="shared" si="25"/>
        <v>0</v>
      </c>
      <c r="AB36" s="38">
        <f t="shared" si="26"/>
        <v>0</v>
      </c>
      <c r="AC36" s="38">
        <f t="shared" si="27"/>
        <v>0</v>
      </c>
      <c r="AD36" s="38">
        <f t="shared" si="28"/>
        <v>0</v>
      </c>
      <c r="AE36" s="40"/>
      <c r="AF36" s="40"/>
      <c r="AG36" s="40"/>
      <c r="AH36" s="40"/>
      <c r="AI36" s="40"/>
      <c r="AJ36" s="40"/>
      <c r="AK36" s="40"/>
      <c r="AL36" s="40"/>
      <c r="AM36" s="40"/>
      <c r="AN36" s="40"/>
      <c r="AO36" s="40"/>
      <c r="AP36" s="40"/>
    </row>
    <row r="37" spans="2:42" ht="28" x14ac:dyDescent="0.3">
      <c r="B37" s="30">
        <v>24</v>
      </c>
      <c r="C37" s="30">
        <v>24</v>
      </c>
      <c r="D37" s="130"/>
      <c r="E37" s="50" t="s">
        <v>105</v>
      </c>
      <c r="F37" s="31">
        <f t="shared" si="14"/>
        <v>0</v>
      </c>
      <c r="G37" s="31">
        <f t="shared" si="15"/>
        <v>0</v>
      </c>
      <c r="H37" s="31">
        <f t="shared" si="16"/>
        <v>0</v>
      </c>
      <c r="I37" s="32"/>
      <c r="J37" s="32"/>
      <c r="K37" s="32"/>
      <c r="L37" s="32"/>
      <c r="M37" s="32"/>
      <c r="N37" s="31">
        <f t="shared" si="17"/>
        <v>0</v>
      </c>
      <c r="O37" s="31">
        <f t="shared" si="18"/>
        <v>0</v>
      </c>
      <c r="P37" s="31">
        <f t="shared" si="19"/>
        <v>0</v>
      </c>
      <c r="Q37" s="32"/>
      <c r="R37" s="32"/>
      <c r="S37" s="32"/>
      <c r="T37" s="32"/>
      <c r="U37" s="32"/>
      <c r="V37" s="38">
        <f t="shared" si="20"/>
        <v>0</v>
      </c>
      <c r="W37" s="38">
        <f t="shared" si="21"/>
        <v>0</v>
      </c>
      <c r="X37" s="38">
        <f t="shared" si="22"/>
        <v>0</v>
      </c>
      <c r="Y37" s="38">
        <f t="shared" si="23"/>
        <v>0</v>
      </c>
      <c r="Z37" s="38">
        <f t="shared" si="24"/>
        <v>0</v>
      </c>
      <c r="AA37" s="38">
        <f t="shared" si="25"/>
        <v>0</v>
      </c>
      <c r="AB37" s="38">
        <f t="shared" si="26"/>
        <v>0</v>
      </c>
      <c r="AC37" s="38">
        <f t="shared" si="27"/>
        <v>0</v>
      </c>
      <c r="AD37" s="38">
        <f t="shared" si="28"/>
        <v>0</v>
      </c>
      <c r="AE37" s="40"/>
      <c r="AF37" s="40"/>
      <c r="AG37" s="40"/>
      <c r="AH37" s="40"/>
      <c r="AI37" s="40"/>
      <c r="AJ37" s="40"/>
      <c r="AK37" s="40"/>
      <c r="AL37" s="40"/>
      <c r="AM37" s="40"/>
      <c r="AN37" s="40"/>
      <c r="AO37" s="40"/>
      <c r="AP37" s="40"/>
    </row>
    <row r="38" spans="2:42" x14ac:dyDescent="0.3">
      <c r="B38" s="30">
        <v>25</v>
      </c>
      <c r="C38" s="30">
        <v>25</v>
      </c>
      <c r="D38" s="131" t="s">
        <v>90</v>
      </c>
      <c r="E38" s="132"/>
      <c r="F38" s="31">
        <f t="shared" si="14"/>
        <v>0</v>
      </c>
      <c r="G38" s="31">
        <f t="shared" si="15"/>
        <v>0</v>
      </c>
      <c r="H38" s="31">
        <f t="shared" si="16"/>
        <v>0</v>
      </c>
      <c r="I38" s="32"/>
      <c r="J38" s="32"/>
      <c r="K38" s="32"/>
      <c r="L38" s="32"/>
      <c r="M38" s="32"/>
      <c r="N38" s="31">
        <f t="shared" si="17"/>
        <v>0</v>
      </c>
      <c r="O38" s="31">
        <f t="shared" si="18"/>
        <v>0</v>
      </c>
      <c r="P38" s="31">
        <f t="shared" si="19"/>
        <v>0</v>
      </c>
      <c r="Q38" s="32"/>
      <c r="R38" s="32"/>
      <c r="S38" s="32"/>
      <c r="T38" s="32"/>
      <c r="U38" s="32"/>
      <c r="V38" s="38">
        <f t="shared" si="20"/>
        <v>0</v>
      </c>
      <c r="W38" s="38">
        <f t="shared" si="21"/>
        <v>0</v>
      </c>
      <c r="X38" s="38">
        <f t="shared" si="22"/>
        <v>0</v>
      </c>
      <c r="Y38" s="38">
        <f t="shared" si="23"/>
        <v>0</v>
      </c>
      <c r="Z38" s="38">
        <f t="shared" si="24"/>
        <v>0</v>
      </c>
      <c r="AA38" s="38">
        <f t="shared" si="25"/>
        <v>0</v>
      </c>
      <c r="AB38" s="38">
        <f t="shared" si="26"/>
        <v>0</v>
      </c>
      <c r="AC38" s="38">
        <f t="shared" si="27"/>
        <v>0</v>
      </c>
      <c r="AD38" s="38">
        <f t="shared" si="28"/>
        <v>0</v>
      </c>
      <c r="AE38" s="40"/>
      <c r="AF38" s="40"/>
      <c r="AG38" s="40"/>
      <c r="AH38" s="40"/>
      <c r="AI38" s="40"/>
      <c r="AJ38" s="40"/>
      <c r="AK38" s="40"/>
      <c r="AL38" s="40"/>
      <c r="AM38" s="40"/>
      <c r="AN38" s="40"/>
      <c r="AO38" s="40"/>
      <c r="AP38" s="40"/>
    </row>
  </sheetData>
  <mergeCells count="30">
    <mergeCell ref="B11:B13"/>
    <mergeCell ref="C11:C13"/>
    <mergeCell ref="D11:D13"/>
    <mergeCell ref="E11:E13"/>
    <mergeCell ref="F11:M11"/>
    <mergeCell ref="V11:AP11"/>
    <mergeCell ref="F12:H12"/>
    <mergeCell ref="I12:K12"/>
    <mergeCell ref="L12:L13"/>
    <mergeCell ref="M12:M13"/>
    <mergeCell ref="N12:P12"/>
    <mergeCell ref="Q12:S12"/>
    <mergeCell ref="T12:T13"/>
    <mergeCell ref="U12:U13"/>
    <mergeCell ref="N11:U11"/>
    <mergeCell ref="AO12:AO13"/>
    <mergeCell ref="AP12:AP13"/>
    <mergeCell ref="AE12:AG12"/>
    <mergeCell ref="AH12:AJ12"/>
    <mergeCell ref="AK12:AK13"/>
    <mergeCell ref="D30:D37"/>
    <mergeCell ref="AM12:AM13"/>
    <mergeCell ref="AN12:AN13"/>
    <mergeCell ref="D38:E38"/>
    <mergeCell ref="AL12:AL13"/>
    <mergeCell ref="D14:D21"/>
    <mergeCell ref="D22:D29"/>
    <mergeCell ref="V12:X12"/>
    <mergeCell ref="Y12:AA12"/>
    <mergeCell ref="AB12:AD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zoomScale="55" zoomScaleNormal="55" workbookViewId="0">
      <pane xSplit="5" ySplit="13" topLeftCell="AD20" activePane="bottomRight" state="frozen"/>
      <selection pane="topRight" activeCell="F1" sqref="F1"/>
      <selection pane="bottomLeft" activeCell="A14" sqref="A14"/>
      <selection pane="bottomRight"/>
    </sheetView>
  </sheetViews>
  <sheetFormatPr defaultColWidth="56.81640625" defaultRowHeight="14" x14ac:dyDescent="0.3"/>
  <cols>
    <col min="1" max="1" width="5.54296875" style="1" customWidth="1"/>
    <col min="2" max="2" width="5.54296875" style="37" customWidth="1"/>
    <col min="3" max="3" width="11.81640625" style="1" customWidth="1"/>
    <col min="4" max="4" width="18.1796875" style="1" customWidth="1"/>
    <col min="5" max="5" width="52.1796875" style="17" customWidth="1"/>
    <col min="6" max="40" width="15.453125" style="1" customWidth="1"/>
    <col min="41" max="42" width="19.1796875" style="1" customWidth="1"/>
    <col min="43" max="16384" width="56.81640625" style="1"/>
  </cols>
  <sheetData>
    <row r="1" spans="1:42" ht="14.5" x14ac:dyDescent="0.35">
      <c r="A1" s="13" t="s">
        <v>301</v>
      </c>
      <c r="B1" s="24"/>
      <c r="C1" s="24"/>
      <c r="D1" s="24"/>
      <c r="E1" s="44"/>
      <c r="F1" s="25"/>
      <c r="G1" s="25"/>
      <c r="H1" s="25"/>
      <c r="I1" s="25"/>
      <c r="J1" s="25"/>
      <c r="K1" s="25"/>
      <c r="L1" s="25"/>
      <c r="M1" s="25"/>
      <c r="N1" s="25"/>
      <c r="O1" s="25"/>
      <c r="P1" s="25"/>
      <c r="Q1" s="25"/>
      <c r="R1" s="25"/>
      <c r="S1" s="25"/>
      <c r="T1" s="25"/>
      <c r="U1" s="25"/>
      <c r="V1" s="25"/>
      <c r="W1" s="25"/>
      <c r="X1" s="2"/>
    </row>
    <row r="2" spans="1:42" x14ac:dyDescent="0.3">
      <c r="A2" s="13"/>
      <c r="B2" s="24"/>
      <c r="C2" s="24"/>
      <c r="D2" s="24"/>
      <c r="E2" s="44"/>
      <c r="F2" s="25"/>
      <c r="G2" s="25"/>
      <c r="H2" s="25"/>
      <c r="I2" s="25"/>
      <c r="J2" s="25"/>
      <c r="K2" s="25"/>
      <c r="L2" s="25"/>
      <c r="M2" s="25"/>
      <c r="N2" s="25"/>
      <c r="O2" s="25"/>
      <c r="P2" s="25"/>
      <c r="Q2" s="25"/>
      <c r="R2" s="25"/>
      <c r="S2" s="25"/>
      <c r="T2" s="25"/>
      <c r="U2" s="25"/>
      <c r="V2" s="25"/>
      <c r="W2" s="25"/>
      <c r="X2" s="2"/>
    </row>
    <row r="3" spans="1:42" s="19" customFormat="1" x14ac:dyDescent="0.3">
      <c r="A3" s="24"/>
      <c r="B3" s="24"/>
      <c r="C3" s="24"/>
      <c r="D3" s="24"/>
      <c r="E3" s="44"/>
      <c r="G3" s="25"/>
      <c r="H3" s="26" t="s">
        <v>28</v>
      </c>
      <c r="L3" s="25"/>
      <c r="M3" s="25"/>
      <c r="N3" s="25"/>
      <c r="O3" s="25"/>
      <c r="P3" s="25"/>
      <c r="Q3" s="25"/>
      <c r="R3" s="25"/>
      <c r="S3" s="25"/>
      <c r="T3" s="25"/>
      <c r="U3" s="25"/>
      <c r="V3" s="25"/>
      <c r="W3" s="25"/>
      <c r="X3" s="7"/>
    </row>
    <row r="4" spans="1:42" ht="28" x14ac:dyDescent="0.3">
      <c r="A4" s="13" t="s">
        <v>5</v>
      </c>
      <c r="B4" s="24" t="s">
        <v>122</v>
      </c>
      <c r="C4" s="24"/>
      <c r="D4" s="24"/>
      <c r="E4" s="44"/>
      <c r="F4" s="43" t="s">
        <v>83</v>
      </c>
      <c r="G4" s="43" t="s">
        <v>84</v>
      </c>
      <c r="H4" s="43" t="s">
        <v>85</v>
      </c>
      <c r="L4" s="25"/>
      <c r="M4" s="25"/>
      <c r="N4" s="25"/>
      <c r="O4" s="25"/>
      <c r="P4" s="25"/>
      <c r="Q4" s="25"/>
      <c r="R4" s="25"/>
      <c r="S4" s="25"/>
      <c r="T4" s="25"/>
      <c r="U4" s="25"/>
      <c r="V4" s="25"/>
      <c r="W4" s="25"/>
      <c r="X4" s="25"/>
    </row>
    <row r="5" spans="1:42" x14ac:dyDescent="0.3">
      <c r="B5" s="1" t="s">
        <v>6</v>
      </c>
      <c r="C5" s="1" t="s">
        <v>118</v>
      </c>
      <c r="F5" s="27"/>
      <c r="G5" s="27"/>
      <c r="H5" s="27"/>
      <c r="L5" s="10"/>
      <c r="M5" s="10"/>
      <c r="N5" s="10"/>
      <c r="O5" s="10"/>
      <c r="P5" s="10"/>
      <c r="Q5" s="10"/>
      <c r="R5" s="10"/>
      <c r="S5" s="10"/>
      <c r="T5" s="10"/>
      <c r="U5" s="10"/>
      <c r="V5" s="10"/>
      <c r="W5" s="10"/>
      <c r="X5" s="10"/>
    </row>
    <row r="6" spans="1:42" x14ac:dyDescent="0.3">
      <c r="B6" s="1" t="s">
        <v>10</v>
      </c>
      <c r="C6" s="1" t="s">
        <v>119</v>
      </c>
      <c r="F6" s="28"/>
      <c r="G6" s="28"/>
      <c r="H6" s="28"/>
      <c r="L6" s="10"/>
      <c r="M6" s="10"/>
      <c r="N6" s="10"/>
      <c r="O6" s="10"/>
      <c r="P6" s="10"/>
      <c r="Q6" s="10"/>
      <c r="R6" s="10"/>
      <c r="S6" s="10"/>
      <c r="T6" s="10"/>
      <c r="U6" s="10"/>
      <c r="V6" s="10"/>
      <c r="W6" s="10"/>
      <c r="X6" s="10"/>
    </row>
    <row r="7" spans="1:42" x14ac:dyDescent="0.3">
      <c r="B7" s="1" t="s">
        <v>11</v>
      </c>
      <c r="C7" s="1" t="s">
        <v>120</v>
      </c>
      <c r="F7" s="28"/>
      <c r="G7" s="28"/>
      <c r="H7" s="28"/>
      <c r="L7" s="10"/>
      <c r="M7" s="10"/>
      <c r="N7" s="10"/>
      <c r="O7" s="10"/>
      <c r="P7" s="10"/>
      <c r="Q7" s="10"/>
      <c r="R7" s="10"/>
      <c r="S7" s="10"/>
      <c r="T7" s="10"/>
      <c r="U7" s="10"/>
      <c r="V7" s="10"/>
      <c r="W7" s="10"/>
      <c r="X7" s="10"/>
    </row>
    <row r="8" spans="1:42" x14ac:dyDescent="0.3">
      <c r="B8" s="1" t="s">
        <v>12</v>
      </c>
      <c r="C8" s="1" t="s">
        <v>126</v>
      </c>
      <c r="F8" s="3">
        <f>SUM(F5:F7)</f>
        <v>0</v>
      </c>
      <c r="G8" s="3">
        <f>SUM(G5:G7)</f>
        <v>0</v>
      </c>
      <c r="H8" s="3">
        <f>SUM(H5:H7)</f>
        <v>0</v>
      </c>
      <c r="L8" s="10"/>
      <c r="M8" s="10"/>
      <c r="N8" s="10"/>
      <c r="O8" s="10"/>
      <c r="P8" s="10"/>
      <c r="Q8" s="10"/>
      <c r="R8" s="10"/>
      <c r="S8" s="10"/>
      <c r="T8" s="10"/>
      <c r="U8" s="10"/>
      <c r="V8" s="10"/>
      <c r="W8" s="10"/>
      <c r="X8" s="10"/>
    </row>
    <row r="9" spans="1:42" x14ac:dyDescent="0.3">
      <c r="A9" s="24"/>
      <c r="B9" s="24"/>
      <c r="C9" s="24"/>
      <c r="D9" s="24"/>
      <c r="E9" s="44"/>
      <c r="F9" s="25"/>
      <c r="G9" s="25"/>
      <c r="H9" s="25"/>
      <c r="I9" s="25"/>
      <c r="J9" s="25"/>
      <c r="K9" s="25"/>
      <c r="L9" s="25"/>
      <c r="M9" s="25"/>
      <c r="N9" s="25"/>
      <c r="O9" s="25"/>
      <c r="P9" s="25"/>
      <c r="Q9" s="25"/>
      <c r="R9" s="25"/>
      <c r="S9" s="25"/>
      <c r="T9" s="25"/>
      <c r="U9" s="25"/>
      <c r="V9" s="25"/>
      <c r="W9" s="25"/>
      <c r="X9" s="25"/>
    </row>
    <row r="10" spans="1:42" x14ac:dyDescent="0.3">
      <c r="A10" s="13" t="s">
        <v>13</v>
      </c>
      <c r="B10" s="24" t="s">
        <v>123</v>
      </c>
      <c r="C10" s="24"/>
      <c r="D10" s="24"/>
      <c r="E10" s="44"/>
      <c r="F10" s="25"/>
      <c r="G10" s="25"/>
      <c r="H10" s="25"/>
      <c r="I10" s="25"/>
      <c r="J10" s="25"/>
      <c r="K10" s="25"/>
      <c r="L10" s="25"/>
      <c r="M10" s="25"/>
      <c r="N10" s="25"/>
      <c r="O10" s="25"/>
      <c r="P10" s="25"/>
      <c r="Q10" s="25"/>
      <c r="R10" s="25"/>
      <c r="S10" s="25"/>
      <c r="T10" s="25"/>
      <c r="U10" s="25"/>
      <c r="V10" s="25"/>
      <c r="W10" s="25"/>
      <c r="X10" s="25"/>
      <c r="AP10" s="35" t="s">
        <v>28</v>
      </c>
    </row>
    <row r="11" spans="1:42" x14ac:dyDescent="0.3">
      <c r="B11" s="110" t="s">
        <v>71</v>
      </c>
      <c r="C11" s="110" t="s">
        <v>69</v>
      </c>
      <c r="D11" s="127" t="s">
        <v>70</v>
      </c>
      <c r="E11" s="127" t="s">
        <v>72</v>
      </c>
      <c r="F11" s="110" t="s">
        <v>17</v>
      </c>
      <c r="G11" s="110"/>
      <c r="H11" s="110"/>
      <c r="I11" s="110"/>
      <c r="J11" s="110"/>
      <c r="K11" s="110"/>
      <c r="L11" s="110"/>
      <c r="M11" s="110"/>
      <c r="N11" s="110" t="s">
        <v>18</v>
      </c>
      <c r="O11" s="110"/>
      <c r="P11" s="110"/>
      <c r="Q11" s="110"/>
      <c r="R11" s="110"/>
      <c r="S11" s="110"/>
      <c r="T11" s="110"/>
      <c r="U11" s="110"/>
      <c r="V11" s="110" t="s">
        <v>81</v>
      </c>
      <c r="W11" s="110"/>
      <c r="X11" s="110"/>
      <c r="Y11" s="110"/>
      <c r="Z11" s="110"/>
      <c r="AA11" s="110"/>
      <c r="AB11" s="110"/>
      <c r="AC11" s="110"/>
      <c r="AD11" s="110"/>
      <c r="AE11" s="110"/>
      <c r="AF11" s="110"/>
      <c r="AG11" s="110"/>
      <c r="AH11" s="110"/>
      <c r="AI11" s="110"/>
      <c r="AJ11" s="110"/>
      <c r="AK11" s="110"/>
      <c r="AL11" s="110"/>
      <c r="AM11" s="110"/>
      <c r="AN11" s="110"/>
      <c r="AO11" s="110"/>
      <c r="AP11" s="110"/>
    </row>
    <row r="12" spans="1:42" ht="17.149999999999999" customHeight="1" x14ac:dyDescent="0.3">
      <c r="A12" s="29"/>
      <c r="B12" s="110"/>
      <c r="C12" s="110"/>
      <c r="D12" s="128"/>
      <c r="E12" s="128"/>
      <c r="F12" s="110" t="s">
        <v>19</v>
      </c>
      <c r="G12" s="110"/>
      <c r="H12" s="110"/>
      <c r="I12" s="110" t="s">
        <v>24</v>
      </c>
      <c r="J12" s="111"/>
      <c r="K12" s="111"/>
      <c r="L12" s="112" t="s">
        <v>87</v>
      </c>
      <c r="M12" s="112" t="s">
        <v>25</v>
      </c>
      <c r="N12" s="110" t="s">
        <v>19</v>
      </c>
      <c r="O12" s="110"/>
      <c r="P12" s="110"/>
      <c r="Q12" s="110" t="s">
        <v>24</v>
      </c>
      <c r="R12" s="111"/>
      <c r="S12" s="111"/>
      <c r="T12" s="112" t="s">
        <v>87</v>
      </c>
      <c r="U12" s="112" t="s">
        <v>25</v>
      </c>
      <c r="V12" s="116" t="s">
        <v>19</v>
      </c>
      <c r="W12" s="116"/>
      <c r="X12" s="116"/>
      <c r="Y12" s="116" t="s">
        <v>62</v>
      </c>
      <c r="Z12" s="116"/>
      <c r="AA12" s="116"/>
      <c r="AB12" s="116" t="s">
        <v>63</v>
      </c>
      <c r="AC12" s="116"/>
      <c r="AD12" s="116"/>
      <c r="AE12" s="114" t="s">
        <v>68</v>
      </c>
      <c r="AF12" s="115"/>
      <c r="AG12" s="115"/>
      <c r="AH12" s="114" t="s">
        <v>67</v>
      </c>
      <c r="AI12" s="115"/>
      <c r="AJ12" s="115"/>
      <c r="AK12" s="114" t="s">
        <v>26</v>
      </c>
      <c r="AL12" s="114" t="s">
        <v>64</v>
      </c>
      <c r="AM12" s="119" t="s">
        <v>98</v>
      </c>
      <c r="AN12" s="119" t="s">
        <v>99</v>
      </c>
      <c r="AO12" s="114" t="s">
        <v>261</v>
      </c>
      <c r="AP12" s="114" t="s">
        <v>262</v>
      </c>
    </row>
    <row r="13" spans="1:42" s="106" customFormat="1" ht="48.5" customHeight="1" x14ac:dyDescent="0.35">
      <c r="A13" s="105"/>
      <c r="B13" s="110"/>
      <c r="C13" s="110"/>
      <c r="D13" s="129"/>
      <c r="E13" s="129"/>
      <c r="F13" s="102" t="s">
        <v>83</v>
      </c>
      <c r="G13" s="102" t="s">
        <v>84</v>
      </c>
      <c r="H13" s="102" t="s">
        <v>85</v>
      </c>
      <c r="I13" s="102" t="s">
        <v>83</v>
      </c>
      <c r="J13" s="102" t="s">
        <v>84</v>
      </c>
      <c r="K13" s="102" t="s">
        <v>85</v>
      </c>
      <c r="L13" s="112"/>
      <c r="M13" s="113"/>
      <c r="N13" s="102" t="s">
        <v>83</v>
      </c>
      <c r="O13" s="102" t="s">
        <v>84</v>
      </c>
      <c r="P13" s="102" t="s">
        <v>85</v>
      </c>
      <c r="Q13" s="102" t="s">
        <v>83</v>
      </c>
      <c r="R13" s="102" t="s">
        <v>84</v>
      </c>
      <c r="S13" s="102" t="s">
        <v>85</v>
      </c>
      <c r="T13" s="112"/>
      <c r="U13" s="113"/>
      <c r="V13" s="102" t="s">
        <v>83</v>
      </c>
      <c r="W13" s="102" t="s">
        <v>84</v>
      </c>
      <c r="X13" s="102" t="s">
        <v>85</v>
      </c>
      <c r="Y13" s="102" t="s">
        <v>83</v>
      </c>
      <c r="Z13" s="102" t="s">
        <v>84</v>
      </c>
      <c r="AA13" s="102" t="s">
        <v>85</v>
      </c>
      <c r="AB13" s="102" t="s">
        <v>83</v>
      </c>
      <c r="AC13" s="102" t="s">
        <v>84</v>
      </c>
      <c r="AD13" s="102" t="s">
        <v>85</v>
      </c>
      <c r="AE13" s="102" t="s">
        <v>83</v>
      </c>
      <c r="AF13" s="102" t="s">
        <v>84</v>
      </c>
      <c r="AG13" s="102" t="s">
        <v>85</v>
      </c>
      <c r="AH13" s="102" t="s">
        <v>83</v>
      </c>
      <c r="AI13" s="102" t="s">
        <v>84</v>
      </c>
      <c r="AJ13" s="102" t="s">
        <v>85</v>
      </c>
      <c r="AK13" s="114"/>
      <c r="AL13" s="114"/>
      <c r="AM13" s="120"/>
      <c r="AN13" s="120"/>
      <c r="AO13" s="116"/>
      <c r="AP13" s="116"/>
    </row>
    <row r="14" spans="1:42" ht="28" x14ac:dyDescent="0.3">
      <c r="B14" s="30">
        <v>1</v>
      </c>
      <c r="C14" s="30">
        <v>1</v>
      </c>
      <c r="D14" s="126" t="s">
        <v>91</v>
      </c>
      <c r="E14" s="45" t="s">
        <v>73</v>
      </c>
      <c r="F14" s="31">
        <f t="shared" ref="F14:F29" si="0">SQRT(MAX((I14+$M14),0))</f>
        <v>0</v>
      </c>
      <c r="G14" s="31">
        <f t="shared" ref="G14:G29" si="1">SQRT(MAX((J14+$M14),0))</f>
        <v>0</v>
      </c>
      <c r="H14" s="31">
        <f t="shared" ref="H14:H29" si="2">SQRT(MAX((K14+$M14),0))</f>
        <v>0</v>
      </c>
      <c r="I14" s="32"/>
      <c r="J14" s="32"/>
      <c r="K14" s="32"/>
      <c r="L14" s="33"/>
      <c r="M14" s="32"/>
      <c r="N14" s="31">
        <f t="shared" ref="N14:N29" si="3">SQRT(MAX((Q14+$U14),0))</f>
        <v>0</v>
      </c>
      <c r="O14" s="31">
        <f t="shared" ref="O14:O29" si="4">SQRT(MAX((R14+$U14),0))</f>
        <v>0</v>
      </c>
      <c r="P14" s="31">
        <f t="shared" ref="P14:P29" si="5">SQRT(MAX((S14+$U14),0))</f>
        <v>0</v>
      </c>
      <c r="Q14" s="34"/>
      <c r="R14" s="34"/>
      <c r="S14" s="34"/>
      <c r="T14" s="34"/>
      <c r="U14" s="34"/>
      <c r="V14" s="38">
        <f>MAX(Y14,AB14)</f>
        <v>0</v>
      </c>
      <c r="W14" s="38">
        <f t="shared" ref="W14:X29" si="6">MAX(Z14,AC14)</f>
        <v>0</v>
      </c>
      <c r="X14" s="38">
        <f>MAX(AA14,AD14)</f>
        <v>0</v>
      </c>
      <c r="Y14" s="38">
        <f t="shared" ref="Y14:Y29" si="7">SQRT(MAX((AE14+$AO14),0))</f>
        <v>0</v>
      </c>
      <c r="Z14" s="38">
        <f t="shared" ref="Z14:Z29" si="8">SQRT(MAX((AF14+$AO14),0))</f>
        <v>0</v>
      </c>
      <c r="AA14" s="38">
        <f t="shared" ref="AA14:AA29" si="9">SQRT(MAX((AG14+$AO14),0))</f>
        <v>0</v>
      </c>
      <c r="AB14" s="38">
        <f t="shared" ref="AB14:AB29" si="10">SQRT(MAX((AH14+$AP14),0))</f>
        <v>0</v>
      </c>
      <c r="AC14" s="38">
        <f t="shared" ref="AC14:AC29" si="11">SQRT(MAX((AI14+$AP14),0))</f>
        <v>0</v>
      </c>
      <c r="AD14" s="38">
        <f t="shared" ref="AD14:AD29" si="12">SQRT(MAX((AJ14+$AP14),0))</f>
        <v>0</v>
      </c>
      <c r="AE14" s="40"/>
      <c r="AF14" s="40"/>
      <c r="AG14" s="40"/>
      <c r="AH14" s="40"/>
      <c r="AI14" s="40"/>
      <c r="AJ14" s="40"/>
      <c r="AK14" s="40"/>
      <c r="AL14" s="40"/>
      <c r="AM14" s="40"/>
      <c r="AN14" s="40"/>
      <c r="AO14" s="40"/>
      <c r="AP14" s="40"/>
    </row>
    <row r="15" spans="1:42" ht="42" x14ac:dyDescent="0.3">
      <c r="B15" s="30">
        <v>2</v>
      </c>
      <c r="C15" s="30">
        <v>2</v>
      </c>
      <c r="D15" s="126"/>
      <c r="E15" s="45" t="s">
        <v>74</v>
      </c>
      <c r="F15" s="31">
        <f t="shared" si="0"/>
        <v>0</v>
      </c>
      <c r="G15" s="31">
        <f t="shared" si="1"/>
        <v>0</v>
      </c>
      <c r="H15" s="31">
        <f t="shared" si="2"/>
        <v>0</v>
      </c>
      <c r="I15" s="32"/>
      <c r="J15" s="32"/>
      <c r="K15" s="32"/>
      <c r="L15" s="33"/>
      <c r="M15" s="32"/>
      <c r="N15" s="31">
        <f t="shared" si="3"/>
        <v>0</v>
      </c>
      <c r="O15" s="31">
        <f t="shared" si="4"/>
        <v>0</v>
      </c>
      <c r="P15" s="31">
        <f t="shared" si="5"/>
        <v>0</v>
      </c>
      <c r="Q15" s="32"/>
      <c r="R15" s="32"/>
      <c r="S15" s="32"/>
      <c r="T15" s="32"/>
      <c r="U15" s="32"/>
      <c r="V15" s="38">
        <f t="shared" ref="V15:V29" si="13">MAX(Y15,AB15)</f>
        <v>0</v>
      </c>
      <c r="W15" s="38">
        <f t="shared" si="6"/>
        <v>0</v>
      </c>
      <c r="X15" s="38">
        <f t="shared" si="6"/>
        <v>0</v>
      </c>
      <c r="Y15" s="38">
        <f t="shared" si="7"/>
        <v>0</v>
      </c>
      <c r="Z15" s="38">
        <f t="shared" si="8"/>
        <v>0</v>
      </c>
      <c r="AA15" s="38">
        <f t="shared" si="9"/>
        <v>0</v>
      </c>
      <c r="AB15" s="38">
        <f t="shared" si="10"/>
        <v>0</v>
      </c>
      <c r="AC15" s="38">
        <f t="shared" si="11"/>
        <v>0</v>
      </c>
      <c r="AD15" s="38">
        <f t="shared" si="12"/>
        <v>0</v>
      </c>
      <c r="AE15" s="40"/>
      <c r="AF15" s="40"/>
      <c r="AG15" s="40"/>
      <c r="AH15" s="40"/>
      <c r="AI15" s="40"/>
      <c r="AJ15" s="40"/>
      <c r="AK15" s="40"/>
      <c r="AL15" s="40"/>
      <c r="AM15" s="40"/>
      <c r="AN15" s="40"/>
      <c r="AO15" s="40"/>
      <c r="AP15" s="40"/>
    </row>
    <row r="16" spans="1:42" ht="28" x14ac:dyDescent="0.3">
      <c r="B16" s="30">
        <v>3</v>
      </c>
      <c r="C16" s="30">
        <v>3</v>
      </c>
      <c r="D16" s="126"/>
      <c r="E16" s="45" t="s">
        <v>75</v>
      </c>
      <c r="F16" s="31">
        <f t="shared" si="0"/>
        <v>0</v>
      </c>
      <c r="G16" s="31">
        <f t="shared" si="1"/>
        <v>0</v>
      </c>
      <c r="H16" s="31">
        <f t="shared" si="2"/>
        <v>0</v>
      </c>
      <c r="I16" s="32"/>
      <c r="J16" s="32"/>
      <c r="K16" s="32"/>
      <c r="L16" s="32"/>
      <c r="M16" s="32"/>
      <c r="N16" s="31">
        <f t="shared" si="3"/>
        <v>0</v>
      </c>
      <c r="O16" s="31">
        <f t="shared" si="4"/>
        <v>0</v>
      </c>
      <c r="P16" s="31">
        <f t="shared" si="5"/>
        <v>0</v>
      </c>
      <c r="Q16" s="32"/>
      <c r="R16" s="32"/>
      <c r="S16" s="32"/>
      <c r="T16" s="32"/>
      <c r="U16" s="32"/>
      <c r="V16" s="38">
        <f t="shared" si="13"/>
        <v>0</v>
      </c>
      <c r="W16" s="38">
        <f t="shared" si="6"/>
        <v>0</v>
      </c>
      <c r="X16" s="38">
        <f t="shared" si="6"/>
        <v>0</v>
      </c>
      <c r="Y16" s="38">
        <f t="shared" si="7"/>
        <v>0</v>
      </c>
      <c r="Z16" s="38">
        <f t="shared" si="8"/>
        <v>0</v>
      </c>
      <c r="AA16" s="38">
        <f t="shared" si="9"/>
        <v>0</v>
      </c>
      <c r="AB16" s="38">
        <f t="shared" si="10"/>
        <v>0</v>
      </c>
      <c r="AC16" s="38">
        <f t="shared" si="11"/>
        <v>0</v>
      </c>
      <c r="AD16" s="38">
        <f t="shared" si="12"/>
        <v>0</v>
      </c>
      <c r="AE16" s="40"/>
      <c r="AF16" s="40"/>
      <c r="AG16" s="40"/>
      <c r="AH16" s="40"/>
      <c r="AI16" s="40"/>
      <c r="AJ16" s="40"/>
      <c r="AK16" s="40"/>
      <c r="AL16" s="40"/>
      <c r="AM16" s="40"/>
      <c r="AN16" s="40"/>
      <c r="AO16" s="40"/>
      <c r="AP16" s="40"/>
    </row>
    <row r="17" spans="2:42" ht="28" x14ac:dyDescent="0.3">
      <c r="B17" s="30">
        <v>4</v>
      </c>
      <c r="C17" s="30">
        <v>4</v>
      </c>
      <c r="D17" s="126"/>
      <c r="E17" s="45" t="s">
        <v>76</v>
      </c>
      <c r="F17" s="31">
        <f t="shared" si="0"/>
        <v>0</v>
      </c>
      <c r="G17" s="31">
        <f t="shared" si="1"/>
        <v>0</v>
      </c>
      <c r="H17" s="31">
        <f t="shared" si="2"/>
        <v>0</v>
      </c>
      <c r="I17" s="32"/>
      <c r="J17" s="32"/>
      <c r="K17" s="32"/>
      <c r="L17" s="32"/>
      <c r="M17" s="32"/>
      <c r="N17" s="31">
        <f t="shared" si="3"/>
        <v>0</v>
      </c>
      <c r="O17" s="31">
        <f t="shared" si="4"/>
        <v>0</v>
      </c>
      <c r="P17" s="31">
        <f t="shared" si="5"/>
        <v>0</v>
      </c>
      <c r="Q17" s="32"/>
      <c r="R17" s="32"/>
      <c r="S17" s="32"/>
      <c r="T17" s="32"/>
      <c r="U17" s="32"/>
      <c r="V17" s="38">
        <f t="shared" si="13"/>
        <v>0</v>
      </c>
      <c r="W17" s="38">
        <f t="shared" si="6"/>
        <v>0</v>
      </c>
      <c r="X17" s="38">
        <f t="shared" si="6"/>
        <v>0</v>
      </c>
      <c r="Y17" s="38">
        <f t="shared" si="7"/>
        <v>0</v>
      </c>
      <c r="Z17" s="38">
        <f t="shared" si="8"/>
        <v>0</v>
      </c>
      <c r="AA17" s="38">
        <f t="shared" si="9"/>
        <v>0</v>
      </c>
      <c r="AB17" s="38">
        <f t="shared" si="10"/>
        <v>0</v>
      </c>
      <c r="AC17" s="38">
        <f t="shared" si="11"/>
        <v>0</v>
      </c>
      <c r="AD17" s="38">
        <f t="shared" si="12"/>
        <v>0</v>
      </c>
      <c r="AE17" s="40"/>
      <c r="AF17" s="40"/>
      <c r="AG17" s="40"/>
      <c r="AH17" s="40"/>
      <c r="AI17" s="40"/>
      <c r="AJ17" s="40"/>
      <c r="AK17" s="40"/>
      <c r="AL17" s="40"/>
      <c r="AM17" s="40"/>
      <c r="AN17" s="40"/>
      <c r="AO17" s="40"/>
      <c r="AP17" s="40"/>
    </row>
    <row r="18" spans="2:42" ht="42" x14ac:dyDescent="0.3">
      <c r="B18" s="39">
        <v>5</v>
      </c>
      <c r="C18" s="39">
        <v>5</v>
      </c>
      <c r="D18" s="126"/>
      <c r="E18" s="45" t="s">
        <v>77</v>
      </c>
      <c r="F18" s="31">
        <f t="shared" si="0"/>
        <v>0</v>
      </c>
      <c r="G18" s="31">
        <f t="shared" si="1"/>
        <v>0</v>
      </c>
      <c r="H18" s="31">
        <f t="shared" si="2"/>
        <v>0</v>
      </c>
      <c r="I18" s="32"/>
      <c r="J18" s="32"/>
      <c r="K18" s="32"/>
      <c r="L18" s="32"/>
      <c r="M18" s="32"/>
      <c r="N18" s="31">
        <f t="shared" si="3"/>
        <v>0</v>
      </c>
      <c r="O18" s="31">
        <f t="shared" si="4"/>
        <v>0</v>
      </c>
      <c r="P18" s="31">
        <f t="shared" si="5"/>
        <v>0</v>
      </c>
      <c r="Q18" s="32"/>
      <c r="R18" s="32"/>
      <c r="S18" s="32"/>
      <c r="T18" s="32"/>
      <c r="U18" s="32"/>
      <c r="V18" s="38">
        <f t="shared" si="13"/>
        <v>0</v>
      </c>
      <c r="W18" s="38">
        <f t="shared" si="6"/>
        <v>0</v>
      </c>
      <c r="X18" s="38">
        <f t="shared" si="6"/>
        <v>0</v>
      </c>
      <c r="Y18" s="38">
        <f t="shared" si="7"/>
        <v>0</v>
      </c>
      <c r="Z18" s="38">
        <f t="shared" si="8"/>
        <v>0</v>
      </c>
      <c r="AA18" s="38">
        <f t="shared" si="9"/>
        <v>0</v>
      </c>
      <c r="AB18" s="38">
        <f t="shared" si="10"/>
        <v>0</v>
      </c>
      <c r="AC18" s="38">
        <f t="shared" si="11"/>
        <v>0</v>
      </c>
      <c r="AD18" s="38">
        <f t="shared" si="12"/>
        <v>0</v>
      </c>
      <c r="AE18" s="40"/>
      <c r="AF18" s="40"/>
      <c r="AG18" s="40"/>
      <c r="AH18" s="40"/>
      <c r="AI18" s="40"/>
      <c r="AJ18" s="40"/>
      <c r="AK18" s="40"/>
      <c r="AL18" s="40"/>
      <c r="AM18" s="40"/>
      <c r="AN18" s="40"/>
      <c r="AO18" s="40"/>
      <c r="AP18" s="40"/>
    </row>
    <row r="19" spans="2:42" x14ac:dyDescent="0.3">
      <c r="B19" s="39">
        <v>6</v>
      </c>
      <c r="C19" s="39">
        <v>6</v>
      </c>
      <c r="D19" s="126"/>
      <c r="E19" s="45" t="s">
        <v>78</v>
      </c>
      <c r="F19" s="31">
        <f t="shared" si="0"/>
        <v>0</v>
      </c>
      <c r="G19" s="31">
        <f t="shared" si="1"/>
        <v>0</v>
      </c>
      <c r="H19" s="31">
        <f t="shared" si="2"/>
        <v>0</v>
      </c>
      <c r="I19" s="32"/>
      <c r="J19" s="32"/>
      <c r="K19" s="32"/>
      <c r="L19" s="32"/>
      <c r="M19" s="32"/>
      <c r="N19" s="31">
        <f t="shared" si="3"/>
        <v>0</v>
      </c>
      <c r="O19" s="31">
        <f t="shared" si="4"/>
        <v>0</v>
      </c>
      <c r="P19" s="31">
        <f t="shared" si="5"/>
        <v>0</v>
      </c>
      <c r="Q19" s="32"/>
      <c r="R19" s="32"/>
      <c r="S19" s="32"/>
      <c r="T19" s="32"/>
      <c r="U19" s="32"/>
      <c r="V19" s="38">
        <f t="shared" si="13"/>
        <v>0</v>
      </c>
      <c r="W19" s="38">
        <f t="shared" si="6"/>
        <v>0</v>
      </c>
      <c r="X19" s="38">
        <f t="shared" si="6"/>
        <v>0</v>
      </c>
      <c r="Y19" s="38">
        <f t="shared" si="7"/>
        <v>0</v>
      </c>
      <c r="Z19" s="38">
        <f t="shared" si="8"/>
        <v>0</v>
      </c>
      <c r="AA19" s="38">
        <f t="shared" si="9"/>
        <v>0</v>
      </c>
      <c r="AB19" s="38">
        <f t="shared" si="10"/>
        <v>0</v>
      </c>
      <c r="AC19" s="38">
        <f t="shared" si="11"/>
        <v>0</v>
      </c>
      <c r="AD19" s="38">
        <f t="shared" si="12"/>
        <v>0</v>
      </c>
      <c r="AE19" s="40"/>
      <c r="AF19" s="40"/>
      <c r="AG19" s="40"/>
      <c r="AH19" s="40"/>
      <c r="AI19" s="40"/>
      <c r="AJ19" s="40"/>
      <c r="AK19" s="40"/>
      <c r="AL19" s="40"/>
      <c r="AM19" s="40"/>
      <c r="AN19" s="40"/>
      <c r="AO19" s="40"/>
      <c r="AP19" s="40"/>
    </row>
    <row r="20" spans="2:42" ht="28" x14ac:dyDescent="0.3">
      <c r="B20" s="30">
        <v>7</v>
      </c>
      <c r="C20" s="30">
        <v>7</v>
      </c>
      <c r="D20" s="126"/>
      <c r="E20" s="45" t="s">
        <v>79</v>
      </c>
      <c r="F20" s="31">
        <f t="shared" si="0"/>
        <v>0</v>
      </c>
      <c r="G20" s="31">
        <f t="shared" si="1"/>
        <v>0</v>
      </c>
      <c r="H20" s="31">
        <f t="shared" si="2"/>
        <v>0</v>
      </c>
      <c r="I20" s="32"/>
      <c r="J20" s="32"/>
      <c r="K20" s="32"/>
      <c r="L20" s="32"/>
      <c r="M20" s="32"/>
      <c r="N20" s="31">
        <f t="shared" si="3"/>
        <v>0</v>
      </c>
      <c r="O20" s="31">
        <f t="shared" si="4"/>
        <v>0</v>
      </c>
      <c r="P20" s="31">
        <f t="shared" si="5"/>
        <v>0</v>
      </c>
      <c r="Q20" s="32"/>
      <c r="R20" s="32"/>
      <c r="S20" s="32"/>
      <c r="T20" s="32"/>
      <c r="U20" s="32"/>
      <c r="V20" s="38">
        <f t="shared" si="13"/>
        <v>0</v>
      </c>
      <c r="W20" s="38">
        <f t="shared" si="6"/>
        <v>0</v>
      </c>
      <c r="X20" s="38">
        <f t="shared" si="6"/>
        <v>0</v>
      </c>
      <c r="Y20" s="38">
        <f t="shared" si="7"/>
        <v>0</v>
      </c>
      <c r="Z20" s="38">
        <f t="shared" si="8"/>
        <v>0</v>
      </c>
      <c r="AA20" s="38">
        <f t="shared" si="9"/>
        <v>0</v>
      </c>
      <c r="AB20" s="38">
        <f t="shared" si="10"/>
        <v>0</v>
      </c>
      <c r="AC20" s="38">
        <f t="shared" si="11"/>
        <v>0</v>
      </c>
      <c r="AD20" s="38">
        <f t="shared" si="12"/>
        <v>0</v>
      </c>
      <c r="AE20" s="40"/>
      <c r="AF20" s="40"/>
      <c r="AG20" s="40"/>
      <c r="AH20" s="40"/>
      <c r="AI20" s="40"/>
      <c r="AJ20" s="40"/>
      <c r="AK20" s="40"/>
      <c r="AL20" s="40"/>
      <c r="AM20" s="40"/>
      <c r="AN20" s="40"/>
      <c r="AO20" s="40"/>
      <c r="AP20" s="40"/>
    </row>
    <row r="21" spans="2:42" ht="17" x14ac:dyDescent="0.3">
      <c r="B21" s="30">
        <v>8</v>
      </c>
      <c r="C21" s="30">
        <v>8</v>
      </c>
      <c r="D21" s="126"/>
      <c r="E21" s="46" t="s">
        <v>80</v>
      </c>
      <c r="F21" s="31">
        <f t="shared" si="0"/>
        <v>0</v>
      </c>
      <c r="G21" s="31">
        <f t="shared" si="1"/>
        <v>0</v>
      </c>
      <c r="H21" s="31">
        <f t="shared" si="2"/>
        <v>0</v>
      </c>
      <c r="I21" s="32"/>
      <c r="J21" s="32"/>
      <c r="K21" s="32"/>
      <c r="L21" s="32"/>
      <c r="M21" s="32"/>
      <c r="N21" s="31">
        <f t="shared" si="3"/>
        <v>0</v>
      </c>
      <c r="O21" s="31">
        <f t="shared" si="4"/>
        <v>0</v>
      </c>
      <c r="P21" s="31">
        <f t="shared" si="5"/>
        <v>0</v>
      </c>
      <c r="Q21" s="32"/>
      <c r="R21" s="32"/>
      <c r="S21" s="32"/>
      <c r="T21" s="32"/>
      <c r="U21" s="32"/>
      <c r="V21" s="38">
        <f t="shared" si="13"/>
        <v>0</v>
      </c>
      <c r="W21" s="38">
        <f t="shared" si="6"/>
        <v>0</v>
      </c>
      <c r="X21" s="38">
        <f t="shared" si="6"/>
        <v>0</v>
      </c>
      <c r="Y21" s="38">
        <f t="shared" si="7"/>
        <v>0</v>
      </c>
      <c r="Z21" s="38">
        <f t="shared" si="8"/>
        <v>0</v>
      </c>
      <c r="AA21" s="38">
        <f t="shared" si="9"/>
        <v>0</v>
      </c>
      <c r="AB21" s="38">
        <f t="shared" si="10"/>
        <v>0</v>
      </c>
      <c r="AC21" s="38">
        <f t="shared" si="11"/>
        <v>0</v>
      </c>
      <c r="AD21" s="38">
        <f t="shared" si="12"/>
        <v>0</v>
      </c>
      <c r="AE21" s="40"/>
      <c r="AF21" s="40"/>
      <c r="AG21" s="40"/>
      <c r="AH21" s="40"/>
      <c r="AI21" s="40"/>
      <c r="AJ21" s="40"/>
      <c r="AK21" s="40"/>
      <c r="AL21" s="40"/>
      <c r="AM21" s="40"/>
      <c r="AN21" s="40"/>
      <c r="AO21" s="40"/>
      <c r="AP21" s="40"/>
    </row>
    <row r="22" spans="2:42" ht="28" x14ac:dyDescent="0.3">
      <c r="B22" s="30">
        <v>9</v>
      </c>
      <c r="C22" s="30">
        <v>9</v>
      </c>
      <c r="D22" s="121" t="s">
        <v>92</v>
      </c>
      <c r="E22" s="45" t="s">
        <v>73</v>
      </c>
      <c r="F22" s="31">
        <f t="shared" si="0"/>
        <v>0</v>
      </c>
      <c r="G22" s="31">
        <f t="shared" si="1"/>
        <v>0</v>
      </c>
      <c r="H22" s="31">
        <f t="shared" si="2"/>
        <v>0</v>
      </c>
      <c r="I22" s="32"/>
      <c r="J22" s="32"/>
      <c r="K22" s="32"/>
      <c r="L22" s="32"/>
      <c r="M22" s="32"/>
      <c r="N22" s="31">
        <f t="shared" si="3"/>
        <v>0</v>
      </c>
      <c r="O22" s="31">
        <f t="shared" si="4"/>
        <v>0</v>
      </c>
      <c r="P22" s="31">
        <f t="shared" si="5"/>
        <v>0</v>
      </c>
      <c r="Q22" s="32"/>
      <c r="R22" s="32"/>
      <c r="S22" s="32"/>
      <c r="T22" s="32"/>
      <c r="U22" s="32"/>
      <c r="V22" s="38">
        <f t="shared" si="13"/>
        <v>0</v>
      </c>
      <c r="W22" s="38">
        <f t="shared" si="6"/>
        <v>0</v>
      </c>
      <c r="X22" s="38">
        <f t="shared" si="6"/>
        <v>0</v>
      </c>
      <c r="Y22" s="38">
        <f t="shared" si="7"/>
        <v>0</v>
      </c>
      <c r="Z22" s="38">
        <f t="shared" si="8"/>
        <v>0</v>
      </c>
      <c r="AA22" s="38">
        <f t="shared" si="9"/>
        <v>0</v>
      </c>
      <c r="AB22" s="38">
        <f t="shared" si="10"/>
        <v>0</v>
      </c>
      <c r="AC22" s="38">
        <f t="shared" si="11"/>
        <v>0</v>
      </c>
      <c r="AD22" s="38">
        <f t="shared" si="12"/>
        <v>0</v>
      </c>
      <c r="AE22" s="40"/>
      <c r="AF22" s="40"/>
      <c r="AG22" s="40"/>
      <c r="AH22" s="40"/>
      <c r="AI22" s="40"/>
      <c r="AJ22" s="40"/>
      <c r="AK22" s="40"/>
      <c r="AL22" s="40"/>
      <c r="AM22" s="40"/>
      <c r="AN22" s="40"/>
      <c r="AO22" s="40"/>
      <c r="AP22" s="40"/>
    </row>
    <row r="23" spans="2:42" ht="42" x14ac:dyDescent="0.3">
      <c r="B23" s="30">
        <v>10</v>
      </c>
      <c r="C23" s="30">
        <v>10</v>
      </c>
      <c r="D23" s="122"/>
      <c r="E23" s="45" t="s">
        <v>74</v>
      </c>
      <c r="F23" s="31">
        <f t="shared" si="0"/>
        <v>0</v>
      </c>
      <c r="G23" s="31">
        <f t="shared" si="1"/>
        <v>0</v>
      </c>
      <c r="H23" s="31">
        <f t="shared" si="2"/>
        <v>0</v>
      </c>
      <c r="I23" s="32"/>
      <c r="J23" s="32"/>
      <c r="K23" s="32"/>
      <c r="L23" s="32"/>
      <c r="M23" s="32"/>
      <c r="N23" s="31">
        <f t="shared" si="3"/>
        <v>0</v>
      </c>
      <c r="O23" s="31">
        <f t="shared" si="4"/>
        <v>0</v>
      </c>
      <c r="P23" s="31">
        <f t="shared" si="5"/>
        <v>0</v>
      </c>
      <c r="Q23" s="32"/>
      <c r="R23" s="32"/>
      <c r="S23" s="32"/>
      <c r="T23" s="32"/>
      <c r="U23" s="32"/>
      <c r="V23" s="38">
        <f t="shared" si="13"/>
        <v>0</v>
      </c>
      <c r="W23" s="38">
        <f t="shared" si="6"/>
        <v>0</v>
      </c>
      <c r="X23" s="38">
        <f t="shared" si="6"/>
        <v>0</v>
      </c>
      <c r="Y23" s="38">
        <f t="shared" si="7"/>
        <v>0</v>
      </c>
      <c r="Z23" s="38">
        <f t="shared" si="8"/>
        <v>0</v>
      </c>
      <c r="AA23" s="38">
        <f t="shared" si="9"/>
        <v>0</v>
      </c>
      <c r="AB23" s="38">
        <f t="shared" si="10"/>
        <v>0</v>
      </c>
      <c r="AC23" s="38">
        <f t="shared" si="11"/>
        <v>0</v>
      </c>
      <c r="AD23" s="38">
        <f t="shared" si="12"/>
        <v>0</v>
      </c>
      <c r="AE23" s="40"/>
      <c r="AF23" s="40"/>
      <c r="AG23" s="40"/>
      <c r="AH23" s="40"/>
      <c r="AI23" s="40"/>
      <c r="AJ23" s="40"/>
      <c r="AK23" s="40"/>
      <c r="AL23" s="40"/>
      <c r="AM23" s="40"/>
      <c r="AN23" s="40"/>
      <c r="AO23" s="40"/>
      <c r="AP23" s="40"/>
    </row>
    <row r="24" spans="2:42" ht="28" x14ac:dyDescent="0.3">
      <c r="B24" s="39">
        <v>11</v>
      </c>
      <c r="C24" s="39">
        <v>11</v>
      </c>
      <c r="D24" s="122"/>
      <c r="E24" s="45" t="s">
        <v>75</v>
      </c>
      <c r="F24" s="31">
        <f t="shared" si="0"/>
        <v>0</v>
      </c>
      <c r="G24" s="31">
        <f t="shared" si="1"/>
        <v>0</v>
      </c>
      <c r="H24" s="31">
        <f t="shared" si="2"/>
        <v>0</v>
      </c>
      <c r="I24" s="32"/>
      <c r="J24" s="32"/>
      <c r="K24" s="32"/>
      <c r="L24" s="32"/>
      <c r="M24" s="32"/>
      <c r="N24" s="31">
        <f t="shared" si="3"/>
        <v>0</v>
      </c>
      <c r="O24" s="31">
        <f t="shared" si="4"/>
        <v>0</v>
      </c>
      <c r="P24" s="31">
        <f t="shared" si="5"/>
        <v>0</v>
      </c>
      <c r="Q24" s="32"/>
      <c r="R24" s="32"/>
      <c r="S24" s="32"/>
      <c r="T24" s="32"/>
      <c r="U24" s="32"/>
      <c r="V24" s="38">
        <f t="shared" si="13"/>
        <v>0</v>
      </c>
      <c r="W24" s="38">
        <f t="shared" si="6"/>
        <v>0</v>
      </c>
      <c r="X24" s="38">
        <f t="shared" si="6"/>
        <v>0</v>
      </c>
      <c r="Y24" s="38">
        <f t="shared" si="7"/>
        <v>0</v>
      </c>
      <c r="Z24" s="38">
        <f t="shared" si="8"/>
        <v>0</v>
      </c>
      <c r="AA24" s="38">
        <f t="shared" si="9"/>
        <v>0</v>
      </c>
      <c r="AB24" s="38">
        <f t="shared" si="10"/>
        <v>0</v>
      </c>
      <c r="AC24" s="38">
        <f t="shared" si="11"/>
        <v>0</v>
      </c>
      <c r="AD24" s="38">
        <f t="shared" si="12"/>
        <v>0</v>
      </c>
      <c r="AE24" s="40"/>
      <c r="AF24" s="40"/>
      <c r="AG24" s="40"/>
      <c r="AH24" s="40"/>
      <c r="AI24" s="40"/>
      <c r="AJ24" s="40"/>
      <c r="AK24" s="40"/>
      <c r="AL24" s="40"/>
      <c r="AM24" s="40"/>
      <c r="AN24" s="40"/>
      <c r="AO24" s="40"/>
      <c r="AP24" s="40"/>
    </row>
    <row r="25" spans="2:42" ht="28" x14ac:dyDescent="0.3">
      <c r="B25" s="39">
        <v>12</v>
      </c>
      <c r="C25" s="39">
        <v>12</v>
      </c>
      <c r="D25" s="122"/>
      <c r="E25" s="45" t="s">
        <v>76</v>
      </c>
      <c r="F25" s="31">
        <f t="shared" si="0"/>
        <v>0</v>
      </c>
      <c r="G25" s="31">
        <f t="shared" si="1"/>
        <v>0</v>
      </c>
      <c r="H25" s="31">
        <f t="shared" si="2"/>
        <v>0</v>
      </c>
      <c r="I25" s="32"/>
      <c r="J25" s="32"/>
      <c r="K25" s="32"/>
      <c r="L25" s="32"/>
      <c r="M25" s="32"/>
      <c r="N25" s="31">
        <f t="shared" si="3"/>
        <v>0</v>
      </c>
      <c r="O25" s="31">
        <f t="shared" si="4"/>
        <v>0</v>
      </c>
      <c r="P25" s="31">
        <f t="shared" si="5"/>
        <v>0</v>
      </c>
      <c r="Q25" s="32"/>
      <c r="R25" s="32"/>
      <c r="S25" s="32"/>
      <c r="T25" s="32"/>
      <c r="U25" s="32"/>
      <c r="V25" s="38">
        <f t="shared" si="13"/>
        <v>0</v>
      </c>
      <c r="W25" s="38">
        <f t="shared" si="6"/>
        <v>0</v>
      </c>
      <c r="X25" s="38">
        <f t="shared" si="6"/>
        <v>0</v>
      </c>
      <c r="Y25" s="38">
        <f t="shared" si="7"/>
        <v>0</v>
      </c>
      <c r="Z25" s="38">
        <f t="shared" si="8"/>
        <v>0</v>
      </c>
      <c r="AA25" s="38">
        <f t="shared" si="9"/>
        <v>0</v>
      </c>
      <c r="AB25" s="38">
        <f t="shared" si="10"/>
        <v>0</v>
      </c>
      <c r="AC25" s="38">
        <f t="shared" si="11"/>
        <v>0</v>
      </c>
      <c r="AD25" s="38">
        <f t="shared" si="12"/>
        <v>0</v>
      </c>
      <c r="AE25" s="40"/>
      <c r="AF25" s="40"/>
      <c r="AG25" s="40"/>
      <c r="AH25" s="40"/>
      <c r="AI25" s="40"/>
      <c r="AJ25" s="40"/>
      <c r="AK25" s="40"/>
      <c r="AL25" s="40"/>
      <c r="AM25" s="40"/>
      <c r="AN25" s="40"/>
      <c r="AO25" s="40"/>
      <c r="AP25" s="40"/>
    </row>
    <row r="26" spans="2:42" ht="42" x14ac:dyDescent="0.3">
      <c r="B26" s="30">
        <v>13</v>
      </c>
      <c r="C26" s="30">
        <v>13</v>
      </c>
      <c r="D26" s="122"/>
      <c r="E26" s="45" t="s">
        <v>77</v>
      </c>
      <c r="F26" s="31">
        <f t="shared" si="0"/>
        <v>0</v>
      </c>
      <c r="G26" s="31">
        <f t="shared" si="1"/>
        <v>0</v>
      </c>
      <c r="H26" s="31">
        <f t="shared" si="2"/>
        <v>0</v>
      </c>
      <c r="I26" s="32"/>
      <c r="J26" s="32"/>
      <c r="K26" s="32"/>
      <c r="L26" s="32"/>
      <c r="M26" s="32"/>
      <c r="N26" s="31">
        <f t="shared" si="3"/>
        <v>0</v>
      </c>
      <c r="O26" s="31">
        <f t="shared" si="4"/>
        <v>0</v>
      </c>
      <c r="P26" s="31">
        <f t="shared" si="5"/>
        <v>0</v>
      </c>
      <c r="Q26" s="32"/>
      <c r="R26" s="32"/>
      <c r="S26" s="32"/>
      <c r="T26" s="32"/>
      <c r="U26" s="32"/>
      <c r="V26" s="38">
        <f t="shared" si="13"/>
        <v>0</v>
      </c>
      <c r="W26" s="38">
        <f t="shared" si="6"/>
        <v>0</v>
      </c>
      <c r="X26" s="38">
        <f t="shared" si="6"/>
        <v>0</v>
      </c>
      <c r="Y26" s="38">
        <f t="shared" si="7"/>
        <v>0</v>
      </c>
      <c r="Z26" s="38">
        <f t="shared" si="8"/>
        <v>0</v>
      </c>
      <c r="AA26" s="38">
        <f t="shared" si="9"/>
        <v>0</v>
      </c>
      <c r="AB26" s="38">
        <f t="shared" si="10"/>
        <v>0</v>
      </c>
      <c r="AC26" s="38">
        <f t="shared" si="11"/>
        <v>0</v>
      </c>
      <c r="AD26" s="38">
        <f t="shared" si="12"/>
        <v>0</v>
      </c>
      <c r="AE26" s="40"/>
      <c r="AF26" s="40"/>
      <c r="AG26" s="40"/>
      <c r="AH26" s="40"/>
      <c r="AI26" s="40"/>
      <c r="AJ26" s="40"/>
      <c r="AK26" s="40"/>
      <c r="AL26" s="40"/>
      <c r="AM26" s="40"/>
      <c r="AN26" s="40"/>
      <c r="AO26" s="40"/>
      <c r="AP26" s="40"/>
    </row>
    <row r="27" spans="2:42" x14ac:dyDescent="0.3">
      <c r="B27" s="30">
        <v>14</v>
      </c>
      <c r="C27" s="30">
        <v>14</v>
      </c>
      <c r="D27" s="122"/>
      <c r="E27" s="45" t="s">
        <v>78</v>
      </c>
      <c r="F27" s="31">
        <f t="shared" si="0"/>
        <v>0</v>
      </c>
      <c r="G27" s="31">
        <f t="shared" si="1"/>
        <v>0</v>
      </c>
      <c r="H27" s="31">
        <f t="shared" si="2"/>
        <v>0</v>
      </c>
      <c r="I27" s="32"/>
      <c r="J27" s="32"/>
      <c r="K27" s="32"/>
      <c r="L27" s="32"/>
      <c r="M27" s="32"/>
      <c r="N27" s="31">
        <f t="shared" si="3"/>
        <v>0</v>
      </c>
      <c r="O27" s="31">
        <f t="shared" si="4"/>
        <v>0</v>
      </c>
      <c r="P27" s="31">
        <f t="shared" si="5"/>
        <v>0</v>
      </c>
      <c r="Q27" s="32"/>
      <c r="R27" s="32"/>
      <c r="S27" s="32"/>
      <c r="T27" s="32"/>
      <c r="U27" s="32"/>
      <c r="V27" s="38">
        <f t="shared" si="13"/>
        <v>0</v>
      </c>
      <c r="W27" s="38">
        <f t="shared" si="6"/>
        <v>0</v>
      </c>
      <c r="X27" s="38">
        <f t="shared" si="6"/>
        <v>0</v>
      </c>
      <c r="Y27" s="38">
        <f t="shared" si="7"/>
        <v>0</v>
      </c>
      <c r="Z27" s="38">
        <f t="shared" si="8"/>
        <v>0</v>
      </c>
      <c r="AA27" s="38">
        <f t="shared" si="9"/>
        <v>0</v>
      </c>
      <c r="AB27" s="38">
        <f t="shared" si="10"/>
        <v>0</v>
      </c>
      <c r="AC27" s="38">
        <f t="shared" si="11"/>
        <v>0</v>
      </c>
      <c r="AD27" s="38">
        <f t="shared" si="12"/>
        <v>0</v>
      </c>
      <c r="AE27" s="40"/>
      <c r="AF27" s="40"/>
      <c r="AG27" s="40"/>
      <c r="AH27" s="40"/>
      <c r="AI27" s="40"/>
      <c r="AJ27" s="40"/>
      <c r="AK27" s="40"/>
      <c r="AL27" s="40"/>
      <c r="AM27" s="40"/>
      <c r="AN27" s="40"/>
      <c r="AO27" s="40"/>
      <c r="AP27" s="40"/>
    </row>
    <row r="28" spans="2:42" ht="28" x14ac:dyDescent="0.3">
      <c r="B28" s="30">
        <v>15</v>
      </c>
      <c r="C28" s="30">
        <v>15</v>
      </c>
      <c r="D28" s="123"/>
      <c r="E28" s="45" t="s">
        <v>79</v>
      </c>
      <c r="F28" s="31">
        <f t="shared" si="0"/>
        <v>0</v>
      </c>
      <c r="G28" s="31">
        <f t="shared" si="1"/>
        <v>0</v>
      </c>
      <c r="H28" s="31">
        <f t="shared" si="2"/>
        <v>0</v>
      </c>
      <c r="I28" s="32"/>
      <c r="J28" s="32"/>
      <c r="K28" s="32"/>
      <c r="L28" s="32"/>
      <c r="M28" s="32"/>
      <c r="N28" s="31">
        <f t="shared" si="3"/>
        <v>0</v>
      </c>
      <c r="O28" s="31">
        <f t="shared" si="4"/>
        <v>0</v>
      </c>
      <c r="P28" s="31">
        <f t="shared" si="5"/>
        <v>0</v>
      </c>
      <c r="Q28" s="32"/>
      <c r="R28" s="32"/>
      <c r="S28" s="32"/>
      <c r="T28" s="32"/>
      <c r="U28" s="32"/>
      <c r="V28" s="38">
        <f t="shared" si="13"/>
        <v>0</v>
      </c>
      <c r="W28" s="38">
        <f t="shared" si="6"/>
        <v>0</v>
      </c>
      <c r="X28" s="38">
        <f t="shared" si="6"/>
        <v>0</v>
      </c>
      <c r="Y28" s="38">
        <f t="shared" si="7"/>
        <v>0</v>
      </c>
      <c r="Z28" s="38">
        <f t="shared" si="8"/>
        <v>0</v>
      </c>
      <c r="AA28" s="38">
        <f t="shared" si="9"/>
        <v>0</v>
      </c>
      <c r="AB28" s="38">
        <f t="shared" si="10"/>
        <v>0</v>
      </c>
      <c r="AC28" s="38">
        <f t="shared" si="11"/>
        <v>0</v>
      </c>
      <c r="AD28" s="38">
        <f t="shared" si="12"/>
        <v>0</v>
      </c>
      <c r="AE28" s="40"/>
      <c r="AF28" s="40"/>
      <c r="AG28" s="40"/>
      <c r="AH28" s="40"/>
      <c r="AI28" s="40"/>
      <c r="AJ28" s="40"/>
      <c r="AK28" s="40"/>
      <c r="AL28" s="40"/>
      <c r="AM28" s="40"/>
      <c r="AN28" s="40"/>
      <c r="AO28" s="40"/>
      <c r="AP28" s="40"/>
    </row>
    <row r="29" spans="2:42" ht="14.5" customHeight="1" x14ac:dyDescent="0.3">
      <c r="B29" s="30">
        <v>16</v>
      </c>
      <c r="C29" s="30">
        <v>16</v>
      </c>
      <c r="D29" s="124" t="s">
        <v>106</v>
      </c>
      <c r="E29" s="125"/>
      <c r="F29" s="31">
        <f t="shared" si="0"/>
        <v>0</v>
      </c>
      <c r="G29" s="31">
        <f t="shared" si="1"/>
        <v>0</v>
      </c>
      <c r="H29" s="31">
        <f t="shared" si="2"/>
        <v>0</v>
      </c>
      <c r="I29" s="32"/>
      <c r="J29" s="32"/>
      <c r="K29" s="32"/>
      <c r="L29" s="32"/>
      <c r="M29" s="32"/>
      <c r="N29" s="31">
        <f t="shared" si="3"/>
        <v>0</v>
      </c>
      <c r="O29" s="31">
        <f t="shared" si="4"/>
        <v>0</v>
      </c>
      <c r="P29" s="31">
        <f t="shared" si="5"/>
        <v>0</v>
      </c>
      <c r="Q29" s="32"/>
      <c r="R29" s="32"/>
      <c r="S29" s="32"/>
      <c r="T29" s="32"/>
      <c r="U29" s="32"/>
      <c r="V29" s="38">
        <f t="shared" si="13"/>
        <v>0</v>
      </c>
      <c r="W29" s="38">
        <f t="shared" si="6"/>
        <v>0</v>
      </c>
      <c r="X29" s="38">
        <f t="shared" si="6"/>
        <v>0</v>
      </c>
      <c r="Y29" s="38">
        <f t="shared" si="7"/>
        <v>0</v>
      </c>
      <c r="Z29" s="38">
        <f t="shared" si="8"/>
        <v>0</v>
      </c>
      <c r="AA29" s="38">
        <f t="shared" si="9"/>
        <v>0</v>
      </c>
      <c r="AB29" s="38">
        <f t="shared" si="10"/>
        <v>0</v>
      </c>
      <c r="AC29" s="38">
        <f t="shared" si="11"/>
        <v>0</v>
      </c>
      <c r="AD29" s="38">
        <f t="shared" si="12"/>
        <v>0</v>
      </c>
      <c r="AE29" s="40"/>
      <c r="AF29" s="40"/>
      <c r="AG29" s="40"/>
      <c r="AH29" s="40"/>
      <c r="AI29" s="40"/>
      <c r="AJ29" s="40"/>
      <c r="AK29" s="40"/>
      <c r="AL29" s="40"/>
      <c r="AM29" s="40"/>
      <c r="AN29" s="40"/>
      <c r="AO29" s="40"/>
      <c r="AP29" s="40"/>
    </row>
  </sheetData>
  <mergeCells count="29">
    <mergeCell ref="B11:B13"/>
    <mergeCell ref="C11:C13"/>
    <mergeCell ref="D11:D13"/>
    <mergeCell ref="E11:E13"/>
    <mergeCell ref="F11:M11"/>
    <mergeCell ref="V11:AP11"/>
    <mergeCell ref="F12:H12"/>
    <mergeCell ref="I12:K12"/>
    <mergeCell ref="L12:L13"/>
    <mergeCell ref="M12:M13"/>
    <mergeCell ref="N12:P12"/>
    <mergeCell ref="Q12:S12"/>
    <mergeCell ref="T12:T13"/>
    <mergeCell ref="U12:U13"/>
    <mergeCell ref="V12:X12"/>
    <mergeCell ref="N11:U11"/>
    <mergeCell ref="D29:E29"/>
    <mergeCell ref="AM12:AM13"/>
    <mergeCell ref="AN12:AN13"/>
    <mergeCell ref="AO12:AO13"/>
    <mergeCell ref="AP12:AP13"/>
    <mergeCell ref="D14:D21"/>
    <mergeCell ref="D22:D28"/>
    <mergeCell ref="Y12:AA12"/>
    <mergeCell ref="AB12:AD12"/>
    <mergeCell ref="AE12:AG12"/>
    <mergeCell ref="AH12:AJ12"/>
    <mergeCell ref="AK12:AK13"/>
    <mergeCell ref="AL12:AL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70" zoomScaleNormal="70" workbookViewId="0">
      <pane xSplit="3" ySplit="12" topLeftCell="D23" activePane="bottomRight" state="frozen"/>
      <selection pane="topRight" activeCell="D1" sqref="D1"/>
      <selection pane="bottomLeft" activeCell="A14" sqref="A14"/>
      <selection pane="bottomRight"/>
    </sheetView>
  </sheetViews>
  <sheetFormatPr defaultColWidth="56.81640625" defaultRowHeight="14" x14ac:dyDescent="0.3"/>
  <cols>
    <col min="1" max="1" width="5.54296875" style="1" customWidth="1"/>
    <col min="2" max="2" width="5.54296875" style="37" customWidth="1"/>
    <col min="3" max="3" width="18.81640625" style="1" customWidth="1"/>
    <col min="4" max="8" width="28.1796875" style="17" customWidth="1"/>
    <col min="9" max="16384" width="56.81640625" style="1"/>
  </cols>
  <sheetData>
    <row r="1" spans="1:8" x14ac:dyDescent="0.3">
      <c r="A1" s="13" t="s">
        <v>302</v>
      </c>
      <c r="B1" s="24"/>
      <c r="C1" s="24"/>
      <c r="D1" s="44"/>
      <c r="E1" s="44"/>
      <c r="F1" s="52"/>
      <c r="G1" s="52"/>
      <c r="H1" s="53"/>
    </row>
    <row r="2" spans="1:8" x14ac:dyDescent="0.3">
      <c r="A2" s="13"/>
      <c r="B2" s="24"/>
      <c r="C2" s="24"/>
      <c r="D2" s="44"/>
      <c r="E2" s="44"/>
      <c r="F2" s="52"/>
      <c r="G2" s="52"/>
      <c r="H2" s="53"/>
    </row>
    <row r="3" spans="1:8" s="19" customFormat="1" x14ac:dyDescent="0.3">
      <c r="A3" s="24"/>
      <c r="B3" s="24"/>
      <c r="C3" s="24"/>
      <c r="D3" s="44"/>
      <c r="E3" s="44"/>
      <c r="F3" s="52"/>
      <c r="G3" s="52"/>
      <c r="H3" s="54"/>
    </row>
    <row r="4" spans="1:8" x14ac:dyDescent="0.3">
      <c r="A4" s="13" t="s">
        <v>5</v>
      </c>
      <c r="B4" s="24" t="s">
        <v>122</v>
      </c>
      <c r="C4" s="24"/>
      <c r="D4" s="44"/>
      <c r="E4" s="44"/>
      <c r="F4" s="19"/>
      <c r="G4" s="25"/>
      <c r="H4" s="26" t="s">
        <v>28</v>
      </c>
    </row>
    <row r="5" spans="1:8" x14ac:dyDescent="0.3">
      <c r="B5" s="1" t="s">
        <v>6</v>
      </c>
      <c r="C5" s="1" t="s">
        <v>118</v>
      </c>
      <c r="F5" s="43" t="s">
        <v>83</v>
      </c>
      <c r="G5" s="43" t="s">
        <v>84</v>
      </c>
      <c r="H5" s="43" t="s">
        <v>85</v>
      </c>
    </row>
    <row r="6" spans="1:8" x14ac:dyDescent="0.3">
      <c r="B6" s="1" t="s">
        <v>10</v>
      </c>
      <c r="C6" s="1" t="s">
        <v>119</v>
      </c>
      <c r="F6" s="27"/>
      <c r="G6" s="27"/>
      <c r="H6" s="27"/>
    </row>
    <row r="7" spans="1:8" x14ac:dyDescent="0.3">
      <c r="B7" s="1" t="s">
        <v>11</v>
      </c>
      <c r="C7" s="1" t="s">
        <v>120</v>
      </c>
      <c r="F7" s="28"/>
      <c r="G7" s="28"/>
      <c r="H7" s="28"/>
    </row>
    <row r="8" spans="1:8" x14ac:dyDescent="0.3">
      <c r="B8" s="1" t="s">
        <v>12</v>
      </c>
      <c r="C8" s="1" t="s">
        <v>141</v>
      </c>
      <c r="F8" s="28"/>
      <c r="G8" s="28"/>
      <c r="H8" s="28"/>
    </row>
    <row r="9" spans="1:8" x14ac:dyDescent="0.3">
      <c r="A9" s="24"/>
      <c r="B9" s="24"/>
      <c r="C9" s="24"/>
      <c r="D9" s="44"/>
      <c r="E9" s="44"/>
      <c r="F9" s="3">
        <f>SUM(F6:F8)</f>
        <v>0</v>
      </c>
      <c r="G9" s="3">
        <f>SUM(G6:G8)</f>
        <v>0</v>
      </c>
      <c r="H9" s="3">
        <f>SUM(H6:H8)</f>
        <v>0</v>
      </c>
    </row>
    <row r="10" spans="1:8" x14ac:dyDescent="0.3">
      <c r="A10" s="13" t="s">
        <v>13</v>
      </c>
      <c r="B10" s="24" t="s">
        <v>156</v>
      </c>
      <c r="C10" s="24"/>
      <c r="D10" s="44"/>
      <c r="E10" s="44"/>
      <c r="F10" s="52"/>
      <c r="G10" s="52"/>
      <c r="H10" s="52"/>
    </row>
    <row r="11" spans="1:8" ht="14.15" customHeight="1" x14ac:dyDescent="0.3">
      <c r="B11" s="110" t="s">
        <v>71</v>
      </c>
      <c r="C11" s="110" t="s">
        <v>82</v>
      </c>
      <c r="D11" s="112" t="s">
        <v>17</v>
      </c>
      <c r="E11" s="112"/>
      <c r="F11" s="112" t="s">
        <v>81</v>
      </c>
      <c r="G11" s="112"/>
      <c r="H11" s="112"/>
    </row>
    <row r="12" spans="1:8" ht="31.5" customHeight="1" x14ac:dyDescent="0.3">
      <c r="A12" s="29"/>
      <c r="B12" s="110"/>
      <c r="C12" s="110"/>
      <c r="D12" s="14" t="s">
        <v>159</v>
      </c>
      <c r="E12" s="14" t="s">
        <v>158</v>
      </c>
      <c r="F12" s="14" t="s">
        <v>19</v>
      </c>
      <c r="G12" s="14" t="s">
        <v>62</v>
      </c>
      <c r="H12" s="14" t="s">
        <v>63</v>
      </c>
    </row>
    <row r="13" spans="1:8" x14ac:dyDescent="0.3">
      <c r="B13" s="30">
        <v>1</v>
      </c>
      <c r="C13" s="55" t="s">
        <v>31</v>
      </c>
      <c r="D13" s="28"/>
      <c r="E13" s="28"/>
      <c r="F13" s="51">
        <f>MAX(G13:H13)</f>
        <v>0</v>
      </c>
      <c r="G13" s="28"/>
      <c r="H13" s="28"/>
    </row>
    <row r="14" spans="1:8" x14ac:dyDescent="0.3">
      <c r="B14" s="30">
        <v>2</v>
      </c>
      <c r="C14" s="55" t="s">
        <v>32</v>
      </c>
      <c r="D14" s="28"/>
      <c r="E14" s="28"/>
      <c r="F14" s="51">
        <f t="shared" ref="F14:F58" si="0">MAX(G14:H14)</f>
        <v>0</v>
      </c>
      <c r="G14" s="28"/>
      <c r="H14" s="28"/>
    </row>
    <row r="15" spans="1:8" x14ac:dyDescent="0.3">
      <c r="B15" s="30">
        <v>3</v>
      </c>
      <c r="C15" s="55" t="s">
        <v>33</v>
      </c>
      <c r="D15" s="28"/>
      <c r="E15" s="28"/>
      <c r="F15" s="51">
        <f t="shared" si="0"/>
        <v>0</v>
      </c>
      <c r="G15" s="28"/>
      <c r="H15" s="28"/>
    </row>
    <row r="16" spans="1:8" x14ac:dyDescent="0.3">
      <c r="B16" s="30">
        <v>4</v>
      </c>
      <c r="C16" s="55" t="s">
        <v>23</v>
      </c>
      <c r="D16" s="28"/>
      <c r="E16" s="28"/>
      <c r="F16" s="51">
        <f t="shared" si="0"/>
        <v>0</v>
      </c>
      <c r="G16" s="28"/>
      <c r="H16" s="28"/>
    </row>
    <row r="17" spans="2:8" x14ac:dyDescent="0.3">
      <c r="B17" s="39">
        <v>5</v>
      </c>
      <c r="C17" s="55" t="s">
        <v>35</v>
      </c>
      <c r="D17" s="28"/>
      <c r="E17" s="28"/>
      <c r="F17" s="51">
        <f t="shared" si="0"/>
        <v>0</v>
      </c>
      <c r="G17" s="28"/>
      <c r="H17" s="28"/>
    </row>
    <row r="18" spans="2:8" x14ac:dyDescent="0.3">
      <c r="B18" s="39">
        <v>6</v>
      </c>
      <c r="C18" s="55" t="s">
        <v>34</v>
      </c>
      <c r="D18" s="28"/>
      <c r="E18" s="28"/>
      <c r="F18" s="51">
        <f t="shared" si="0"/>
        <v>0</v>
      </c>
      <c r="G18" s="28"/>
      <c r="H18" s="28"/>
    </row>
    <row r="19" spans="2:8" x14ac:dyDescent="0.3">
      <c r="B19" s="30">
        <v>7</v>
      </c>
      <c r="C19" s="55" t="s">
        <v>41</v>
      </c>
      <c r="D19" s="28"/>
      <c r="E19" s="28"/>
      <c r="F19" s="51">
        <f t="shared" si="0"/>
        <v>0</v>
      </c>
      <c r="G19" s="28"/>
      <c r="H19" s="28"/>
    </row>
    <row r="20" spans="2:8" x14ac:dyDescent="0.3">
      <c r="B20" s="30">
        <v>8</v>
      </c>
      <c r="C20" s="55" t="s">
        <v>46</v>
      </c>
      <c r="D20" s="28"/>
      <c r="E20" s="28"/>
      <c r="F20" s="51">
        <f t="shared" si="0"/>
        <v>0</v>
      </c>
      <c r="G20" s="28"/>
      <c r="H20" s="28"/>
    </row>
    <row r="21" spans="2:8" x14ac:dyDescent="0.3">
      <c r="B21" s="30">
        <v>9</v>
      </c>
      <c r="C21" s="55" t="s">
        <v>38</v>
      </c>
      <c r="D21" s="28"/>
      <c r="E21" s="28"/>
      <c r="F21" s="51">
        <f t="shared" si="0"/>
        <v>0</v>
      </c>
      <c r="G21" s="28"/>
      <c r="H21" s="28"/>
    </row>
    <row r="22" spans="2:8" x14ac:dyDescent="0.3">
      <c r="B22" s="30">
        <v>10</v>
      </c>
      <c r="C22" s="55" t="s">
        <v>47</v>
      </c>
      <c r="D22" s="28"/>
      <c r="E22" s="28"/>
      <c r="F22" s="51">
        <f t="shared" si="0"/>
        <v>0</v>
      </c>
      <c r="G22" s="28"/>
      <c r="H22" s="28"/>
    </row>
    <row r="23" spans="2:8" x14ac:dyDescent="0.3">
      <c r="B23" s="39">
        <v>11</v>
      </c>
      <c r="C23" s="55" t="s">
        <v>36</v>
      </c>
      <c r="D23" s="28"/>
      <c r="E23" s="28"/>
      <c r="F23" s="51">
        <f t="shared" si="0"/>
        <v>0</v>
      </c>
      <c r="G23" s="28"/>
      <c r="H23" s="28"/>
    </row>
    <row r="24" spans="2:8" ht="16" customHeight="1" x14ac:dyDescent="0.3">
      <c r="B24" s="39">
        <v>12</v>
      </c>
      <c r="C24" s="55" t="s">
        <v>40</v>
      </c>
      <c r="D24" s="28"/>
      <c r="E24" s="28"/>
      <c r="F24" s="51">
        <f t="shared" si="0"/>
        <v>0</v>
      </c>
      <c r="G24" s="28"/>
      <c r="H24" s="28"/>
    </row>
    <row r="25" spans="2:8" ht="16" customHeight="1" x14ac:dyDescent="0.3">
      <c r="B25" s="30">
        <v>13</v>
      </c>
      <c r="C25" s="55" t="s">
        <v>48</v>
      </c>
      <c r="D25" s="28"/>
      <c r="E25" s="28"/>
      <c r="F25" s="51">
        <f t="shared" si="0"/>
        <v>0</v>
      </c>
      <c r="G25" s="28"/>
      <c r="H25" s="28"/>
    </row>
    <row r="26" spans="2:8" x14ac:dyDescent="0.3">
      <c r="B26" s="30">
        <v>14</v>
      </c>
      <c r="C26" s="55" t="s">
        <v>39</v>
      </c>
      <c r="D26" s="28"/>
      <c r="E26" s="28"/>
      <c r="F26" s="51">
        <f t="shared" si="0"/>
        <v>0</v>
      </c>
      <c r="G26" s="28"/>
      <c r="H26" s="28"/>
    </row>
    <row r="27" spans="2:8" x14ac:dyDescent="0.3">
      <c r="B27" s="30">
        <v>15</v>
      </c>
      <c r="C27" s="55" t="s">
        <v>37</v>
      </c>
      <c r="D27" s="28"/>
      <c r="E27" s="28"/>
      <c r="F27" s="51">
        <f t="shared" si="0"/>
        <v>0</v>
      </c>
      <c r="G27" s="28"/>
      <c r="H27" s="28"/>
    </row>
    <row r="28" spans="2:8" x14ac:dyDescent="0.3">
      <c r="B28" s="30">
        <v>16</v>
      </c>
      <c r="C28" s="55" t="s">
        <v>43</v>
      </c>
      <c r="D28" s="28"/>
      <c r="E28" s="28"/>
      <c r="F28" s="51">
        <f t="shared" si="0"/>
        <v>0</v>
      </c>
      <c r="G28" s="28"/>
      <c r="H28" s="28"/>
    </row>
    <row r="29" spans="2:8" x14ac:dyDescent="0.3">
      <c r="B29" s="30">
        <v>17</v>
      </c>
      <c r="C29" s="55" t="s">
        <v>54</v>
      </c>
      <c r="D29" s="28"/>
      <c r="E29" s="28"/>
      <c r="F29" s="51">
        <f t="shared" si="0"/>
        <v>0</v>
      </c>
      <c r="G29" s="28"/>
      <c r="H29" s="28"/>
    </row>
    <row r="30" spans="2:8" x14ac:dyDescent="0.3">
      <c r="B30" s="39">
        <v>18</v>
      </c>
      <c r="C30" s="55" t="s">
        <v>42</v>
      </c>
      <c r="D30" s="28"/>
      <c r="E30" s="28"/>
      <c r="F30" s="51">
        <f t="shared" si="0"/>
        <v>0</v>
      </c>
      <c r="G30" s="28"/>
      <c r="H30" s="28"/>
    </row>
    <row r="31" spans="2:8" x14ac:dyDescent="0.3">
      <c r="B31" s="39">
        <v>19</v>
      </c>
      <c r="C31" s="56" t="s">
        <v>49</v>
      </c>
      <c r="D31" s="28"/>
      <c r="E31" s="28"/>
      <c r="F31" s="51">
        <f t="shared" si="0"/>
        <v>0</v>
      </c>
      <c r="G31" s="28"/>
      <c r="H31" s="28"/>
    </row>
    <row r="32" spans="2:8" x14ac:dyDescent="0.3">
      <c r="B32" s="30">
        <v>20</v>
      </c>
      <c r="C32" s="57" t="s">
        <v>50</v>
      </c>
      <c r="D32" s="28"/>
      <c r="E32" s="28"/>
      <c r="F32" s="51">
        <f t="shared" si="0"/>
        <v>0</v>
      </c>
      <c r="G32" s="28"/>
      <c r="H32" s="28"/>
    </row>
    <row r="33" spans="2:8" x14ac:dyDescent="0.3">
      <c r="B33" s="30">
        <v>21</v>
      </c>
      <c r="C33" s="56" t="s">
        <v>30</v>
      </c>
      <c r="D33" s="28"/>
      <c r="E33" s="28"/>
      <c r="F33" s="51">
        <f t="shared" si="0"/>
        <v>0</v>
      </c>
      <c r="G33" s="28"/>
      <c r="H33" s="28"/>
    </row>
    <row r="34" spans="2:8" x14ac:dyDescent="0.3">
      <c r="B34" s="30">
        <v>22</v>
      </c>
      <c r="C34" s="57" t="s">
        <v>61</v>
      </c>
      <c r="D34" s="28"/>
      <c r="E34" s="28"/>
      <c r="F34" s="51">
        <f t="shared" si="0"/>
        <v>0</v>
      </c>
      <c r="G34" s="28"/>
      <c r="H34" s="28"/>
    </row>
    <row r="35" spans="2:8" x14ac:dyDescent="0.3">
      <c r="B35" s="30">
        <v>23</v>
      </c>
      <c r="C35" s="56" t="s">
        <v>53</v>
      </c>
      <c r="D35" s="28"/>
      <c r="E35" s="28"/>
      <c r="F35" s="51">
        <f t="shared" si="0"/>
        <v>0</v>
      </c>
      <c r="G35" s="28"/>
      <c r="H35" s="28"/>
    </row>
    <row r="36" spans="2:8" x14ac:dyDescent="0.3">
      <c r="B36" s="39">
        <v>24</v>
      </c>
      <c r="C36" s="55" t="s">
        <v>142</v>
      </c>
      <c r="D36" s="28"/>
      <c r="E36" s="28"/>
      <c r="F36" s="51">
        <f t="shared" si="0"/>
        <v>0</v>
      </c>
      <c r="G36" s="28"/>
      <c r="H36" s="28"/>
    </row>
    <row r="37" spans="2:8" x14ac:dyDescent="0.3">
      <c r="B37" s="39">
        <v>25</v>
      </c>
      <c r="C37" s="56" t="s">
        <v>143</v>
      </c>
      <c r="D37" s="28"/>
      <c r="E37" s="28"/>
      <c r="F37" s="51">
        <f t="shared" si="0"/>
        <v>0</v>
      </c>
      <c r="G37" s="28"/>
      <c r="H37" s="28"/>
    </row>
    <row r="38" spans="2:8" x14ac:dyDescent="0.3">
      <c r="B38" s="30">
        <v>26</v>
      </c>
      <c r="C38" s="55" t="s">
        <v>59</v>
      </c>
      <c r="D38" s="28"/>
      <c r="E38" s="28"/>
      <c r="F38" s="51">
        <f t="shared" si="0"/>
        <v>0</v>
      </c>
      <c r="G38" s="28"/>
      <c r="H38" s="28"/>
    </row>
    <row r="39" spans="2:8" x14ac:dyDescent="0.3">
      <c r="B39" s="30">
        <v>27</v>
      </c>
      <c r="C39" s="55" t="s">
        <v>44</v>
      </c>
      <c r="D39" s="28"/>
      <c r="E39" s="28"/>
      <c r="F39" s="51">
        <f t="shared" si="0"/>
        <v>0</v>
      </c>
      <c r="G39" s="28"/>
      <c r="H39" s="28"/>
    </row>
    <row r="40" spans="2:8" x14ac:dyDescent="0.3">
      <c r="B40" s="30">
        <v>28</v>
      </c>
      <c r="C40" s="55" t="s">
        <v>57</v>
      </c>
      <c r="D40" s="28"/>
      <c r="E40" s="28"/>
      <c r="F40" s="51">
        <f t="shared" si="0"/>
        <v>0</v>
      </c>
      <c r="G40" s="28"/>
      <c r="H40" s="28"/>
    </row>
    <row r="41" spans="2:8" x14ac:dyDescent="0.3">
      <c r="B41" s="30">
        <v>29</v>
      </c>
      <c r="C41" s="56" t="s">
        <v>22</v>
      </c>
      <c r="D41" s="28"/>
      <c r="E41" s="28"/>
      <c r="F41" s="51">
        <f t="shared" si="0"/>
        <v>0</v>
      </c>
      <c r="G41" s="28"/>
      <c r="H41" s="28"/>
    </row>
    <row r="42" spans="2:8" x14ac:dyDescent="0.3">
      <c r="B42" s="30">
        <v>30</v>
      </c>
      <c r="C42" s="55" t="s">
        <v>45</v>
      </c>
      <c r="D42" s="28"/>
      <c r="E42" s="28"/>
      <c r="F42" s="51">
        <f t="shared" si="0"/>
        <v>0</v>
      </c>
      <c r="G42" s="28"/>
      <c r="H42" s="28"/>
    </row>
    <row r="43" spans="2:8" x14ac:dyDescent="0.3">
      <c r="B43" s="39">
        <v>31</v>
      </c>
      <c r="C43" s="55" t="s">
        <v>144</v>
      </c>
      <c r="D43" s="28"/>
      <c r="E43" s="28"/>
      <c r="F43" s="51">
        <f t="shared" si="0"/>
        <v>0</v>
      </c>
      <c r="G43" s="28"/>
      <c r="H43" s="28"/>
    </row>
    <row r="44" spans="2:8" x14ac:dyDescent="0.3">
      <c r="B44" s="39">
        <v>32</v>
      </c>
      <c r="C44" s="55" t="s">
        <v>58</v>
      </c>
      <c r="D44" s="28"/>
      <c r="E44" s="28"/>
      <c r="F44" s="51">
        <f t="shared" si="0"/>
        <v>0</v>
      </c>
      <c r="G44" s="28"/>
      <c r="H44" s="28"/>
    </row>
    <row r="45" spans="2:8" x14ac:dyDescent="0.3">
      <c r="B45" s="30">
        <v>33</v>
      </c>
      <c r="C45" s="55" t="s">
        <v>145</v>
      </c>
      <c r="D45" s="28"/>
      <c r="E45" s="28"/>
      <c r="F45" s="51">
        <f t="shared" si="0"/>
        <v>0</v>
      </c>
      <c r="G45" s="28"/>
      <c r="H45" s="28"/>
    </row>
    <row r="46" spans="2:8" x14ac:dyDescent="0.3">
      <c r="B46" s="30">
        <v>34</v>
      </c>
      <c r="C46" s="55" t="s">
        <v>55</v>
      </c>
      <c r="D46" s="28"/>
      <c r="E46" s="28"/>
      <c r="F46" s="51">
        <f t="shared" si="0"/>
        <v>0</v>
      </c>
      <c r="G46" s="28"/>
      <c r="H46" s="28"/>
    </row>
    <row r="47" spans="2:8" x14ac:dyDescent="0.3">
      <c r="B47" s="30">
        <v>35</v>
      </c>
      <c r="C47" s="56" t="s">
        <v>60</v>
      </c>
      <c r="D47" s="28"/>
      <c r="E47" s="28"/>
      <c r="F47" s="51">
        <f t="shared" si="0"/>
        <v>0</v>
      </c>
      <c r="G47" s="28"/>
      <c r="H47" s="28"/>
    </row>
    <row r="48" spans="2:8" x14ac:dyDescent="0.3">
      <c r="B48" s="30">
        <v>36</v>
      </c>
      <c r="C48" s="55" t="s">
        <v>56</v>
      </c>
      <c r="D48" s="28"/>
      <c r="E48" s="28"/>
      <c r="F48" s="51">
        <f t="shared" si="0"/>
        <v>0</v>
      </c>
      <c r="G48" s="28"/>
      <c r="H48" s="28"/>
    </row>
    <row r="49" spans="1:8" x14ac:dyDescent="0.3">
      <c r="B49" s="39">
        <v>37</v>
      </c>
      <c r="C49" s="55" t="s">
        <v>146</v>
      </c>
      <c r="D49" s="28"/>
      <c r="E49" s="28"/>
      <c r="F49" s="51">
        <f t="shared" si="0"/>
        <v>0</v>
      </c>
      <c r="G49" s="28"/>
      <c r="H49" s="28"/>
    </row>
    <row r="50" spans="1:8" x14ac:dyDescent="0.3">
      <c r="B50" s="39">
        <v>38</v>
      </c>
      <c r="C50" s="55" t="s">
        <v>147</v>
      </c>
      <c r="D50" s="28"/>
      <c r="E50" s="28"/>
      <c r="F50" s="51">
        <f t="shared" si="0"/>
        <v>0</v>
      </c>
      <c r="G50" s="28"/>
      <c r="H50" s="28"/>
    </row>
    <row r="51" spans="1:8" x14ac:dyDescent="0.3">
      <c r="B51" s="30">
        <v>39</v>
      </c>
      <c r="C51" s="55" t="s">
        <v>148</v>
      </c>
      <c r="D51" s="28"/>
      <c r="E51" s="28"/>
      <c r="F51" s="51">
        <f t="shared" si="0"/>
        <v>0</v>
      </c>
      <c r="G51" s="28"/>
      <c r="H51" s="28"/>
    </row>
    <row r="52" spans="1:8" x14ac:dyDescent="0.3">
      <c r="B52" s="30">
        <v>40</v>
      </c>
      <c r="C52" s="55" t="s">
        <v>149</v>
      </c>
      <c r="D52" s="28"/>
      <c r="E52" s="28"/>
      <c r="F52" s="51">
        <f t="shared" si="0"/>
        <v>0</v>
      </c>
      <c r="G52" s="28"/>
      <c r="H52" s="28"/>
    </row>
    <row r="53" spans="1:8" x14ac:dyDescent="0.3">
      <c r="B53" s="30">
        <v>41</v>
      </c>
      <c r="C53" s="55" t="s">
        <v>150</v>
      </c>
      <c r="D53" s="28"/>
      <c r="E53" s="28"/>
      <c r="F53" s="51">
        <f t="shared" si="0"/>
        <v>0</v>
      </c>
      <c r="G53" s="28"/>
      <c r="H53" s="28"/>
    </row>
    <row r="54" spans="1:8" x14ac:dyDescent="0.3">
      <c r="B54" s="30">
        <v>42</v>
      </c>
      <c r="C54" s="55" t="s">
        <v>151</v>
      </c>
      <c r="D54" s="28"/>
      <c r="E54" s="28"/>
      <c r="F54" s="51">
        <f t="shared" si="0"/>
        <v>0</v>
      </c>
      <c r="G54" s="28"/>
      <c r="H54" s="28"/>
    </row>
    <row r="55" spans="1:8" x14ac:dyDescent="0.3">
      <c r="B55" s="30">
        <v>43</v>
      </c>
      <c r="C55" s="55" t="s">
        <v>152</v>
      </c>
      <c r="D55" s="28"/>
      <c r="E55" s="28"/>
      <c r="F55" s="51">
        <f t="shared" si="0"/>
        <v>0</v>
      </c>
      <c r="G55" s="28"/>
      <c r="H55" s="28"/>
    </row>
    <row r="56" spans="1:8" x14ac:dyDescent="0.3">
      <c r="B56" s="39">
        <v>44</v>
      </c>
      <c r="C56" s="55" t="s">
        <v>153</v>
      </c>
      <c r="D56" s="28"/>
      <c r="E56" s="28"/>
      <c r="F56" s="51">
        <f t="shared" si="0"/>
        <v>0</v>
      </c>
      <c r="G56" s="28"/>
      <c r="H56" s="28"/>
    </row>
    <row r="57" spans="1:8" x14ac:dyDescent="0.3">
      <c r="B57" s="39">
        <v>45</v>
      </c>
      <c r="C57" s="55" t="s">
        <v>154</v>
      </c>
      <c r="D57" s="28"/>
      <c r="E57" s="28"/>
      <c r="F57" s="51">
        <f t="shared" si="0"/>
        <v>0</v>
      </c>
      <c r="G57" s="28"/>
      <c r="H57" s="28"/>
    </row>
    <row r="58" spans="1:8" x14ac:dyDescent="0.3">
      <c r="B58" s="30">
        <v>46</v>
      </c>
      <c r="C58" s="55" t="s">
        <v>155</v>
      </c>
      <c r="D58" s="28"/>
      <c r="E58" s="28"/>
      <c r="F58" s="51">
        <f t="shared" si="0"/>
        <v>0</v>
      </c>
      <c r="G58" s="28"/>
      <c r="H58" s="28"/>
    </row>
    <row r="60" spans="1:8" x14ac:dyDescent="0.3">
      <c r="A60" s="13" t="s">
        <v>14</v>
      </c>
      <c r="B60" s="24" t="s">
        <v>157</v>
      </c>
      <c r="C60" s="24"/>
      <c r="D60" s="44"/>
      <c r="E60" s="44"/>
      <c r="F60" s="52"/>
      <c r="G60" s="52"/>
      <c r="H60" s="52"/>
    </row>
    <row r="61" spans="1:8" ht="28" x14ac:dyDescent="0.3">
      <c r="B61" s="5" t="s">
        <v>71</v>
      </c>
      <c r="C61" s="5" t="s">
        <v>82</v>
      </c>
      <c r="D61" s="14" t="s">
        <v>20</v>
      </c>
      <c r="F61" s="1"/>
      <c r="G61" s="1"/>
      <c r="H61" s="1"/>
    </row>
    <row r="62" spans="1:8" x14ac:dyDescent="0.3">
      <c r="B62" s="30">
        <v>1</v>
      </c>
      <c r="C62" s="55" t="s">
        <v>266</v>
      </c>
      <c r="D62" s="28"/>
      <c r="F62" s="1"/>
      <c r="G62" s="1"/>
      <c r="H62" s="1"/>
    </row>
    <row r="63" spans="1:8" x14ac:dyDescent="0.3">
      <c r="B63" s="30">
        <v>2</v>
      </c>
      <c r="C63" s="55" t="s">
        <v>266</v>
      </c>
      <c r="D63" s="28"/>
      <c r="F63" s="1"/>
      <c r="G63" s="1"/>
      <c r="H63" s="1"/>
    </row>
    <row r="64" spans="1:8" x14ac:dyDescent="0.3">
      <c r="B64" s="30">
        <v>3</v>
      </c>
      <c r="C64" s="55" t="s">
        <v>266</v>
      </c>
      <c r="D64" s="28"/>
      <c r="F64" s="1"/>
      <c r="G64" s="1"/>
      <c r="H64" s="1"/>
    </row>
    <row r="65" spans="2:8" x14ac:dyDescent="0.3">
      <c r="B65" s="30">
        <v>4</v>
      </c>
      <c r="C65" s="55" t="s">
        <v>266</v>
      </c>
      <c r="D65" s="28"/>
      <c r="F65" s="1"/>
      <c r="G65" s="1"/>
      <c r="H65" s="1"/>
    </row>
    <row r="66" spans="2:8" x14ac:dyDescent="0.3">
      <c r="B66" s="39">
        <v>5</v>
      </c>
      <c r="C66" s="55" t="s">
        <v>266</v>
      </c>
      <c r="D66" s="28"/>
      <c r="F66" s="1"/>
      <c r="G66" s="1"/>
      <c r="H66" s="1"/>
    </row>
    <row r="67" spans="2:8" x14ac:dyDescent="0.3">
      <c r="B67" s="39">
        <v>6</v>
      </c>
      <c r="C67" s="55" t="s">
        <v>266</v>
      </c>
      <c r="D67" s="28"/>
      <c r="F67" s="1"/>
      <c r="G67" s="1"/>
      <c r="H67" s="1"/>
    </row>
    <row r="68" spans="2:8" x14ac:dyDescent="0.3">
      <c r="B68" s="30">
        <v>7</v>
      </c>
      <c r="C68" s="55" t="s">
        <v>266</v>
      </c>
      <c r="D68" s="28"/>
      <c r="F68" s="1"/>
      <c r="G68" s="1"/>
      <c r="H68" s="1"/>
    </row>
    <row r="69" spans="2:8" x14ac:dyDescent="0.3">
      <c r="B69" s="30">
        <v>8</v>
      </c>
      <c r="C69" s="55" t="s">
        <v>266</v>
      </c>
      <c r="D69" s="28"/>
      <c r="F69" s="1"/>
      <c r="G69" s="1"/>
      <c r="H69" s="1"/>
    </row>
    <row r="70" spans="2:8" x14ac:dyDescent="0.3">
      <c r="B70" s="30">
        <v>9</v>
      </c>
      <c r="C70" s="55" t="s">
        <v>266</v>
      </c>
      <c r="D70" s="28"/>
      <c r="F70" s="1"/>
      <c r="G70" s="1"/>
      <c r="H70" s="1"/>
    </row>
    <row r="71" spans="2:8" x14ac:dyDescent="0.3">
      <c r="B71" s="30">
        <v>10</v>
      </c>
      <c r="C71" s="55" t="s">
        <v>266</v>
      </c>
      <c r="D71" s="28"/>
      <c r="F71" s="1"/>
      <c r="G71" s="1"/>
      <c r="H71" s="1"/>
    </row>
    <row r="72" spans="2:8" x14ac:dyDescent="0.3">
      <c r="B72" s="30">
        <v>11</v>
      </c>
      <c r="C72" s="55" t="s">
        <v>266</v>
      </c>
      <c r="D72" s="28"/>
    </row>
    <row r="73" spans="2:8" x14ac:dyDescent="0.3">
      <c r="B73" s="30">
        <v>12</v>
      </c>
      <c r="C73" s="55" t="s">
        <v>266</v>
      </c>
      <c r="D73" s="28"/>
    </row>
    <row r="74" spans="2:8" x14ac:dyDescent="0.3">
      <c r="B74" s="39">
        <v>13</v>
      </c>
      <c r="C74" s="55" t="s">
        <v>266</v>
      </c>
      <c r="D74" s="28"/>
    </row>
    <row r="75" spans="2:8" x14ac:dyDescent="0.3">
      <c r="B75" s="39">
        <v>14</v>
      </c>
      <c r="C75" s="55" t="s">
        <v>266</v>
      </c>
      <c r="D75" s="28"/>
    </row>
    <row r="76" spans="2:8" x14ac:dyDescent="0.3">
      <c r="B76" s="30">
        <v>15</v>
      </c>
      <c r="C76" s="55" t="s">
        <v>266</v>
      </c>
      <c r="D76" s="28"/>
    </row>
    <row r="77" spans="2:8" x14ac:dyDescent="0.3">
      <c r="B77" s="30">
        <v>16</v>
      </c>
      <c r="C77" s="55" t="s">
        <v>266</v>
      </c>
      <c r="D77" s="28"/>
    </row>
    <row r="78" spans="2:8" x14ac:dyDescent="0.3">
      <c r="B78" s="30">
        <v>17</v>
      </c>
      <c r="C78" s="55" t="s">
        <v>266</v>
      </c>
      <c r="D78" s="28"/>
    </row>
    <row r="79" spans="2:8" x14ac:dyDescent="0.3">
      <c r="B79" s="30">
        <v>18</v>
      </c>
      <c r="C79" s="55" t="s">
        <v>266</v>
      </c>
      <c r="D79" s="28"/>
    </row>
    <row r="80" spans="2:8" x14ac:dyDescent="0.3">
      <c r="B80" s="30">
        <v>19</v>
      </c>
      <c r="C80" s="55" t="s">
        <v>266</v>
      </c>
      <c r="D80" s="28"/>
    </row>
    <row r="81" spans="2:4" x14ac:dyDescent="0.3">
      <c r="B81" s="30">
        <v>20</v>
      </c>
      <c r="C81" s="55" t="s">
        <v>266</v>
      </c>
      <c r="D81" s="28"/>
    </row>
    <row r="82" spans="2:4" x14ac:dyDescent="0.3">
      <c r="B82" s="39">
        <v>21</v>
      </c>
      <c r="C82" s="55" t="s">
        <v>266</v>
      </c>
      <c r="D82" s="28"/>
    </row>
    <row r="83" spans="2:4" x14ac:dyDescent="0.3">
      <c r="B83" s="39">
        <v>22</v>
      </c>
      <c r="C83" s="55" t="s">
        <v>266</v>
      </c>
      <c r="D83" s="28"/>
    </row>
    <row r="84" spans="2:4" x14ac:dyDescent="0.3">
      <c r="B84" s="30">
        <v>23</v>
      </c>
      <c r="C84" s="55" t="s">
        <v>266</v>
      </c>
      <c r="D84" s="28"/>
    </row>
    <row r="85" spans="2:4" x14ac:dyDescent="0.3">
      <c r="B85" s="30">
        <v>24</v>
      </c>
      <c r="C85" s="55" t="s">
        <v>266</v>
      </c>
      <c r="D85" s="28"/>
    </row>
    <row r="86" spans="2:4" x14ac:dyDescent="0.3">
      <c r="B86" s="30">
        <v>25</v>
      </c>
      <c r="C86" s="55" t="s">
        <v>266</v>
      </c>
      <c r="D86" s="28"/>
    </row>
    <row r="87" spans="2:4" x14ac:dyDescent="0.3">
      <c r="B87" s="30">
        <v>26</v>
      </c>
      <c r="C87" s="55" t="s">
        <v>266</v>
      </c>
      <c r="D87" s="28"/>
    </row>
    <row r="88" spans="2:4" x14ac:dyDescent="0.3">
      <c r="B88" s="30">
        <v>27</v>
      </c>
      <c r="C88" s="55" t="s">
        <v>266</v>
      </c>
      <c r="D88" s="28"/>
    </row>
    <row r="89" spans="2:4" x14ac:dyDescent="0.3">
      <c r="B89" s="30">
        <v>28</v>
      </c>
      <c r="C89" s="55" t="s">
        <v>266</v>
      </c>
      <c r="D89" s="28"/>
    </row>
    <row r="90" spans="2:4" x14ac:dyDescent="0.3">
      <c r="B90" s="39">
        <v>29</v>
      </c>
      <c r="C90" s="55" t="s">
        <v>266</v>
      </c>
      <c r="D90" s="28"/>
    </row>
    <row r="91" spans="2:4" x14ac:dyDescent="0.3">
      <c r="B91" s="39">
        <v>30</v>
      </c>
      <c r="C91" s="55" t="s">
        <v>266</v>
      </c>
      <c r="D91" s="28"/>
    </row>
    <row r="92" spans="2:4" x14ac:dyDescent="0.3">
      <c r="B92" s="30">
        <v>31</v>
      </c>
      <c r="C92" s="55" t="s">
        <v>266</v>
      </c>
      <c r="D92" s="28"/>
    </row>
    <row r="93" spans="2:4" x14ac:dyDescent="0.3">
      <c r="B93" s="30">
        <v>32</v>
      </c>
      <c r="C93" s="55" t="s">
        <v>266</v>
      </c>
      <c r="D93" s="28"/>
    </row>
    <row r="94" spans="2:4" x14ac:dyDescent="0.3">
      <c r="B94" s="30">
        <v>33</v>
      </c>
      <c r="C94" s="55" t="s">
        <v>266</v>
      </c>
      <c r="D94" s="28"/>
    </row>
  </sheetData>
  <mergeCells count="4">
    <mergeCell ref="D11:E11"/>
    <mergeCell ref="F11:H11"/>
    <mergeCell ref="B11:B12"/>
    <mergeCell ref="C11:C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zoomScale="55" zoomScaleNormal="55" workbookViewId="0">
      <pane xSplit="3" ySplit="13" topLeftCell="AA14" activePane="bottomRight" state="frozen"/>
      <selection pane="topRight" activeCell="D1" sqref="D1"/>
      <selection pane="bottomLeft" activeCell="A14" sqref="A14"/>
      <selection pane="bottomRight"/>
    </sheetView>
  </sheetViews>
  <sheetFormatPr defaultColWidth="56.81640625" defaultRowHeight="14" x14ac:dyDescent="0.3"/>
  <cols>
    <col min="1" max="1" width="5.54296875" style="1" customWidth="1"/>
    <col min="2" max="2" width="5.54296875" style="37" customWidth="1"/>
    <col min="3" max="3" width="11.81640625" style="1" customWidth="1"/>
    <col min="4" max="4" width="16.1796875" style="1" customWidth="1"/>
    <col min="5" max="5" width="18.1796875" style="1" customWidth="1"/>
    <col min="6" max="6" width="52.1796875" style="17" customWidth="1"/>
    <col min="7" max="41" width="15.453125" style="1" customWidth="1"/>
    <col min="42" max="43" width="20" style="1" customWidth="1"/>
    <col min="44" max="16384" width="56.81640625" style="1"/>
  </cols>
  <sheetData>
    <row r="1" spans="1:43" x14ac:dyDescent="0.3">
      <c r="A1" s="13" t="s">
        <v>303</v>
      </c>
      <c r="B1" s="24"/>
      <c r="C1" s="24"/>
      <c r="D1" s="24"/>
      <c r="E1" s="24"/>
      <c r="F1" s="44"/>
      <c r="G1" s="25"/>
      <c r="H1" s="25"/>
      <c r="I1" s="25"/>
      <c r="J1" s="25"/>
      <c r="K1" s="25"/>
      <c r="L1" s="25"/>
      <c r="M1" s="25"/>
      <c r="N1" s="25"/>
      <c r="O1" s="25"/>
      <c r="P1" s="25"/>
      <c r="Q1" s="25"/>
      <c r="R1" s="25"/>
      <c r="S1" s="25"/>
      <c r="T1" s="25"/>
      <c r="U1" s="25"/>
      <c r="V1" s="25"/>
      <c r="W1" s="25"/>
      <c r="X1" s="25"/>
      <c r="Y1" s="2"/>
    </row>
    <row r="2" spans="1:43" x14ac:dyDescent="0.3">
      <c r="A2" s="13"/>
      <c r="B2" s="24"/>
      <c r="C2" s="24"/>
      <c r="D2" s="24"/>
      <c r="E2" s="24"/>
      <c r="F2" s="44"/>
      <c r="G2" s="25"/>
      <c r="H2" s="25"/>
      <c r="I2" s="25"/>
      <c r="J2" s="25"/>
      <c r="K2" s="25"/>
      <c r="L2" s="25"/>
      <c r="M2" s="25"/>
      <c r="N2" s="25"/>
      <c r="O2" s="25"/>
      <c r="P2" s="25"/>
      <c r="Q2" s="25"/>
      <c r="R2" s="25"/>
      <c r="S2" s="25"/>
      <c r="T2" s="25"/>
      <c r="U2" s="25"/>
      <c r="V2" s="25"/>
      <c r="W2" s="25"/>
      <c r="X2" s="25"/>
      <c r="Y2" s="2"/>
    </row>
    <row r="3" spans="1:43" s="19" customFormat="1" x14ac:dyDescent="0.3">
      <c r="A3" s="24"/>
      <c r="B3" s="24"/>
      <c r="C3" s="24"/>
      <c r="D3" s="24"/>
      <c r="E3" s="24"/>
      <c r="F3" s="44"/>
      <c r="H3" s="25"/>
      <c r="I3" s="26" t="s">
        <v>28</v>
      </c>
      <c r="M3" s="25"/>
      <c r="N3" s="25"/>
      <c r="O3" s="25"/>
      <c r="P3" s="25"/>
      <c r="Q3" s="25"/>
      <c r="R3" s="25"/>
      <c r="S3" s="25"/>
      <c r="T3" s="25"/>
      <c r="U3" s="25"/>
      <c r="V3" s="25"/>
      <c r="W3" s="25"/>
      <c r="X3" s="25"/>
      <c r="Y3" s="7"/>
    </row>
    <row r="4" spans="1:43" ht="28" x14ac:dyDescent="0.3">
      <c r="A4" s="13" t="s">
        <v>5</v>
      </c>
      <c r="B4" s="24" t="s">
        <v>122</v>
      </c>
      <c r="C4" s="24"/>
      <c r="D4" s="24"/>
      <c r="E4" s="24"/>
      <c r="F4" s="44"/>
      <c r="G4" s="43" t="s">
        <v>83</v>
      </c>
      <c r="H4" s="43" t="s">
        <v>84</v>
      </c>
      <c r="I4" s="43" t="s">
        <v>85</v>
      </c>
      <c r="M4" s="25"/>
      <c r="N4" s="25"/>
      <c r="O4" s="25"/>
      <c r="P4" s="25"/>
      <c r="Q4" s="25"/>
      <c r="R4" s="25"/>
      <c r="S4" s="25"/>
      <c r="T4" s="25"/>
      <c r="U4" s="25"/>
      <c r="V4" s="25"/>
      <c r="W4" s="25"/>
      <c r="X4" s="25"/>
      <c r="Y4" s="25"/>
    </row>
    <row r="5" spans="1:43" x14ac:dyDescent="0.3">
      <c r="B5" s="1" t="s">
        <v>6</v>
      </c>
      <c r="C5" s="1" t="s">
        <v>118</v>
      </c>
      <c r="G5" s="27"/>
      <c r="H5" s="27"/>
      <c r="I5" s="27"/>
      <c r="M5" s="10"/>
      <c r="N5" s="10"/>
      <c r="O5" s="10"/>
      <c r="P5" s="10"/>
      <c r="Q5" s="10"/>
      <c r="R5" s="10"/>
      <c r="S5" s="10"/>
      <c r="T5" s="10"/>
      <c r="U5" s="10"/>
      <c r="V5" s="10"/>
      <c r="W5" s="10"/>
      <c r="X5" s="10"/>
      <c r="Y5" s="10"/>
    </row>
    <row r="6" spans="1:43" x14ac:dyDescent="0.3">
      <c r="B6" s="1" t="s">
        <v>10</v>
      </c>
      <c r="C6" s="1" t="s">
        <v>119</v>
      </c>
      <c r="G6" s="28"/>
      <c r="H6" s="28"/>
      <c r="I6" s="28"/>
      <c r="M6" s="10"/>
      <c r="N6" s="10"/>
      <c r="O6" s="10"/>
      <c r="P6" s="10"/>
      <c r="Q6" s="10"/>
      <c r="R6" s="10"/>
      <c r="S6" s="10"/>
      <c r="T6" s="10"/>
      <c r="U6" s="10"/>
      <c r="V6" s="10"/>
      <c r="W6" s="10"/>
      <c r="X6" s="10"/>
      <c r="Y6" s="10"/>
    </row>
    <row r="7" spans="1:43" x14ac:dyDescent="0.3">
      <c r="B7" s="1" t="s">
        <v>11</v>
      </c>
      <c r="C7" s="1" t="s">
        <v>120</v>
      </c>
      <c r="G7" s="28"/>
      <c r="H7" s="28"/>
      <c r="I7" s="28"/>
      <c r="M7" s="10"/>
      <c r="N7" s="10"/>
      <c r="O7" s="10"/>
      <c r="P7" s="10"/>
      <c r="Q7" s="10"/>
      <c r="R7" s="10"/>
      <c r="S7" s="10"/>
      <c r="T7" s="10"/>
      <c r="U7" s="10"/>
      <c r="V7" s="10"/>
      <c r="W7" s="10"/>
      <c r="X7" s="10"/>
      <c r="Y7" s="10"/>
    </row>
    <row r="8" spans="1:43" x14ac:dyDescent="0.3">
      <c r="B8" s="1" t="s">
        <v>12</v>
      </c>
      <c r="C8" s="1" t="s">
        <v>127</v>
      </c>
      <c r="G8" s="3">
        <f>SUM(G5:G7)</f>
        <v>0</v>
      </c>
      <c r="H8" s="3">
        <f>SUM(H5:H7)</f>
        <v>0</v>
      </c>
      <c r="I8" s="3">
        <f>SUM(I5:I7)</f>
        <v>0</v>
      </c>
      <c r="M8" s="10"/>
      <c r="N8" s="10"/>
      <c r="O8" s="10"/>
      <c r="P8" s="10"/>
      <c r="Q8" s="10"/>
      <c r="R8" s="10"/>
      <c r="S8" s="10"/>
      <c r="T8" s="10"/>
      <c r="U8" s="10"/>
      <c r="V8" s="10"/>
      <c r="W8" s="10"/>
      <c r="X8" s="10"/>
      <c r="Y8" s="10"/>
    </row>
    <row r="9" spans="1:43" x14ac:dyDescent="0.3">
      <c r="A9" s="24"/>
      <c r="B9" s="24"/>
      <c r="C9" s="24"/>
      <c r="D9" s="24"/>
      <c r="E9" s="24"/>
      <c r="F9" s="44"/>
      <c r="G9" s="25"/>
      <c r="H9" s="25"/>
      <c r="I9" s="25"/>
      <c r="J9" s="25"/>
      <c r="K9" s="25"/>
      <c r="L9" s="25"/>
      <c r="M9" s="25"/>
      <c r="N9" s="25"/>
      <c r="O9" s="25"/>
      <c r="P9" s="25"/>
      <c r="Q9" s="25"/>
      <c r="R9" s="25"/>
      <c r="S9" s="25"/>
      <c r="T9" s="25"/>
      <c r="U9" s="25"/>
      <c r="V9" s="25"/>
      <c r="W9" s="25"/>
      <c r="X9" s="25"/>
      <c r="Y9" s="25"/>
    </row>
    <row r="10" spans="1:43" x14ac:dyDescent="0.3">
      <c r="A10" s="13" t="s">
        <v>13</v>
      </c>
      <c r="B10" s="24" t="s">
        <v>123</v>
      </c>
      <c r="C10" s="24"/>
      <c r="D10" s="24"/>
      <c r="E10" s="24"/>
      <c r="F10" s="44"/>
      <c r="G10" s="25"/>
      <c r="H10" s="25"/>
      <c r="I10" s="25"/>
      <c r="J10" s="25"/>
      <c r="K10" s="25"/>
      <c r="L10" s="25"/>
      <c r="M10" s="25"/>
      <c r="N10" s="25"/>
      <c r="O10" s="25"/>
      <c r="P10" s="25"/>
      <c r="Q10" s="25"/>
      <c r="R10" s="25"/>
      <c r="S10" s="25"/>
      <c r="T10" s="25"/>
      <c r="U10" s="25"/>
      <c r="V10" s="25"/>
      <c r="W10" s="25"/>
      <c r="X10" s="25"/>
      <c r="Y10" s="25"/>
      <c r="AQ10" s="35" t="s">
        <v>28</v>
      </c>
    </row>
    <row r="11" spans="1:43" x14ac:dyDescent="0.3">
      <c r="B11" s="110" t="s">
        <v>71</v>
      </c>
      <c r="C11" s="110" t="s">
        <v>69</v>
      </c>
      <c r="D11" s="112" t="s">
        <v>128</v>
      </c>
      <c r="E11" s="112" t="s">
        <v>70</v>
      </c>
      <c r="F11" s="112" t="s">
        <v>72</v>
      </c>
      <c r="G11" s="110" t="s">
        <v>17</v>
      </c>
      <c r="H11" s="110"/>
      <c r="I11" s="110"/>
      <c r="J11" s="110"/>
      <c r="K11" s="110"/>
      <c r="L11" s="110"/>
      <c r="M11" s="110"/>
      <c r="N11" s="110"/>
      <c r="O11" s="110" t="s">
        <v>18</v>
      </c>
      <c r="P11" s="110"/>
      <c r="Q11" s="110"/>
      <c r="R11" s="110"/>
      <c r="S11" s="110"/>
      <c r="T11" s="110"/>
      <c r="U11" s="110"/>
      <c r="V11" s="110"/>
      <c r="W11" s="110" t="s">
        <v>81</v>
      </c>
      <c r="X11" s="110"/>
      <c r="Y11" s="110"/>
      <c r="Z11" s="110"/>
      <c r="AA11" s="110"/>
      <c r="AB11" s="110"/>
      <c r="AC11" s="110"/>
      <c r="AD11" s="110"/>
      <c r="AE11" s="110"/>
      <c r="AF11" s="110"/>
      <c r="AG11" s="110"/>
      <c r="AH11" s="110"/>
      <c r="AI11" s="110"/>
      <c r="AJ11" s="110"/>
      <c r="AK11" s="110"/>
      <c r="AL11" s="110"/>
      <c r="AM11" s="110"/>
      <c r="AN11" s="110"/>
      <c r="AO11" s="110"/>
      <c r="AP11" s="110"/>
      <c r="AQ11" s="110"/>
    </row>
    <row r="12" spans="1:43" ht="17.149999999999999" customHeight="1" x14ac:dyDescent="0.3">
      <c r="A12" s="29"/>
      <c r="B12" s="110"/>
      <c r="C12" s="110"/>
      <c r="D12" s="112"/>
      <c r="E12" s="112"/>
      <c r="F12" s="112"/>
      <c r="G12" s="110" t="s">
        <v>19</v>
      </c>
      <c r="H12" s="110"/>
      <c r="I12" s="110"/>
      <c r="J12" s="110" t="s">
        <v>24</v>
      </c>
      <c r="K12" s="111"/>
      <c r="L12" s="111"/>
      <c r="M12" s="112" t="s">
        <v>87</v>
      </c>
      <c r="N12" s="112" t="s">
        <v>25</v>
      </c>
      <c r="O12" s="110" t="s">
        <v>19</v>
      </c>
      <c r="P12" s="110"/>
      <c r="Q12" s="110"/>
      <c r="R12" s="110" t="s">
        <v>24</v>
      </c>
      <c r="S12" s="111"/>
      <c r="T12" s="111"/>
      <c r="U12" s="112" t="s">
        <v>87</v>
      </c>
      <c r="V12" s="112" t="s">
        <v>25</v>
      </c>
      <c r="W12" s="116" t="s">
        <v>19</v>
      </c>
      <c r="X12" s="116"/>
      <c r="Y12" s="116"/>
      <c r="Z12" s="116" t="s">
        <v>62</v>
      </c>
      <c r="AA12" s="116"/>
      <c r="AB12" s="116"/>
      <c r="AC12" s="116" t="s">
        <v>63</v>
      </c>
      <c r="AD12" s="116"/>
      <c r="AE12" s="116"/>
      <c r="AF12" s="114" t="s">
        <v>68</v>
      </c>
      <c r="AG12" s="115"/>
      <c r="AH12" s="115"/>
      <c r="AI12" s="114" t="s">
        <v>67</v>
      </c>
      <c r="AJ12" s="115"/>
      <c r="AK12" s="115"/>
      <c r="AL12" s="114" t="s">
        <v>26</v>
      </c>
      <c r="AM12" s="114" t="s">
        <v>64</v>
      </c>
      <c r="AN12" s="114" t="s">
        <v>98</v>
      </c>
      <c r="AO12" s="114" t="s">
        <v>99</v>
      </c>
      <c r="AP12" s="114" t="s">
        <v>260</v>
      </c>
      <c r="AQ12" s="114" t="s">
        <v>259</v>
      </c>
    </row>
    <row r="13" spans="1:43" s="106" customFormat="1" ht="56.25" customHeight="1" x14ac:dyDescent="0.35">
      <c r="A13" s="105"/>
      <c r="B13" s="110"/>
      <c r="C13" s="110"/>
      <c r="D13" s="112"/>
      <c r="E13" s="112"/>
      <c r="F13" s="112"/>
      <c r="G13" s="102" t="s">
        <v>83</v>
      </c>
      <c r="H13" s="102" t="s">
        <v>84</v>
      </c>
      <c r="I13" s="102" t="s">
        <v>85</v>
      </c>
      <c r="J13" s="102" t="s">
        <v>83</v>
      </c>
      <c r="K13" s="102" t="s">
        <v>84</v>
      </c>
      <c r="L13" s="102" t="s">
        <v>85</v>
      </c>
      <c r="M13" s="112"/>
      <c r="N13" s="113"/>
      <c r="O13" s="102" t="s">
        <v>83</v>
      </c>
      <c r="P13" s="102" t="s">
        <v>84</v>
      </c>
      <c r="Q13" s="102" t="s">
        <v>85</v>
      </c>
      <c r="R13" s="102" t="s">
        <v>83</v>
      </c>
      <c r="S13" s="102" t="s">
        <v>84</v>
      </c>
      <c r="T13" s="102" t="s">
        <v>85</v>
      </c>
      <c r="U13" s="112"/>
      <c r="V13" s="113"/>
      <c r="W13" s="102" t="s">
        <v>83</v>
      </c>
      <c r="X13" s="102" t="s">
        <v>84</v>
      </c>
      <c r="Y13" s="102" t="s">
        <v>85</v>
      </c>
      <c r="Z13" s="102" t="s">
        <v>83</v>
      </c>
      <c r="AA13" s="102" t="s">
        <v>84</v>
      </c>
      <c r="AB13" s="102" t="s">
        <v>85</v>
      </c>
      <c r="AC13" s="102" t="s">
        <v>83</v>
      </c>
      <c r="AD13" s="102" t="s">
        <v>84</v>
      </c>
      <c r="AE13" s="102" t="s">
        <v>85</v>
      </c>
      <c r="AF13" s="102" t="s">
        <v>83</v>
      </c>
      <c r="AG13" s="102" t="s">
        <v>84</v>
      </c>
      <c r="AH13" s="102" t="s">
        <v>85</v>
      </c>
      <c r="AI13" s="102" t="s">
        <v>83</v>
      </c>
      <c r="AJ13" s="102" t="s">
        <v>84</v>
      </c>
      <c r="AK13" s="102" t="s">
        <v>85</v>
      </c>
      <c r="AL13" s="114"/>
      <c r="AM13" s="114"/>
      <c r="AN13" s="134"/>
      <c r="AO13" s="134"/>
      <c r="AP13" s="116"/>
      <c r="AQ13" s="116"/>
    </row>
    <row r="14" spans="1:43" ht="42" x14ac:dyDescent="0.3">
      <c r="B14" s="30">
        <v>1</v>
      </c>
      <c r="C14" s="30">
        <v>1</v>
      </c>
      <c r="D14" s="135" t="s">
        <v>129</v>
      </c>
      <c r="E14" s="133" t="s">
        <v>131</v>
      </c>
      <c r="F14" s="41" t="s">
        <v>134</v>
      </c>
      <c r="G14" s="31">
        <f t="shared" ref="G14:G26" si="0">SQRT(MAX((J14+$N14),0))</f>
        <v>0</v>
      </c>
      <c r="H14" s="31">
        <f t="shared" ref="H14:H26" si="1">SQRT(MAX((K14+$N14),0))</f>
        <v>0</v>
      </c>
      <c r="I14" s="31">
        <f t="shared" ref="I14:I26" si="2">SQRT(MAX((L14+$N14),0))</f>
        <v>0</v>
      </c>
      <c r="J14" s="32"/>
      <c r="K14" s="32"/>
      <c r="L14" s="32"/>
      <c r="M14" s="33"/>
      <c r="N14" s="32"/>
      <c r="O14" s="31">
        <f t="shared" ref="O14:O26" si="3">SQRT(MAX((R14+$V14),0))</f>
        <v>0</v>
      </c>
      <c r="P14" s="31">
        <f t="shared" ref="P14:P26" si="4">SQRT(MAX((S14+$V14),0))</f>
        <v>0</v>
      </c>
      <c r="Q14" s="31">
        <f t="shared" ref="Q14:Q26" si="5">SQRT(MAX((T14+$V14),0))</f>
        <v>0</v>
      </c>
      <c r="R14" s="34"/>
      <c r="S14" s="34"/>
      <c r="T14" s="34"/>
      <c r="U14" s="34"/>
      <c r="V14" s="34"/>
      <c r="W14" s="38">
        <f>MAX(Z14,AC14)</f>
        <v>0</v>
      </c>
      <c r="X14" s="38">
        <f t="shared" ref="X14:Y26" si="6">MAX(AA14,AD14)</f>
        <v>0</v>
      </c>
      <c r="Y14" s="38">
        <f>MAX(AB14,AE14)</f>
        <v>0</v>
      </c>
      <c r="Z14" s="38">
        <f t="shared" ref="Z14:Z26" si="7">SQRT(MAX((AF14+$AP14),0))</f>
        <v>0</v>
      </c>
      <c r="AA14" s="38">
        <f t="shared" ref="AA14:AA26" si="8">SQRT(MAX((AG14+$AP14),0))</f>
        <v>0</v>
      </c>
      <c r="AB14" s="38">
        <f t="shared" ref="AB14:AB26" si="9">SQRT(MAX((AH14+$AP14),0))</f>
        <v>0</v>
      </c>
      <c r="AC14" s="38">
        <f t="shared" ref="AC14:AC26" si="10">SQRT(MAX((AI14+$AQ14),0))</f>
        <v>0</v>
      </c>
      <c r="AD14" s="38">
        <f t="shared" ref="AD14:AD26" si="11">SQRT(MAX((AJ14+$AQ14),0))</f>
        <v>0</v>
      </c>
      <c r="AE14" s="38">
        <f t="shared" ref="AE14:AE26" si="12">SQRT(MAX((AK14+$AQ14),0))</f>
        <v>0</v>
      </c>
      <c r="AF14" s="40"/>
      <c r="AG14" s="40"/>
      <c r="AH14" s="40"/>
      <c r="AI14" s="40"/>
      <c r="AJ14" s="40"/>
      <c r="AK14" s="40"/>
      <c r="AL14" s="40"/>
      <c r="AM14" s="40"/>
      <c r="AN14" s="40"/>
      <c r="AO14" s="40"/>
      <c r="AP14" s="40"/>
      <c r="AQ14" s="40"/>
    </row>
    <row r="15" spans="1:43" x14ac:dyDescent="0.3">
      <c r="B15" s="30">
        <v>2</v>
      </c>
      <c r="C15" s="30">
        <v>2</v>
      </c>
      <c r="D15" s="135"/>
      <c r="E15" s="133"/>
      <c r="F15" s="41" t="s">
        <v>135</v>
      </c>
      <c r="G15" s="31">
        <f t="shared" si="0"/>
        <v>0</v>
      </c>
      <c r="H15" s="31">
        <f t="shared" si="1"/>
        <v>0</v>
      </c>
      <c r="I15" s="31">
        <f t="shared" si="2"/>
        <v>0</v>
      </c>
      <c r="J15" s="32"/>
      <c r="K15" s="32"/>
      <c r="L15" s="32"/>
      <c r="M15" s="33"/>
      <c r="N15" s="32"/>
      <c r="O15" s="31">
        <f t="shared" si="3"/>
        <v>0</v>
      </c>
      <c r="P15" s="31">
        <f t="shared" si="4"/>
        <v>0</v>
      </c>
      <c r="Q15" s="31">
        <f t="shared" si="5"/>
        <v>0</v>
      </c>
      <c r="R15" s="32"/>
      <c r="S15" s="32"/>
      <c r="T15" s="32"/>
      <c r="U15" s="32"/>
      <c r="V15" s="32"/>
      <c r="W15" s="38">
        <f t="shared" ref="W15:W26" si="13">MAX(Z15,AC15)</f>
        <v>0</v>
      </c>
      <c r="X15" s="38">
        <f t="shared" si="6"/>
        <v>0</v>
      </c>
      <c r="Y15" s="38">
        <f t="shared" si="6"/>
        <v>0</v>
      </c>
      <c r="Z15" s="38">
        <f t="shared" si="7"/>
        <v>0</v>
      </c>
      <c r="AA15" s="38">
        <f t="shared" si="8"/>
        <v>0</v>
      </c>
      <c r="AB15" s="38">
        <f t="shared" si="9"/>
        <v>0</v>
      </c>
      <c r="AC15" s="38">
        <f t="shared" si="10"/>
        <v>0</v>
      </c>
      <c r="AD15" s="38">
        <f t="shared" si="11"/>
        <v>0</v>
      </c>
      <c r="AE15" s="38">
        <f t="shared" si="12"/>
        <v>0</v>
      </c>
      <c r="AF15" s="40"/>
      <c r="AG15" s="40"/>
      <c r="AH15" s="40"/>
      <c r="AI15" s="40"/>
      <c r="AJ15" s="40"/>
      <c r="AK15" s="40"/>
      <c r="AL15" s="40"/>
      <c r="AM15" s="40"/>
      <c r="AN15" s="40"/>
      <c r="AO15" s="40"/>
      <c r="AP15" s="40"/>
      <c r="AQ15" s="40"/>
    </row>
    <row r="16" spans="1:43" ht="28" x14ac:dyDescent="0.3">
      <c r="B16" s="30">
        <v>3</v>
      </c>
      <c r="C16" s="30">
        <v>3</v>
      </c>
      <c r="D16" s="135"/>
      <c r="E16" s="133"/>
      <c r="F16" s="41" t="s">
        <v>136</v>
      </c>
      <c r="G16" s="31">
        <f t="shared" si="0"/>
        <v>0</v>
      </c>
      <c r="H16" s="31">
        <f t="shared" si="1"/>
        <v>0</v>
      </c>
      <c r="I16" s="31">
        <f t="shared" si="2"/>
        <v>0</v>
      </c>
      <c r="J16" s="32"/>
      <c r="K16" s="32"/>
      <c r="L16" s="32"/>
      <c r="M16" s="32"/>
      <c r="N16" s="32"/>
      <c r="O16" s="31">
        <f t="shared" si="3"/>
        <v>0</v>
      </c>
      <c r="P16" s="31">
        <f t="shared" si="4"/>
        <v>0</v>
      </c>
      <c r="Q16" s="31">
        <f t="shared" si="5"/>
        <v>0</v>
      </c>
      <c r="R16" s="32"/>
      <c r="S16" s="32"/>
      <c r="T16" s="32"/>
      <c r="U16" s="32"/>
      <c r="V16" s="32"/>
      <c r="W16" s="38">
        <f t="shared" si="13"/>
        <v>0</v>
      </c>
      <c r="X16" s="38">
        <f t="shared" si="6"/>
        <v>0</v>
      </c>
      <c r="Y16" s="38">
        <f t="shared" si="6"/>
        <v>0</v>
      </c>
      <c r="Z16" s="38">
        <f t="shared" si="7"/>
        <v>0</v>
      </c>
      <c r="AA16" s="38">
        <f t="shared" si="8"/>
        <v>0</v>
      </c>
      <c r="AB16" s="38">
        <f t="shared" si="9"/>
        <v>0</v>
      </c>
      <c r="AC16" s="38">
        <f t="shared" si="10"/>
        <v>0</v>
      </c>
      <c r="AD16" s="38">
        <f t="shared" si="11"/>
        <v>0</v>
      </c>
      <c r="AE16" s="38">
        <f t="shared" si="12"/>
        <v>0</v>
      </c>
      <c r="AF16" s="40"/>
      <c r="AG16" s="40"/>
      <c r="AH16" s="40"/>
      <c r="AI16" s="40"/>
      <c r="AJ16" s="40"/>
      <c r="AK16" s="40"/>
      <c r="AL16" s="40"/>
      <c r="AM16" s="40"/>
      <c r="AN16" s="40"/>
      <c r="AO16" s="40"/>
      <c r="AP16" s="40"/>
      <c r="AQ16" s="40"/>
    </row>
    <row r="17" spans="2:43" ht="28" x14ac:dyDescent="0.3">
      <c r="B17" s="30">
        <v>4</v>
      </c>
      <c r="C17" s="30">
        <v>4</v>
      </c>
      <c r="D17" s="135"/>
      <c r="E17" s="133"/>
      <c r="F17" s="41" t="s">
        <v>137</v>
      </c>
      <c r="G17" s="31">
        <f t="shared" si="0"/>
        <v>0</v>
      </c>
      <c r="H17" s="31">
        <f t="shared" si="1"/>
        <v>0</v>
      </c>
      <c r="I17" s="31">
        <f t="shared" si="2"/>
        <v>0</v>
      </c>
      <c r="J17" s="32"/>
      <c r="K17" s="32"/>
      <c r="L17" s="32"/>
      <c r="M17" s="32"/>
      <c r="N17" s="32"/>
      <c r="O17" s="31">
        <f t="shared" si="3"/>
        <v>0</v>
      </c>
      <c r="P17" s="31">
        <f t="shared" si="4"/>
        <v>0</v>
      </c>
      <c r="Q17" s="31">
        <f t="shared" si="5"/>
        <v>0</v>
      </c>
      <c r="R17" s="32"/>
      <c r="S17" s="32"/>
      <c r="T17" s="32"/>
      <c r="U17" s="32"/>
      <c r="V17" s="32"/>
      <c r="W17" s="38">
        <f t="shared" si="13"/>
        <v>0</v>
      </c>
      <c r="X17" s="38">
        <f t="shared" si="6"/>
        <v>0</v>
      </c>
      <c r="Y17" s="38">
        <f t="shared" si="6"/>
        <v>0</v>
      </c>
      <c r="Z17" s="38">
        <f t="shared" si="7"/>
        <v>0</v>
      </c>
      <c r="AA17" s="38">
        <f t="shared" si="8"/>
        <v>0</v>
      </c>
      <c r="AB17" s="38">
        <f t="shared" si="9"/>
        <v>0</v>
      </c>
      <c r="AC17" s="38">
        <f t="shared" si="10"/>
        <v>0</v>
      </c>
      <c r="AD17" s="38">
        <f t="shared" si="11"/>
        <v>0</v>
      </c>
      <c r="AE17" s="38">
        <f t="shared" si="12"/>
        <v>0</v>
      </c>
      <c r="AF17" s="40"/>
      <c r="AG17" s="40"/>
      <c r="AH17" s="40"/>
      <c r="AI17" s="40"/>
      <c r="AJ17" s="40"/>
      <c r="AK17" s="40"/>
      <c r="AL17" s="40"/>
      <c r="AM17" s="40"/>
      <c r="AN17" s="40"/>
      <c r="AO17" s="40"/>
      <c r="AP17" s="40"/>
      <c r="AQ17" s="40"/>
    </row>
    <row r="18" spans="2:43" ht="42" x14ac:dyDescent="0.3">
      <c r="B18" s="39">
        <v>5</v>
      </c>
      <c r="C18" s="39">
        <v>5</v>
      </c>
      <c r="D18" s="135"/>
      <c r="E18" s="133" t="s">
        <v>132</v>
      </c>
      <c r="F18" s="41" t="s">
        <v>134</v>
      </c>
      <c r="G18" s="31">
        <f t="shared" si="0"/>
        <v>0</v>
      </c>
      <c r="H18" s="31">
        <f t="shared" si="1"/>
        <v>0</v>
      </c>
      <c r="I18" s="31">
        <f t="shared" si="2"/>
        <v>0</v>
      </c>
      <c r="J18" s="32"/>
      <c r="K18" s="32"/>
      <c r="L18" s="32"/>
      <c r="M18" s="32"/>
      <c r="N18" s="32"/>
      <c r="O18" s="31">
        <f t="shared" si="3"/>
        <v>0</v>
      </c>
      <c r="P18" s="31">
        <f t="shared" si="4"/>
        <v>0</v>
      </c>
      <c r="Q18" s="31">
        <f t="shared" si="5"/>
        <v>0</v>
      </c>
      <c r="R18" s="32"/>
      <c r="S18" s="32"/>
      <c r="T18" s="32"/>
      <c r="U18" s="32"/>
      <c r="V18" s="32"/>
      <c r="W18" s="38">
        <f t="shared" si="13"/>
        <v>0</v>
      </c>
      <c r="X18" s="38">
        <f t="shared" si="6"/>
        <v>0</v>
      </c>
      <c r="Y18" s="38">
        <f t="shared" si="6"/>
        <v>0</v>
      </c>
      <c r="Z18" s="38">
        <f t="shared" si="7"/>
        <v>0</v>
      </c>
      <c r="AA18" s="38">
        <f t="shared" si="8"/>
        <v>0</v>
      </c>
      <c r="AB18" s="38">
        <f t="shared" si="9"/>
        <v>0</v>
      </c>
      <c r="AC18" s="38">
        <f t="shared" si="10"/>
        <v>0</v>
      </c>
      <c r="AD18" s="38">
        <f t="shared" si="11"/>
        <v>0</v>
      </c>
      <c r="AE18" s="38">
        <f t="shared" si="12"/>
        <v>0</v>
      </c>
      <c r="AF18" s="40"/>
      <c r="AG18" s="40"/>
      <c r="AH18" s="40"/>
      <c r="AI18" s="40"/>
      <c r="AJ18" s="40"/>
      <c r="AK18" s="40"/>
      <c r="AL18" s="40"/>
      <c r="AM18" s="40"/>
      <c r="AN18" s="40"/>
      <c r="AO18" s="40"/>
      <c r="AP18" s="40"/>
      <c r="AQ18" s="40"/>
    </row>
    <row r="19" spans="2:43" x14ac:dyDescent="0.3">
      <c r="B19" s="39">
        <v>6</v>
      </c>
      <c r="C19" s="39">
        <v>6</v>
      </c>
      <c r="D19" s="135"/>
      <c r="E19" s="133"/>
      <c r="F19" s="41" t="s">
        <v>135</v>
      </c>
      <c r="G19" s="31">
        <f t="shared" si="0"/>
        <v>0</v>
      </c>
      <c r="H19" s="31">
        <f t="shared" si="1"/>
        <v>0</v>
      </c>
      <c r="I19" s="31">
        <f t="shared" si="2"/>
        <v>0</v>
      </c>
      <c r="J19" s="32"/>
      <c r="K19" s="32"/>
      <c r="L19" s="32"/>
      <c r="M19" s="32"/>
      <c r="N19" s="32"/>
      <c r="O19" s="31">
        <f t="shared" si="3"/>
        <v>0</v>
      </c>
      <c r="P19" s="31">
        <f t="shared" si="4"/>
        <v>0</v>
      </c>
      <c r="Q19" s="31">
        <f t="shared" si="5"/>
        <v>0</v>
      </c>
      <c r="R19" s="32"/>
      <c r="S19" s="32"/>
      <c r="T19" s="32"/>
      <c r="U19" s="32"/>
      <c r="V19" s="32"/>
      <c r="W19" s="38">
        <f t="shared" si="13"/>
        <v>0</v>
      </c>
      <c r="X19" s="38">
        <f t="shared" si="6"/>
        <v>0</v>
      </c>
      <c r="Y19" s="38">
        <f t="shared" si="6"/>
        <v>0</v>
      </c>
      <c r="Z19" s="38">
        <f t="shared" si="7"/>
        <v>0</v>
      </c>
      <c r="AA19" s="38">
        <f t="shared" si="8"/>
        <v>0</v>
      </c>
      <c r="AB19" s="38">
        <f t="shared" si="9"/>
        <v>0</v>
      </c>
      <c r="AC19" s="38">
        <f t="shared" si="10"/>
        <v>0</v>
      </c>
      <c r="AD19" s="38">
        <f t="shared" si="11"/>
        <v>0</v>
      </c>
      <c r="AE19" s="38">
        <f t="shared" si="12"/>
        <v>0</v>
      </c>
      <c r="AF19" s="40"/>
      <c r="AG19" s="40"/>
      <c r="AH19" s="40"/>
      <c r="AI19" s="40"/>
      <c r="AJ19" s="40"/>
      <c r="AK19" s="40"/>
      <c r="AL19" s="40"/>
      <c r="AM19" s="40"/>
      <c r="AN19" s="40"/>
      <c r="AO19" s="40"/>
      <c r="AP19" s="40"/>
      <c r="AQ19" s="40"/>
    </row>
    <row r="20" spans="2:43" ht="28" x14ac:dyDescent="0.3">
      <c r="B20" s="30">
        <v>7</v>
      </c>
      <c r="C20" s="30">
        <v>7</v>
      </c>
      <c r="D20" s="135"/>
      <c r="E20" s="133"/>
      <c r="F20" s="41" t="s">
        <v>136</v>
      </c>
      <c r="G20" s="31">
        <f t="shared" si="0"/>
        <v>0</v>
      </c>
      <c r="H20" s="31">
        <f t="shared" si="1"/>
        <v>0</v>
      </c>
      <c r="I20" s="31">
        <f t="shared" si="2"/>
        <v>0</v>
      </c>
      <c r="J20" s="32"/>
      <c r="K20" s="32"/>
      <c r="L20" s="32"/>
      <c r="M20" s="32"/>
      <c r="N20" s="32"/>
      <c r="O20" s="31">
        <f t="shared" si="3"/>
        <v>0</v>
      </c>
      <c r="P20" s="31">
        <f t="shared" si="4"/>
        <v>0</v>
      </c>
      <c r="Q20" s="31">
        <f t="shared" si="5"/>
        <v>0</v>
      </c>
      <c r="R20" s="32"/>
      <c r="S20" s="32"/>
      <c r="T20" s="32"/>
      <c r="U20" s="32"/>
      <c r="V20" s="32"/>
      <c r="W20" s="38">
        <f t="shared" si="13"/>
        <v>0</v>
      </c>
      <c r="X20" s="38">
        <f t="shared" si="6"/>
        <v>0</v>
      </c>
      <c r="Y20" s="38">
        <f t="shared" si="6"/>
        <v>0</v>
      </c>
      <c r="Z20" s="38">
        <f t="shared" si="7"/>
        <v>0</v>
      </c>
      <c r="AA20" s="38">
        <f t="shared" si="8"/>
        <v>0</v>
      </c>
      <c r="AB20" s="38">
        <f t="shared" si="9"/>
        <v>0</v>
      </c>
      <c r="AC20" s="38">
        <f t="shared" si="10"/>
        <v>0</v>
      </c>
      <c r="AD20" s="38">
        <f t="shared" si="11"/>
        <v>0</v>
      </c>
      <c r="AE20" s="38">
        <f t="shared" si="12"/>
        <v>0</v>
      </c>
      <c r="AF20" s="40"/>
      <c r="AG20" s="40"/>
      <c r="AH20" s="40"/>
      <c r="AI20" s="40"/>
      <c r="AJ20" s="40"/>
      <c r="AK20" s="40"/>
      <c r="AL20" s="40"/>
      <c r="AM20" s="40"/>
      <c r="AN20" s="40"/>
      <c r="AO20" s="40"/>
      <c r="AP20" s="40"/>
      <c r="AQ20" s="40"/>
    </row>
    <row r="21" spans="2:43" ht="28" x14ac:dyDescent="0.3">
      <c r="B21" s="30">
        <v>8</v>
      </c>
      <c r="C21" s="30">
        <v>8</v>
      </c>
      <c r="D21" s="135"/>
      <c r="E21" s="133"/>
      <c r="F21" s="41" t="s">
        <v>137</v>
      </c>
      <c r="G21" s="31">
        <f t="shared" si="0"/>
        <v>0</v>
      </c>
      <c r="H21" s="31">
        <f t="shared" si="1"/>
        <v>0</v>
      </c>
      <c r="I21" s="31">
        <f t="shared" si="2"/>
        <v>0</v>
      </c>
      <c r="J21" s="32"/>
      <c r="K21" s="32"/>
      <c r="L21" s="32"/>
      <c r="M21" s="32"/>
      <c r="N21" s="32"/>
      <c r="O21" s="31">
        <f t="shared" si="3"/>
        <v>0</v>
      </c>
      <c r="P21" s="31">
        <f t="shared" si="4"/>
        <v>0</v>
      </c>
      <c r="Q21" s="31">
        <f t="shared" si="5"/>
        <v>0</v>
      </c>
      <c r="R21" s="32"/>
      <c r="S21" s="32"/>
      <c r="T21" s="32"/>
      <c r="U21" s="32"/>
      <c r="V21" s="32"/>
      <c r="W21" s="38">
        <f t="shared" si="13"/>
        <v>0</v>
      </c>
      <c r="X21" s="38">
        <f t="shared" si="6"/>
        <v>0</v>
      </c>
      <c r="Y21" s="38">
        <f t="shared" si="6"/>
        <v>0</v>
      </c>
      <c r="Z21" s="38">
        <f t="shared" si="7"/>
        <v>0</v>
      </c>
      <c r="AA21" s="38">
        <f t="shared" si="8"/>
        <v>0</v>
      </c>
      <c r="AB21" s="38">
        <f t="shared" si="9"/>
        <v>0</v>
      </c>
      <c r="AC21" s="38">
        <f t="shared" si="10"/>
        <v>0</v>
      </c>
      <c r="AD21" s="38">
        <f t="shared" si="11"/>
        <v>0</v>
      </c>
      <c r="AE21" s="38">
        <f t="shared" si="12"/>
        <v>0</v>
      </c>
      <c r="AF21" s="40"/>
      <c r="AG21" s="40"/>
      <c r="AH21" s="40"/>
      <c r="AI21" s="40"/>
      <c r="AJ21" s="40"/>
      <c r="AK21" s="40"/>
      <c r="AL21" s="40"/>
      <c r="AM21" s="40"/>
      <c r="AN21" s="40"/>
      <c r="AO21" s="40"/>
      <c r="AP21" s="40"/>
      <c r="AQ21" s="40"/>
    </row>
    <row r="22" spans="2:43" ht="28" x14ac:dyDescent="0.3">
      <c r="B22" s="30">
        <v>9</v>
      </c>
      <c r="C22" s="30">
        <v>9</v>
      </c>
      <c r="D22" s="135" t="s">
        <v>130</v>
      </c>
      <c r="E22" s="48" t="s">
        <v>131</v>
      </c>
      <c r="F22" s="41" t="s">
        <v>138</v>
      </c>
      <c r="G22" s="31">
        <f t="shared" si="0"/>
        <v>0</v>
      </c>
      <c r="H22" s="31">
        <f t="shared" si="1"/>
        <v>0</v>
      </c>
      <c r="I22" s="31">
        <f t="shared" si="2"/>
        <v>0</v>
      </c>
      <c r="J22" s="32"/>
      <c r="K22" s="32"/>
      <c r="L22" s="32"/>
      <c r="M22" s="32"/>
      <c r="N22" s="32"/>
      <c r="O22" s="31">
        <f t="shared" si="3"/>
        <v>0</v>
      </c>
      <c r="P22" s="31">
        <f t="shared" si="4"/>
        <v>0</v>
      </c>
      <c r="Q22" s="31">
        <f t="shared" si="5"/>
        <v>0</v>
      </c>
      <c r="R22" s="32"/>
      <c r="S22" s="32"/>
      <c r="T22" s="32"/>
      <c r="U22" s="32"/>
      <c r="V22" s="32"/>
      <c r="W22" s="38">
        <f t="shared" si="13"/>
        <v>0</v>
      </c>
      <c r="X22" s="38">
        <f t="shared" si="6"/>
        <v>0</v>
      </c>
      <c r="Y22" s="38">
        <f t="shared" si="6"/>
        <v>0</v>
      </c>
      <c r="Z22" s="38">
        <f t="shared" si="7"/>
        <v>0</v>
      </c>
      <c r="AA22" s="38">
        <f t="shared" si="8"/>
        <v>0</v>
      </c>
      <c r="AB22" s="38">
        <f t="shared" si="9"/>
        <v>0</v>
      </c>
      <c r="AC22" s="38">
        <f t="shared" si="10"/>
        <v>0</v>
      </c>
      <c r="AD22" s="38">
        <f t="shared" si="11"/>
        <v>0</v>
      </c>
      <c r="AE22" s="38">
        <f t="shared" si="12"/>
        <v>0</v>
      </c>
      <c r="AF22" s="40"/>
      <c r="AG22" s="40"/>
      <c r="AH22" s="40"/>
      <c r="AI22" s="40"/>
      <c r="AJ22" s="40"/>
      <c r="AK22" s="40"/>
      <c r="AL22" s="40"/>
      <c r="AM22" s="40"/>
      <c r="AN22" s="40"/>
      <c r="AO22" s="40"/>
      <c r="AP22" s="40"/>
      <c r="AQ22" s="40"/>
    </row>
    <row r="23" spans="2:43" ht="28" x14ac:dyDescent="0.3">
      <c r="B23" s="30">
        <v>10</v>
      </c>
      <c r="C23" s="30">
        <v>10</v>
      </c>
      <c r="D23" s="135"/>
      <c r="E23" s="48" t="s">
        <v>132</v>
      </c>
      <c r="F23" s="41" t="s">
        <v>139</v>
      </c>
      <c r="G23" s="31">
        <f t="shared" si="0"/>
        <v>0</v>
      </c>
      <c r="H23" s="31">
        <f t="shared" si="1"/>
        <v>0</v>
      </c>
      <c r="I23" s="31">
        <f t="shared" si="2"/>
        <v>0</v>
      </c>
      <c r="J23" s="32"/>
      <c r="K23" s="32"/>
      <c r="L23" s="32"/>
      <c r="M23" s="32"/>
      <c r="N23" s="32"/>
      <c r="O23" s="31">
        <f t="shared" si="3"/>
        <v>0</v>
      </c>
      <c r="P23" s="31">
        <f t="shared" si="4"/>
        <v>0</v>
      </c>
      <c r="Q23" s="31">
        <f t="shared" si="5"/>
        <v>0</v>
      </c>
      <c r="R23" s="32"/>
      <c r="S23" s="32"/>
      <c r="T23" s="32"/>
      <c r="U23" s="32"/>
      <c r="V23" s="32"/>
      <c r="W23" s="38">
        <f t="shared" si="13"/>
        <v>0</v>
      </c>
      <c r="X23" s="38">
        <f t="shared" si="6"/>
        <v>0</v>
      </c>
      <c r="Y23" s="38">
        <f t="shared" si="6"/>
        <v>0</v>
      </c>
      <c r="Z23" s="38">
        <f t="shared" si="7"/>
        <v>0</v>
      </c>
      <c r="AA23" s="38">
        <f t="shared" si="8"/>
        <v>0</v>
      </c>
      <c r="AB23" s="38">
        <f t="shared" si="9"/>
        <v>0</v>
      </c>
      <c r="AC23" s="38">
        <f t="shared" si="10"/>
        <v>0</v>
      </c>
      <c r="AD23" s="38">
        <f t="shared" si="11"/>
        <v>0</v>
      </c>
      <c r="AE23" s="38">
        <f t="shared" si="12"/>
        <v>0</v>
      </c>
      <c r="AF23" s="40"/>
      <c r="AG23" s="40"/>
      <c r="AH23" s="40"/>
      <c r="AI23" s="40"/>
      <c r="AJ23" s="40"/>
      <c r="AK23" s="40"/>
      <c r="AL23" s="40"/>
      <c r="AM23" s="40"/>
      <c r="AN23" s="40"/>
      <c r="AO23" s="40"/>
      <c r="AP23" s="40"/>
      <c r="AQ23" s="40"/>
    </row>
    <row r="24" spans="2:43" x14ac:dyDescent="0.3">
      <c r="B24" s="39">
        <v>11</v>
      </c>
      <c r="C24" s="39">
        <v>11</v>
      </c>
      <c r="D24" s="138" t="s">
        <v>106</v>
      </c>
      <c r="E24" s="138"/>
      <c r="F24" s="138"/>
      <c r="G24" s="31">
        <f t="shared" si="0"/>
        <v>0</v>
      </c>
      <c r="H24" s="31">
        <f t="shared" si="1"/>
        <v>0</v>
      </c>
      <c r="I24" s="31">
        <f t="shared" si="2"/>
        <v>0</v>
      </c>
      <c r="J24" s="32"/>
      <c r="K24" s="32"/>
      <c r="L24" s="32"/>
      <c r="M24" s="32"/>
      <c r="N24" s="32"/>
      <c r="O24" s="31">
        <f t="shared" si="3"/>
        <v>0</v>
      </c>
      <c r="P24" s="31">
        <f t="shared" si="4"/>
        <v>0</v>
      </c>
      <c r="Q24" s="31">
        <f t="shared" si="5"/>
        <v>0</v>
      </c>
      <c r="R24" s="32"/>
      <c r="S24" s="32"/>
      <c r="T24" s="32"/>
      <c r="U24" s="32"/>
      <c r="V24" s="32"/>
      <c r="W24" s="38">
        <f t="shared" si="13"/>
        <v>0</v>
      </c>
      <c r="X24" s="38">
        <f t="shared" si="6"/>
        <v>0</v>
      </c>
      <c r="Y24" s="38">
        <f t="shared" si="6"/>
        <v>0</v>
      </c>
      <c r="Z24" s="38">
        <f t="shared" si="7"/>
        <v>0</v>
      </c>
      <c r="AA24" s="38">
        <f t="shared" si="8"/>
        <v>0</v>
      </c>
      <c r="AB24" s="38">
        <f t="shared" si="9"/>
        <v>0</v>
      </c>
      <c r="AC24" s="38">
        <f t="shared" si="10"/>
        <v>0</v>
      </c>
      <c r="AD24" s="38">
        <f t="shared" si="11"/>
        <v>0</v>
      </c>
      <c r="AE24" s="38">
        <f t="shared" si="12"/>
        <v>0</v>
      </c>
      <c r="AF24" s="40"/>
      <c r="AG24" s="40"/>
      <c r="AH24" s="40"/>
      <c r="AI24" s="40"/>
      <c r="AJ24" s="40"/>
      <c r="AK24" s="40"/>
      <c r="AL24" s="40"/>
      <c r="AM24" s="40"/>
      <c r="AN24" s="40"/>
      <c r="AO24" s="40"/>
      <c r="AP24" s="40"/>
      <c r="AQ24" s="40"/>
    </row>
    <row r="25" spans="2:43" x14ac:dyDescent="0.3">
      <c r="B25" s="39">
        <v>12</v>
      </c>
      <c r="C25" s="39">
        <v>12</v>
      </c>
      <c r="D25" s="136" t="s">
        <v>133</v>
      </c>
      <c r="E25" s="136"/>
      <c r="F25" s="136"/>
      <c r="G25" s="31">
        <f t="shared" si="0"/>
        <v>0</v>
      </c>
      <c r="H25" s="31">
        <f t="shared" si="1"/>
        <v>0</v>
      </c>
      <c r="I25" s="31">
        <f t="shared" si="2"/>
        <v>0</v>
      </c>
      <c r="J25" s="32"/>
      <c r="K25" s="32"/>
      <c r="L25" s="32"/>
      <c r="M25" s="32"/>
      <c r="N25" s="32"/>
      <c r="O25" s="31">
        <f t="shared" si="3"/>
        <v>0</v>
      </c>
      <c r="P25" s="31">
        <f t="shared" si="4"/>
        <v>0</v>
      </c>
      <c r="Q25" s="31">
        <f t="shared" si="5"/>
        <v>0</v>
      </c>
      <c r="R25" s="32"/>
      <c r="S25" s="32"/>
      <c r="T25" s="32"/>
      <c r="U25" s="32"/>
      <c r="V25" s="32"/>
      <c r="W25" s="38">
        <f t="shared" si="13"/>
        <v>0</v>
      </c>
      <c r="X25" s="38">
        <f t="shared" si="6"/>
        <v>0</v>
      </c>
      <c r="Y25" s="38">
        <f t="shared" si="6"/>
        <v>0</v>
      </c>
      <c r="Z25" s="38">
        <f t="shared" si="7"/>
        <v>0</v>
      </c>
      <c r="AA25" s="38">
        <f t="shared" si="8"/>
        <v>0</v>
      </c>
      <c r="AB25" s="38">
        <f t="shared" si="9"/>
        <v>0</v>
      </c>
      <c r="AC25" s="38">
        <f t="shared" si="10"/>
        <v>0</v>
      </c>
      <c r="AD25" s="38">
        <f t="shared" si="11"/>
        <v>0</v>
      </c>
      <c r="AE25" s="38">
        <f t="shared" si="12"/>
        <v>0</v>
      </c>
      <c r="AF25" s="40"/>
      <c r="AG25" s="40"/>
      <c r="AH25" s="40"/>
      <c r="AI25" s="40"/>
      <c r="AJ25" s="40"/>
      <c r="AK25" s="40"/>
      <c r="AL25" s="40"/>
      <c r="AM25" s="40"/>
      <c r="AN25" s="40"/>
      <c r="AO25" s="40"/>
      <c r="AP25" s="40"/>
      <c r="AQ25" s="40"/>
    </row>
    <row r="26" spans="2:43" x14ac:dyDescent="0.3">
      <c r="B26" s="30">
        <v>13</v>
      </c>
      <c r="C26" s="30">
        <v>13</v>
      </c>
      <c r="D26" s="137" t="s">
        <v>140</v>
      </c>
      <c r="E26" s="137"/>
      <c r="F26" s="137"/>
      <c r="G26" s="31">
        <f t="shared" si="0"/>
        <v>0</v>
      </c>
      <c r="H26" s="31">
        <f t="shared" si="1"/>
        <v>0</v>
      </c>
      <c r="I26" s="31">
        <f t="shared" si="2"/>
        <v>0</v>
      </c>
      <c r="J26" s="32"/>
      <c r="K26" s="32"/>
      <c r="L26" s="32"/>
      <c r="M26" s="32"/>
      <c r="N26" s="32"/>
      <c r="O26" s="31">
        <f t="shared" si="3"/>
        <v>0</v>
      </c>
      <c r="P26" s="31">
        <f t="shared" si="4"/>
        <v>0</v>
      </c>
      <c r="Q26" s="31">
        <f t="shared" si="5"/>
        <v>0</v>
      </c>
      <c r="R26" s="32"/>
      <c r="S26" s="32"/>
      <c r="T26" s="32"/>
      <c r="U26" s="32"/>
      <c r="V26" s="32"/>
      <c r="W26" s="38">
        <f t="shared" si="13"/>
        <v>0</v>
      </c>
      <c r="X26" s="38">
        <f t="shared" si="6"/>
        <v>0</v>
      </c>
      <c r="Y26" s="38">
        <f t="shared" si="6"/>
        <v>0</v>
      </c>
      <c r="Z26" s="38">
        <f t="shared" si="7"/>
        <v>0</v>
      </c>
      <c r="AA26" s="38">
        <f t="shared" si="8"/>
        <v>0</v>
      </c>
      <c r="AB26" s="38">
        <f t="shared" si="9"/>
        <v>0</v>
      </c>
      <c r="AC26" s="38">
        <f t="shared" si="10"/>
        <v>0</v>
      </c>
      <c r="AD26" s="38">
        <f t="shared" si="11"/>
        <v>0</v>
      </c>
      <c r="AE26" s="38">
        <f t="shared" si="12"/>
        <v>0</v>
      </c>
      <c r="AF26" s="40"/>
      <c r="AG26" s="40"/>
      <c r="AH26" s="40"/>
      <c r="AI26" s="40"/>
      <c r="AJ26" s="40"/>
      <c r="AK26" s="40"/>
      <c r="AL26" s="40"/>
      <c r="AM26" s="40"/>
      <c r="AN26" s="40"/>
      <c r="AO26" s="40"/>
      <c r="AP26" s="40"/>
      <c r="AQ26" s="40"/>
    </row>
    <row r="27" spans="2:43" x14ac:dyDescent="0.3">
      <c r="B27" s="17"/>
      <c r="C27" s="17"/>
      <c r="D27" s="17"/>
      <c r="E27" s="17"/>
      <c r="G27" s="17"/>
      <c r="H27" s="17"/>
    </row>
  </sheetData>
  <mergeCells count="34">
    <mergeCell ref="B11:B13"/>
    <mergeCell ref="C11:C13"/>
    <mergeCell ref="E11:E13"/>
    <mergeCell ref="F11:F13"/>
    <mergeCell ref="G11:N11"/>
    <mergeCell ref="D25:F25"/>
    <mergeCell ref="D26:F26"/>
    <mergeCell ref="D24:F24"/>
    <mergeCell ref="W11:AQ11"/>
    <mergeCell ref="G12:I12"/>
    <mergeCell ref="J12:L12"/>
    <mergeCell ref="M12:M13"/>
    <mergeCell ref="N12:N13"/>
    <mergeCell ref="O12:Q12"/>
    <mergeCell ref="R12:T12"/>
    <mergeCell ref="U12:U13"/>
    <mergeCell ref="V12:V13"/>
    <mergeCell ref="W12:Y12"/>
    <mergeCell ref="O11:V11"/>
    <mergeCell ref="AP12:AP13"/>
    <mergeCell ref="AQ12:AQ13"/>
    <mergeCell ref="AN12:AN13"/>
    <mergeCell ref="AO12:AO13"/>
    <mergeCell ref="D11:D13"/>
    <mergeCell ref="D14:D21"/>
    <mergeCell ref="D22:D23"/>
    <mergeCell ref="E14:E17"/>
    <mergeCell ref="E18:E21"/>
    <mergeCell ref="AI12:AK12"/>
    <mergeCell ref="AL12:AL13"/>
    <mergeCell ref="AM12:AM13"/>
    <mergeCell ref="Z12:AB12"/>
    <mergeCell ref="AC12:AE12"/>
    <mergeCell ref="AF12:AH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zoomScale="70" zoomScaleNormal="70" workbookViewId="0">
      <pane xSplit="3" ySplit="13" topLeftCell="AD14" activePane="bottomRight" state="frozen"/>
      <selection pane="topRight" activeCell="D1" sqref="D1"/>
      <selection pane="bottomLeft" activeCell="A14" sqref="A14"/>
      <selection pane="bottomRight"/>
    </sheetView>
  </sheetViews>
  <sheetFormatPr defaultColWidth="56.81640625" defaultRowHeight="14" x14ac:dyDescent="0.3"/>
  <cols>
    <col min="1" max="1" width="5.54296875" style="1" customWidth="1"/>
    <col min="2" max="2" width="5.54296875" style="37" customWidth="1"/>
    <col min="3" max="3" width="44.1796875" style="1" customWidth="1"/>
    <col min="4" max="17" width="14.81640625" style="1" customWidth="1"/>
    <col min="18" max="18" width="15.81640625" style="1" customWidth="1"/>
    <col min="19" max="36" width="14.81640625" style="1" customWidth="1"/>
    <col min="37" max="38" width="15.453125" style="1" customWidth="1"/>
    <col min="39" max="40" width="18.81640625" style="1" customWidth="1"/>
    <col min="41" max="16384" width="56.81640625" style="1"/>
  </cols>
  <sheetData>
    <row r="1" spans="1:40" x14ac:dyDescent="0.3">
      <c r="A1" s="13" t="s">
        <v>304</v>
      </c>
      <c r="B1" s="24"/>
      <c r="C1" s="24"/>
      <c r="D1" s="25"/>
      <c r="E1" s="25"/>
      <c r="F1" s="25"/>
      <c r="G1" s="25"/>
      <c r="H1" s="25"/>
      <c r="I1" s="25"/>
      <c r="J1" s="25"/>
      <c r="K1" s="25"/>
      <c r="L1" s="25"/>
      <c r="M1" s="25"/>
      <c r="N1" s="25"/>
      <c r="O1" s="25"/>
      <c r="P1" s="25"/>
      <c r="Q1" s="25"/>
      <c r="R1" s="25"/>
      <c r="S1" s="25"/>
      <c r="T1" s="25"/>
      <c r="U1" s="25"/>
      <c r="V1" s="2"/>
    </row>
    <row r="2" spans="1:40" x14ac:dyDescent="0.3">
      <c r="A2" s="13"/>
      <c r="B2" s="24"/>
      <c r="C2" s="24"/>
      <c r="D2" s="25"/>
      <c r="E2" s="25"/>
      <c r="F2" s="25"/>
      <c r="G2" s="25"/>
      <c r="H2" s="25"/>
      <c r="I2" s="25"/>
      <c r="J2" s="25"/>
      <c r="K2" s="25"/>
      <c r="L2" s="25"/>
      <c r="M2" s="25"/>
      <c r="N2" s="25"/>
      <c r="O2" s="25"/>
      <c r="P2" s="25"/>
      <c r="Q2" s="25"/>
      <c r="R2" s="25"/>
      <c r="S2" s="25"/>
      <c r="T2" s="25"/>
      <c r="U2" s="25"/>
      <c r="V2" s="2"/>
    </row>
    <row r="3" spans="1:40" s="19" customFormat="1" x14ac:dyDescent="0.3">
      <c r="A3" s="24"/>
      <c r="B3" s="24"/>
      <c r="C3" s="24"/>
      <c r="I3" s="25"/>
      <c r="J3" s="25"/>
      <c r="K3" s="25"/>
      <c r="L3" s="25"/>
      <c r="M3" s="25"/>
      <c r="N3" s="25"/>
      <c r="O3" s="25"/>
      <c r="P3" s="25"/>
      <c r="Q3" s="25"/>
      <c r="R3" s="25"/>
      <c r="S3" s="25"/>
      <c r="T3" s="25"/>
      <c r="U3" s="25"/>
      <c r="V3" s="7"/>
    </row>
    <row r="4" spans="1:40" ht="28" x14ac:dyDescent="0.3">
      <c r="A4" s="13" t="s">
        <v>5</v>
      </c>
      <c r="B4" s="24" t="s">
        <v>122</v>
      </c>
      <c r="C4" s="24"/>
      <c r="H4" s="43" t="s">
        <v>83</v>
      </c>
      <c r="I4" s="43" t="s">
        <v>84</v>
      </c>
      <c r="J4" s="25"/>
      <c r="K4" s="25"/>
      <c r="L4" s="25"/>
      <c r="M4" s="25"/>
      <c r="N4" s="25"/>
      <c r="O4" s="25"/>
      <c r="P4" s="25"/>
      <c r="Q4" s="25"/>
      <c r="R4" s="25"/>
      <c r="S4" s="25"/>
      <c r="T4" s="25"/>
      <c r="U4" s="25"/>
      <c r="V4" s="25"/>
    </row>
    <row r="5" spans="1:40" x14ac:dyDescent="0.3">
      <c r="B5" s="1" t="s">
        <v>6</v>
      </c>
      <c r="C5" s="1" t="s">
        <v>118</v>
      </c>
      <c r="H5" s="27"/>
      <c r="I5" s="27"/>
      <c r="J5" s="10"/>
      <c r="K5" s="10"/>
      <c r="L5" s="10"/>
      <c r="M5" s="10"/>
      <c r="N5" s="10"/>
      <c r="O5" s="10"/>
      <c r="P5" s="10"/>
      <c r="Q5" s="10"/>
      <c r="R5" s="10"/>
      <c r="S5" s="10"/>
      <c r="T5" s="10"/>
      <c r="U5" s="10"/>
      <c r="V5" s="10"/>
    </row>
    <row r="6" spans="1:40" x14ac:dyDescent="0.3">
      <c r="B6" s="1" t="s">
        <v>10</v>
      </c>
      <c r="C6" s="1" t="s">
        <v>119</v>
      </c>
      <c r="H6" s="28"/>
      <c r="I6" s="28"/>
      <c r="J6" s="10"/>
      <c r="K6" s="10"/>
      <c r="L6" s="10"/>
      <c r="M6" s="10"/>
      <c r="N6" s="10"/>
      <c r="O6" s="10"/>
      <c r="P6" s="10"/>
      <c r="Q6" s="10"/>
      <c r="R6" s="10"/>
      <c r="S6" s="10"/>
      <c r="T6" s="10"/>
      <c r="U6" s="10"/>
      <c r="V6" s="10"/>
    </row>
    <row r="7" spans="1:40" x14ac:dyDescent="0.3">
      <c r="B7" s="1" t="s">
        <v>11</v>
      </c>
      <c r="C7" s="1" t="s">
        <v>120</v>
      </c>
      <c r="H7" s="28"/>
      <c r="I7" s="28"/>
      <c r="J7" s="10"/>
      <c r="K7" s="10"/>
      <c r="L7" s="10"/>
      <c r="M7" s="10"/>
      <c r="N7" s="10"/>
      <c r="O7" s="10"/>
      <c r="P7" s="10"/>
      <c r="Q7" s="10"/>
      <c r="R7" s="10"/>
      <c r="S7" s="10"/>
      <c r="T7" s="10"/>
      <c r="U7" s="10"/>
      <c r="V7" s="10"/>
    </row>
    <row r="8" spans="1:40" x14ac:dyDescent="0.3">
      <c r="B8" s="1" t="s">
        <v>12</v>
      </c>
      <c r="C8" s="1" t="s">
        <v>160</v>
      </c>
      <c r="H8" s="3">
        <f>SUM(H5:H7)</f>
        <v>0</v>
      </c>
      <c r="I8" s="3">
        <f>SUM(I5:I7)</f>
        <v>0</v>
      </c>
      <c r="J8" s="10"/>
      <c r="K8" s="10"/>
      <c r="L8" s="10"/>
      <c r="M8" s="10"/>
      <c r="N8" s="10"/>
      <c r="O8" s="10"/>
      <c r="P8" s="10"/>
      <c r="Q8" s="10"/>
      <c r="R8" s="10"/>
      <c r="S8" s="10"/>
      <c r="T8" s="10"/>
      <c r="U8" s="10"/>
      <c r="V8" s="10"/>
    </row>
    <row r="9" spans="1:40" x14ac:dyDescent="0.3">
      <c r="A9" s="24"/>
      <c r="B9" s="24"/>
      <c r="C9" s="24"/>
      <c r="D9" s="25"/>
      <c r="E9" s="25"/>
      <c r="F9" s="25"/>
      <c r="G9" s="25"/>
      <c r="H9" s="25"/>
      <c r="I9" s="25"/>
      <c r="J9" s="25"/>
      <c r="K9" s="25"/>
      <c r="L9" s="25"/>
      <c r="M9" s="25"/>
      <c r="N9" s="25"/>
      <c r="O9" s="25"/>
      <c r="P9" s="25"/>
      <c r="Q9" s="25"/>
      <c r="R9" s="25"/>
      <c r="S9" s="25"/>
      <c r="T9" s="25"/>
      <c r="U9" s="25"/>
      <c r="V9" s="25"/>
    </row>
    <row r="10" spans="1:40" x14ac:dyDescent="0.3">
      <c r="A10" s="13" t="s">
        <v>13</v>
      </c>
      <c r="B10" s="24" t="s">
        <v>123</v>
      </c>
      <c r="C10" s="24"/>
      <c r="D10" s="25"/>
      <c r="E10" s="25"/>
      <c r="F10" s="25"/>
      <c r="G10" s="25"/>
      <c r="H10" s="25"/>
      <c r="I10" s="25"/>
      <c r="J10" s="25"/>
      <c r="K10" s="25"/>
      <c r="L10" s="25"/>
      <c r="M10" s="25"/>
      <c r="N10" s="25"/>
      <c r="O10" s="25"/>
      <c r="P10" s="25"/>
      <c r="Q10" s="25"/>
      <c r="R10" s="25"/>
      <c r="S10" s="25"/>
      <c r="T10" s="25"/>
      <c r="U10" s="25"/>
      <c r="V10" s="25"/>
      <c r="AN10" s="35" t="s">
        <v>28</v>
      </c>
    </row>
    <row r="11" spans="1:40" x14ac:dyDescent="0.3">
      <c r="B11" s="110" t="s">
        <v>29</v>
      </c>
      <c r="C11" s="110" t="s">
        <v>172</v>
      </c>
      <c r="D11" s="110" t="s">
        <v>17</v>
      </c>
      <c r="E11" s="110"/>
      <c r="F11" s="110"/>
      <c r="G11" s="110"/>
      <c r="H11" s="110"/>
      <c r="I11" s="110"/>
      <c r="J11" s="110"/>
      <c r="K11" s="110"/>
      <c r="L11" s="110" t="s">
        <v>18</v>
      </c>
      <c r="M11" s="110"/>
      <c r="N11" s="110"/>
      <c r="O11" s="110"/>
      <c r="P11" s="110"/>
      <c r="Q11" s="110"/>
      <c r="R11" s="110"/>
      <c r="S11" s="110"/>
      <c r="T11" s="110" t="s">
        <v>81</v>
      </c>
      <c r="U11" s="110"/>
      <c r="V11" s="110"/>
      <c r="W11" s="110"/>
      <c r="X11" s="110"/>
      <c r="Y11" s="110"/>
      <c r="Z11" s="110"/>
      <c r="AA11" s="110"/>
      <c r="AB11" s="110"/>
      <c r="AC11" s="110"/>
      <c r="AD11" s="110"/>
      <c r="AE11" s="110"/>
      <c r="AF11" s="110"/>
      <c r="AG11" s="110"/>
      <c r="AH11" s="110"/>
      <c r="AI11" s="110"/>
      <c r="AJ11" s="110"/>
      <c r="AK11" s="110"/>
      <c r="AL11" s="110"/>
      <c r="AM11" s="110"/>
      <c r="AN11" s="110"/>
    </row>
    <row r="12" spans="1:40" ht="20.5" customHeight="1" x14ac:dyDescent="0.3">
      <c r="A12" s="29"/>
      <c r="B12" s="110"/>
      <c r="C12" s="110"/>
      <c r="D12" s="110" t="s">
        <v>19</v>
      </c>
      <c r="E12" s="110"/>
      <c r="F12" s="110"/>
      <c r="G12" s="110" t="s">
        <v>24</v>
      </c>
      <c r="H12" s="111"/>
      <c r="I12" s="111"/>
      <c r="J12" s="112" t="s">
        <v>87</v>
      </c>
      <c r="K12" s="112" t="s">
        <v>25</v>
      </c>
      <c r="L12" s="110" t="s">
        <v>19</v>
      </c>
      <c r="M12" s="110"/>
      <c r="N12" s="110"/>
      <c r="O12" s="110" t="s">
        <v>24</v>
      </c>
      <c r="P12" s="111"/>
      <c r="Q12" s="111"/>
      <c r="R12" s="112" t="s">
        <v>87</v>
      </c>
      <c r="S12" s="112" t="s">
        <v>25</v>
      </c>
      <c r="T12" s="116" t="s">
        <v>19</v>
      </c>
      <c r="U12" s="116"/>
      <c r="V12" s="116"/>
      <c r="W12" s="116" t="s">
        <v>62</v>
      </c>
      <c r="X12" s="116"/>
      <c r="Y12" s="116"/>
      <c r="Z12" s="116" t="s">
        <v>63</v>
      </c>
      <c r="AA12" s="116"/>
      <c r="AB12" s="116"/>
      <c r="AC12" s="114" t="s">
        <v>68</v>
      </c>
      <c r="AD12" s="115"/>
      <c r="AE12" s="115"/>
      <c r="AF12" s="114" t="s">
        <v>67</v>
      </c>
      <c r="AG12" s="115"/>
      <c r="AH12" s="115"/>
      <c r="AI12" s="114" t="s">
        <v>26</v>
      </c>
      <c r="AJ12" s="114" t="s">
        <v>64</v>
      </c>
      <c r="AK12" s="114" t="s">
        <v>98</v>
      </c>
      <c r="AL12" s="114" t="s">
        <v>99</v>
      </c>
      <c r="AM12" s="114" t="s">
        <v>66</v>
      </c>
      <c r="AN12" s="114" t="s">
        <v>65</v>
      </c>
    </row>
    <row r="13" spans="1:40" s="17" customFormat="1" ht="28" x14ac:dyDescent="0.3">
      <c r="A13" s="42"/>
      <c r="B13" s="139"/>
      <c r="C13" s="139"/>
      <c r="D13" s="67" t="s">
        <v>83</v>
      </c>
      <c r="E13" s="43" t="s">
        <v>84</v>
      </c>
      <c r="F13" s="43" t="s">
        <v>85</v>
      </c>
      <c r="G13" s="43" t="s">
        <v>83</v>
      </c>
      <c r="H13" s="43" t="s">
        <v>84</v>
      </c>
      <c r="I13" s="43" t="s">
        <v>85</v>
      </c>
      <c r="J13" s="112"/>
      <c r="K13" s="113"/>
      <c r="L13" s="43" t="s">
        <v>83</v>
      </c>
      <c r="M13" s="43" t="s">
        <v>84</v>
      </c>
      <c r="N13" s="43" t="s">
        <v>85</v>
      </c>
      <c r="O13" s="43" t="s">
        <v>83</v>
      </c>
      <c r="P13" s="43" t="s">
        <v>84</v>
      </c>
      <c r="Q13" s="43" t="s">
        <v>85</v>
      </c>
      <c r="R13" s="112"/>
      <c r="S13" s="113"/>
      <c r="T13" s="43" t="s">
        <v>83</v>
      </c>
      <c r="U13" s="43" t="s">
        <v>84</v>
      </c>
      <c r="V13" s="43" t="s">
        <v>85</v>
      </c>
      <c r="W13" s="43" t="s">
        <v>83</v>
      </c>
      <c r="X13" s="43" t="s">
        <v>84</v>
      </c>
      <c r="Y13" s="43" t="s">
        <v>85</v>
      </c>
      <c r="Z13" s="43" t="s">
        <v>83</v>
      </c>
      <c r="AA13" s="43" t="s">
        <v>84</v>
      </c>
      <c r="AB13" s="43" t="s">
        <v>85</v>
      </c>
      <c r="AC13" s="43" t="s">
        <v>83</v>
      </c>
      <c r="AD13" s="43" t="s">
        <v>84</v>
      </c>
      <c r="AE13" s="43" t="s">
        <v>85</v>
      </c>
      <c r="AF13" s="43" t="s">
        <v>83</v>
      </c>
      <c r="AG13" s="43" t="s">
        <v>84</v>
      </c>
      <c r="AH13" s="43" t="s">
        <v>85</v>
      </c>
      <c r="AI13" s="114"/>
      <c r="AJ13" s="114"/>
      <c r="AK13" s="134"/>
      <c r="AL13" s="134"/>
      <c r="AM13" s="115"/>
      <c r="AN13" s="115"/>
    </row>
    <row r="14" spans="1:40" x14ac:dyDescent="0.3">
      <c r="B14" s="30">
        <v>1</v>
      </c>
      <c r="C14" s="66" t="s">
        <v>161</v>
      </c>
      <c r="D14" s="31">
        <f t="shared" ref="D14:D24" si="0">SQRT(MAX((G14+$K14),0))</f>
        <v>0</v>
      </c>
      <c r="E14" s="31">
        <f t="shared" ref="E14:E24" si="1">SQRT(MAX((H14+$K14),0))</f>
        <v>0</v>
      </c>
      <c r="F14" s="31">
        <f t="shared" ref="F14:F24" si="2">SQRT(MAX((I14+$K14),0))</f>
        <v>0</v>
      </c>
      <c r="G14" s="32"/>
      <c r="H14" s="32"/>
      <c r="I14" s="32"/>
      <c r="J14" s="33"/>
      <c r="K14" s="32"/>
      <c r="L14" s="31">
        <f t="shared" ref="L14:L24" si="3">SQRT(MAX((O14+$S14),0))</f>
        <v>0</v>
      </c>
      <c r="M14" s="31">
        <f t="shared" ref="M14:M24" si="4">SQRT(MAX((P14+$S14),0))</f>
        <v>0</v>
      </c>
      <c r="N14" s="31">
        <f t="shared" ref="N14:N24" si="5">SQRT(MAX((Q14+$S14),0))</f>
        <v>0</v>
      </c>
      <c r="O14" s="34"/>
      <c r="P14" s="34"/>
      <c r="Q14" s="34"/>
      <c r="R14" s="34"/>
      <c r="S14" s="34"/>
      <c r="T14" s="38">
        <f>MAX(W14,Z14)</f>
        <v>0</v>
      </c>
      <c r="U14" s="38">
        <f t="shared" ref="U14:V24" si="6">MAX(X14,AA14)</f>
        <v>0</v>
      </c>
      <c r="V14" s="38">
        <f>MAX(Y14,AB14)</f>
        <v>0</v>
      </c>
      <c r="W14" s="38">
        <f t="shared" ref="W14:W24" si="7">SQRT(MAX((AC14+$AM14),0))</f>
        <v>0</v>
      </c>
      <c r="X14" s="38">
        <f t="shared" ref="X14:X24" si="8">SQRT(MAX((AD14+$AM14),0))</f>
        <v>0</v>
      </c>
      <c r="Y14" s="38">
        <f t="shared" ref="Y14:Y24" si="9">SQRT(MAX((AE14+$AM14),0))</f>
        <v>0</v>
      </c>
      <c r="Z14" s="38">
        <f t="shared" ref="Z14:Z24" si="10">SQRT(MAX((AF14+$AN14),0))</f>
        <v>0</v>
      </c>
      <c r="AA14" s="38">
        <f t="shared" ref="AA14:AA24" si="11">SQRT(MAX((AG14+$AN14),0))</f>
        <v>0</v>
      </c>
      <c r="AB14" s="38">
        <f t="shared" ref="AB14:AB24" si="12">SQRT(MAX((AH14+$AN14),0))</f>
        <v>0</v>
      </c>
      <c r="AC14" s="40"/>
      <c r="AD14" s="40"/>
      <c r="AE14" s="40"/>
      <c r="AF14" s="40"/>
      <c r="AG14" s="40"/>
      <c r="AH14" s="40"/>
      <c r="AI14" s="40"/>
      <c r="AJ14" s="40"/>
      <c r="AK14" s="40"/>
      <c r="AL14" s="40"/>
      <c r="AM14" s="40"/>
      <c r="AN14" s="40"/>
    </row>
    <row r="15" spans="1:40" x14ac:dyDescent="0.3">
      <c r="B15" s="30">
        <v>2</v>
      </c>
      <c r="C15" s="66" t="s">
        <v>162</v>
      </c>
      <c r="D15" s="31">
        <f t="shared" si="0"/>
        <v>0</v>
      </c>
      <c r="E15" s="31">
        <f t="shared" si="1"/>
        <v>0</v>
      </c>
      <c r="F15" s="31">
        <f t="shared" si="2"/>
        <v>0</v>
      </c>
      <c r="G15" s="32"/>
      <c r="H15" s="32"/>
      <c r="I15" s="32"/>
      <c r="J15" s="33"/>
      <c r="K15" s="32"/>
      <c r="L15" s="31">
        <f t="shared" si="3"/>
        <v>0</v>
      </c>
      <c r="M15" s="31">
        <f t="shared" si="4"/>
        <v>0</v>
      </c>
      <c r="N15" s="31">
        <f t="shared" si="5"/>
        <v>0</v>
      </c>
      <c r="O15" s="32"/>
      <c r="P15" s="32"/>
      <c r="Q15" s="32"/>
      <c r="R15" s="32"/>
      <c r="S15" s="32"/>
      <c r="T15" s="38">
        <f t="shared" ref="T15:T24" si="13">MAX(W15,Z15)</f>
        <v>0</v>
      </c>
      <c r="U15" s="38">
        <f t="shared" si="6"/>
        <v>0</v>
      </c>
      <c r="V15" s="38">
        <f t="shared" si="6"/>
        <v>0</v>
      </c>
      <c r="W15" s="38">
        <f t="shared" si="7"/>
        <v>0</v>
      </c>
      <c r="X15" s="38">
        <f t="shared" si="8"/>
        <v>0</v>
      </c>
      <c r="Y15" s="38">
        <f t="shared" si="9"/>
        <v>0</v>
      </c>
      <c r="Z15" s="38">
        <f t="shared" si="10"/>
        <v>0</v>
      </c>
      <c r="AA15" s="38">
        <f t="shared" si="11"/>
        <v>0</v>
      </c>
      <c r="AB15" s="38">
        <f t="shared" si="12"/>
        <v>0</v>
      </c>
      <c r="AC15" s="40"/>
      <c r="AD15" s="40"/>
      <c r="AE15" s="40"/>
      <c r="AF15" s="40"/>
      <c r="AG15" s="40"/>
      <c r="AH15" s="40"/>
      <c r="AI15" s="40"/>
      <c r="AJ15" s="40"/>
      <c r="AK15" s="40"/>
      <c r="AL15" s="40"/>
      <c r="AM15" s="40"/>
      <c r="AN15" s="40"/>
    </row>
    <row r="16" spans="1:40" x14ac:dyDescent="0.3">
      <c r="B16" s="30">
        <v>3</v>
      </c>
      <c r="C16" s="66" t="s">
        <v>163</v>
      </c>
      <c r="D16" s="31">
        <f t="shared" si="0"/>
        <v>0</v>
      </c>
      <c r="E16" s="31">
        <f t="shared" si="1"/>
        <v>0</v>
      </c>
      <c r="F16" s="31">
        <f t="shared" si="2"/>
        <v>0</v>
      </c>
      <c r="G16" s="32"/>
      <c r="H16" s="32"/>
      <c r="I16" s="32"/>
      <c r="J16" s="32"/>
      <c r="K16" s="32"/>
      <c r="L16" s="31">
        <f t="shared" si="3"/>
        <v>0</v>
      </c>
      <c r="M16" s="31">
        <f t="shared" si="4"/>
        <v>0</v>
      </c>
      <c r="N16" s="31">
        <f t="shared" si="5"/>
        <v>0</v>
      </c>
      <c r="O16" s="32"/>
      <c r="P16" s="32"/>
      <c r="Q16" s="32"/>
      <c r="R16" s="32"/>
      <c r="S16" s="32"/>
      <c r="T16" s="38">
        <f t="shared" si="13"/>
        <v>0</v>
      </c>
      <c r="U16" s="38">
        <f t="shared" si="6"/>
        <v>0</v>
      </c>
      <c r="V16" s="38">
        <f t="shared" si="6"/>
        <v>0</v>
      </c>
      <c r="W16" s="38">
        <f t="shared" si="7"/>
        <v>0</v>
      </c>
      <c r="X16" s="38">
        <f t="shared" si="8"/>
        <v>0</v>
      </c>
      <c r="Y16" s="38">
        <f t="shared" si="9"/>
        <v>0</v>
      </c>
      <c r="Z16" s="38">
        <f t="shared" si="10"/>
        <v>0</v>
      </c>
      <c r="AA16" s="38">
        <f t="shared" si="11"/>
        <v>0</v>
      </c>
      <c r="AB16" s="38">
        <f t="shared" si="12"/>
        <v>0</v>
      </c>
      <c r="AC16" s="40"/>
      <c r="AD16" s="40"/>
      <c r="AE16" s="40"/>
      <c r="AF16" s="40"/>
      <c r="AG16" s="40"/>
      <c r="AH16" s="40"/>
      <c r="AI16" s="40"/>
      <c r="AJ16" s="40"/>
      <c r="AK16" s="40"/>
      <c r="AL16" s="40"/>
      <c r="AM16" s="40"/>
      <c r="AN16" s="40"/>
    </row>
    <row r="17" spans="2:40" x14ac:dyDescent="0.3">
      <c r="B17" s="30">
        <v>4</v>
      </c>
      <c r="C17" s="66" t="s">
        <v>164</v>
      </c>
      <c r="D17" s="31">
        <f t="shared" si="0"/>
        <v>0</v>
      </c>
      <c r="E17" s="31">
        <f t="shared" si="1"/>
        <v>0</v>
      </c>
      <c r="F17" s="31">
        <f t="shared" si="2"/>
        <v>0</v>
      </c>
      <c r="G17" s="32"/>
      <c r="H17" s="32"/>
      <c r="I17" s="32"/>
      <c r="J17" s="32"/>
      <c r="K17" s="32"/>
      <c r="L17" s="31">
        <f t="shared" si="3"/>
        <v>0</v>
      </c>
      <c r="M17" s="31">
        <f t="shared" si="4"/>
        <v>0</v>
      </c>
      <c r="N17" s="31">
        <f t="shared" si="5"/>
        <v>0</v>
      </c>
      <c r="O17" s="32"/>
      <c r="P17" s="32"/>
      <c r="Q17" s="32"/>
      <c r="R17" s="32"/>
      <c r="S17" s="32"/>
      <c r="T17" s="38">
        <f t="shared" si="13"/>
        <v>0</v>
      </c>
      <c r="U17" s="38">
        <f t="shared" si="6"/>
        <v>0</v>
      </c>
      <c r="V17" s="38">
        <f t="shared" si="6"/>
        <v>0</v>
      </c>
      <c r="W17" s="38">
        <f t="shared" si="7"/>
        <v>0</v>
      </c>
      <c r="X17" s="38">
        <f t="shared" si="8"/>
        <v>0</v>
      </c>
      <c r="Y17" s="38">
        <f t="shared" si="9"/>
        <v>0</v>
      </c>
      <c r="Z17" s="38">
        <f t="shared" si="10"/>
        <v>0</v>
      </c>
      <c r="AA17" s="38">
        <f t="shared" si="11"/>
        <v>0</v>
      </c>
      <c r="AB17" s="38">
        <f t="shared" si="12"/>
        <v>0</v>
      </c>
      <c r="AC17" s="40"/>
      <c r="AD17" s="40"/>
      <c r="AE17" s="40"/>
      <c r="AF17" s="40"/>
      <c r="AG17" s="40"/>
      <c r="AH17" s="40"/>
      <c r="AI17" s="40"/>
      <c r="AJ17" s="40"/>
      <c r="AK17" s="40"/>
      <c r="AL17" s="40"/>
      <c r="AM17" s="40"/>
      <c r="AN17" s="40"/>
    </row>
    <row r="18" spans="2:40" x14ac:dyDescent="0.3">
      <c r="B18" s="39">
        <v>5</v>
      </c>
      <c r="C18" s="65" t="s">
        <v>165</v>
      </c>
      <c r="D18" s="31">
        <f t="shared" si="0"/>
        <v>0</v>
      </c>
      <c r="E18" s="31">
        <f t="shared" si="1"/>
        <v>0</v>
      </c>
      <c r="F18" s="31">
        <f t="shared" si="2"/>
        <v>0</v>
      </c>
      <c r="G18" s="32"/>
      <c r="H18" s="32"/>
      <c r="I18" s="32"/>
      <c r="J18" s="32"/>
      <c r="K18" s="32"/>
      <c r="L18" s="31">
        <f t="shared" si="3"/>
        <v>0</v>
      </c>
      <c r="M18" s="31">
        <f t="shared" si="4"/>
        <v>0</v>
      </c>
      <c r="N18" s="31">
        <f t="shared" si="5"/>
        <v>0</v>
      </c>
      <c r="O18" s="32"/>
      <c r="P18" s="32"/>
      <c r="Q18" s="32"/>
      <c r="R18" s="32"/>
      <c r="S18" s="32"/>
      <c r="T18" s="38">
        <f t="shared" si="13"/>
        <v>0</v>
      </c>
      <c r="U18" s="38">
        <f t="shared" si="6"/>
        <v>0</v>
      </c>
      <c r="V18" s="38">
        <f t="shared" si="6"/>
        <v>0</v>
      </c>
      <c r="W18" s="38">
        <f t="shared" si="7"/>
        <v>0</v>
      </c>
      <c r="X18" s="38">
        <f t="shared" si="8"/>
        <v>0</v>
      </c>
      <c r="Y18" s="38">
        <f t="shared" si="9"/>
        <v>0</v>
      </c>
      <c r="Z18" s="38">
        <f t="shared" si="10"/>
        <v>0</v>
      </c>
      <c r="AA18" s="38">
        <f t="shared" si="11"/>
        <v>0</v>
      </c>
      <c r="AB18" s="38">
        <f t="shared" si="12"/>
        <v>0</v>
      </c>
      <c r="AC18" s="40"/>
      <c r="AD18" s="40"/>
      <c r="AE18" s="40"/>
      <c r="AF18" s="40"/>
      <c r="AG18" s="40"/>
      <c r="AH18" s="40"/>
      <c r="AI18" s="40"/>
      <c r="AJ18" s="40"/>
      <c r="AK18" s="40"/>
      <c r="AL18" s="40"/>
      <c r="AM18" s="40"/>
      <c r="AN18" s="40"/>
    </row>
    <row r="19" spans="2:40" x14ac:dyDescent="0.3">
      <c r="B19" s="39">
        <v>6</v>
      </c>
      <c r="C19" s="66" t="s">
        <v>166</v>
      </c>
      <c r="D19" s="31">
        <f t="shared" si="0"/>
        <v>0</v>
      </c>
      <c r="E19" s="31">
        <f t="shared" si="1"/>
        <v>0</v>
      </c>
      <c r="F19" s="31">
        <f t="shared" si="2"/>
        <v>0</v>
      </c>
      <c r="G19" s="32"/>
      <c r="H19" s="32"/>
      <c r="I19" s="32"/>
      <c r="J19" s="32"/>
      <c r="K19" s="32"/>
      <c r="L19" s="31">
        <f t="shared" si="3"/>
        <v>0</v>
      </c>
      <c r="M19" s="31">
        <f t="shared" si="4"/>
        <v>0</v>
      </c>
      <c r="N19" s="31">
        <f t="shared" si="5"/>
        <v>0</v>
      </c>
      <c r="O19" s="32"/>
      <c r="P19" s="32"/>
      <c r="Q19" s="32"/>
      <c r="R19" s="32"/>
      <c r="S19" s="32"/>
      <c r="T19" s="38">
        <f t="shared" si="13"/>
        <v>0</v>
      </c>
      <c r="U19" s="38">
        <f t="shared" si="6"/>
        <v>0</v>
      </c>
      <c r="V19" s="38">
        <f t="shared" si="6"/>
        <v>0</v>
      </c>
      <c r="W19" s="38">
        <f t="shared" si="7"/>
        <v>0</v>
      </c>
      <c r="X19" s="38">
        <f t="shared" si="8"/>
        <v>0</v>
      </c>
      <c r="Y19" s="38">
        <f t="shared" si="9"/>
        <v>0</v>
      </c>
      <c r="Z19" s="38">
        <f t="shared" si="10"/>
        <v>0</v>
      </c>
      <c r="AA19" s="38">
        <f t="shared" si="11"/>
        <v>0</v>
      </c>
      <c r="AB19" s="38">
        <f t="shared" si="12"/>
        <v>0</v>
      </c>
      <c r="AC19" s="40"/>
      <c r="AD19" s="40"/>
      <c r="AE19" s="40"/>
      <c r="AF19" s="40"/>
      <c r="AG19" s="40"/>
      <c r="AH19" s="40"/>
      <c r="AI19" s="40"/>
      <c r="AJ19" s="40"/>
      <c r="AK19" s="40"/>
      <c r="AL19" s="40"/>
      <c r="AM19" s="40"/>
      <c r="AN19" s="40"/>
    </row>
    <row r="20" spans="2:40" x14ac:dyDescent="0.3">
      <c r="B20" s="30">
        <v>7</v>
      </c>
      <c r="C20" s="65" t="s">
        <v>167</v>
      </c>
      <c r="D20" s="31">
        <f t="shared" si="0"/>
        <v>0</v>
      </c>
      <c r="E20" s="31">
        <f t="shared" si="1"/>
        <v>0</v>
      </c>
      <c r="F20" s="31">
        <f t="shared" si="2"/>
        <v>0</v>
      </c>
      <c r="G20" s="32"/>
      <c r="H20" s="32"/>
      <c r="I20" s="32"/>
      <c r="J20" s="32"/>
      <c r="K20" s="32"/>
      <c r="L20" s="31">
        <f t="shared" si="3"/>
        <v>0</v>
      </c>
      <c r="M20" s="31">
        <f t="shared" si="4"/>
        <v>0</v>
      </c>
      <c r="N20" s="31">
        <f t="shared" si="5"/>
        <v>0</v>
      </c>
      <c r="O20" s="32"/>
      <c r="P20" s="32"/>
      <c r="Q20" s="32"/>
      <c r="R20" s="32"/>
      <c r="S20" s="32"/>
      <c r="T20" s="38">
        <f t="shared" si="13"/>
        <v>0</v>
      </c>
      <c r="U20" s="38">
        <f t="shared" si="6"/>
        <v>0</v>
      </c>
      <c r="V20" s="38">
        <f t="shared" si="6"/>
        <v>0</v>
      </c>
      <c r="W20" s="38">
        <f t="shared" si="7"/>
        <v>0</v>
      </c>
      <c r="X20" s="38">
        <f t="shared" si="8"/>
        <v>0</v>
      </c>
      <c r="Y20" s="38">
        <f t="shared" si="9"/>
        <v>0</v>
      </c>
      <c r="Z20" s="38">
        <f t="shared" si="10"/>
        <v>0</v>
      </c>
      <c r="AA20" s="38">
        <f t="shared" si="11"/>
        <v>0</v>
      </c>
      <c r="AB20" s="38">
        <f t="shared" si="12"/>
        <v>0</v>
      </c>
      <c r="AC20" s="40"/>
      <c r="AD20" s="40"/>
      <c r="AE20" s="40"/>
      <c r="AF20" s="40"/>
      <c r="AG20" s="40"/>
      <c r="AH20" s="40"/>
      <c r="AI20" s="40"/>
      <c r="AJ20" s="40"/>
      <c r="AK20" s="40"/>
      <c r="AL20" s="40"/>
      <c r="AM20" s="40"/>
      <c r="AN20" s="40"/>
    </row>
    <row r="21" spans="2:40" x14ac:dyDescent="0.3">
      <c r="B21" s="30">
        <v>8</v>
      </c>
      <c r="C21" s="65" t="s">
        <v>168</v>
      </c>
      <c r="D21" s="31">
        <f t="shared" si="0"/>
        <v>0</v>
      </c>
      <c r="E21" s="31">
        <f t="shared" si="1"/>
        <v>0</v>
      </c>
      <c r="F21" s="31">
        <f t="shared" si="2"/>
        <v>0</v>
      </c>
      <c r="G21" s="32"/>
      <c r="H21" s="32"/>
      <c r="I21" s="32"/>
      <c r="J21" s="32"/>
      <c r="K21" s="32"/>
      <c r="L21" s="31">
        <f t="shared" si="3"/>
        <v>0</v>
      </c>
      <c r="M21" s="31">
        <f t="shared" si="4"/>
        <v>0</v>
      </c>
      <c r="N21" s="31">
        <f t="shared" si="5"/>
        <v>0</v>
      </c>
      <c r="O21" s="32"/>
      <c r="P21" s="32"/>
      <c r="Q21" s="32"/>
      <c r="R21" s="32"/>
      <c r="S21" s="32"/>
      <c r="T21" s="38">
        <f t="shared" si="13"/>
        <v>0</v>
      </c>
      <c r="U21" s="38">
        <f t="shared" si="6"/>
        <v>0</v>
      </c>
      <c r="V21" s="38">
        <f t="shared" si="6"/>
        <v>0</v>
      </c>
      <c r="W21" s="38">
        <f t="shared" si="7"/>
        <v>0</v>
      </c>
      <c r="X21" s="38">
        <f t="shared" si="8"/>
        <v>0</v>
      </c>
      <c r="Y21" s="38">
        <f t="shared" si="9"/>
        <v>0</v>
      </c>
      <c r="Z21" s="38">
        <f t="shared" si="10"/>
        <v>0</v>
      </c>
      <c r="AA21" s="38">
        <f t="shared" si="11"/>
        <v>0</v>
      </c>
      <c r="AB21" s="38">
        <f t="shared" si="12"/>
        <v>0</v>
      </c>
      <c r="AC21" s="40"/>
      <c r="AD21" s="40"/>
      <c r="AE21" s="40"/>
      <c r="AF21" s="40"/>
      <c r="AG21" s="40"/>
      <c r="AH21" s="40"/>
      <c r="AI21" s="40"/>
      <c r="AJ21" s="40"/>
      <c r="AK21" s="40"/>
      <c r="AL21" s="40"/>
      <c r="AM21" s="40"/>
      <c r="AN21" s="40"/>
    </row>
    <row r="22" spans="2:40" x14ac:dyDescent="0.3">
      <c r="B22" s="30">
        <v>9</v>
      </c>
      <c r="C22" s="65" t="s">
        <v>169</v>
      </c>
      <c r="D22" s="31">
        <f t="shared" si="0"/>
        <v>0</v>
      </c>
      <c r="E22" s="31">
        <f t="shared" si="1"/>
        <v>0</v>
      </c>
      <c r="F22" s="31">
        <f t="shared" si="2"/>
        <v>0</v>
      </c>
      <c r="G22" s="32"/>
      <c r="H22" s="32"/>
      <c r="I22" s="32"/>
      <c r="J22" s="32"/>
      <c r="K22" s="32"/>
      <c r="L22" s="31">
        <f t="shared" si="3"/>
        <v>0</v>
      </c>
      <c r="M22" s="31">
        <f t="shared" si="4"/>
        <v>0</v>
      </c>
      <c r="N22" s="31">
        <f t="shared" si="5"/>
        <v>0</v>
      </c>
      <c r="O22" s="32"/>
      <c r="P22" s="32"/>
      <c r="Q22" s="32"/>
      <c r="R22" s="32"/>
      <c r="S22" s="32"/>
      <c r="T22" s="38">
        <f t="shared" si="13"/>
        <v>0</v>
      </c>
      <c r="U22" s="38">
        <f t="shared" si="6"/>
        <v>0</v>
      </c>
      <c r="V22" s="38">
        <f t="shared" si="6"/>
        <v>0</v>
      </c>
      <c r="W22" s="38">
        <f t="shared" si="7"/>
        <v>0</v>
      </c>
      <c r="X22" s="38">
        <f t="shared" si="8"/>
        <v>0</v>
      </c>
      <c r="Y22" s="38">
        <f t="shared" si="9"/>
        <v>0</v>
      </c>
      <c r="Z22" s="38">
        <f t="shared" si="10"/>
        <v>0</v>
      </c>
      <c r="AA22" s="38">
        <f t="shared" si="11"/>
        <v>0</v>
      </c>
      <c r="AB22" s="38">
        <f t="shared" si="12"/>
        <v>0</v>
      </c>
      <c r="AC22" s="40"/>
      <c r="AD22" s="40"/>
      <c r="AE22" s="40"/>
      <c r="AF22" s="40"/>
      <c r="AG22" s="40"/>
      <c r="AH22" s="40"/>
      <c r="AI22" s="40"/>
      <c r="AJ22" s="40"/>
      <c r="AK22" s="40"/>
      <c r="AL22" s="40"/>
      <c r="AM22" s="40"/>
      <c r="AN22" s="40"/>
    </row>
    <row r="23" spans="2:40" x14ac:dyDescent="0.3">
      <c r="B23" s="30">
        <v>10</v>
      </c>
      <c r="C23" s="66" t="s">
        <v>170</v>
      </c>
      <c r="D23" s="31">
        <f t="shared" si="0"/>
        <v>0</v>
      </c>
      <c r="E23" s="31">
        <f t="shared" si="1"/>
        <v>0</v>
      </c>
      <c r="F23" s="31">
        <f t="shared" si="2"/>
        <v>0</v>
      </c>
      <c r="G23" s="32"/>
      <c r="H23" s="32"/>
      <c r="I23" s="32"/>
      <c r="J23" s="32"/>
      <c r="K23" s="32"/>
      <c r="L23" s="31">
        <f t="shared" si="3"/>
        <v>0</v>
      </c>
      <c r="M23" s="31">
        <f t="shared" si="4"/>
        <v>0</v>
      </c>
      <c r="N23" s="31">
        <f t="shared" si="5"/>
        <v>0</v>
      </c>
      <c r="O23" s="32"/>
      <c r="P23" s="32"/>
      <c r="Q23" s="32"/>
      <c r="R23" s="32"/>
      <c r="S23" s="32"/>
      <c r="T23" s="38">
        <f t="shared" si="13"/>
        <v>0</v>
      </c>
      <c r="U23" s="38">
        <f t="shared" si="6"/>
        <v>0</v>
      </c>
      <c r="V23" s="38">
        <f t="shared" si="6"/>
        <v>0</v>
      </c>
      <c r="W23" s="38">
        <f t="shared" si="7"/>
        <v>0</v>
      </c>
      <c r="X23" s="38">
        <f t="shared" si="8"/>
        <v>0</v>
      </c>
      <c r="Y23" s="38">
        <f t="shared" si="9"/>
        <v>0</v>
      </c>
      <c r="Z23" s="38">
        <f t="shared" si="10"/>
        <v>0</v>
      </c>
      <c r="AA23" s="38">
        <f t="shared" si="11"/>
        <v>0</v>
      </c>
      <c r="AB23" s="38">
        <f t="shared" si="12"/>
        <v>0</v>
      </c>
      <c r="AC23" s="40"/>
      <c r="AD23" s="40"/>
      <c r="AE23" s="40"/>
      <c r="AF23" s="40"/>
      <c r="AG23" s="40"/>
      <c r="AH23" s="40"/>
      <c r="AI23" s="40"/>
      <c r="AJ23" s="40"/>
      <c r="AK23" s="40"/>
      <c r="AL23" s="40"/>
      <c r="AM23" s="40"/>
      <c r="AN23" s="40"/>
    </row>
    <row r="24" spans="2:40" x14ac:dyDescent="0.3">
      <c r="B24" s="39">
        <v>11</v>
      </c>
      <c r="C24" s="65" t="s">
        <v>171</v>
      </c>
      <c r="D24" s="31">
        <f t="shared" si="0"/>
        <v>0</v>
      </c>
      <c r="E24" s="31">
        <f t="shared" si="1"/>
        <v>0</v>
      </c>
      <c r="F24" s="31">
        <f t="shared" si="2"/>
        <v>0</v>
      </c>
      <c r="G24" s="32"/>
      <c r="H24" s="32"/>
      <c r="I24" s="32"/>
      <c r="J24" s="32"/>
      <c r="K24" s="32"/>
      <c r="L24" s="31">
        <f t="shared" si="3"/>
        <v>0</v>
      </c>
      <c r="M24" s="31">
        <f t="shared" si="4"/>
        <v>0</v>
      </c>
      <c r="N24" s="31">
        <f t="shared" si="5"/>
        <v>0</v>
      </c>
      <c r="O24" s="32"/>
      <c r="P24" s="32"/>
      <c r="Q24" s="32"/>
      <c r="R24" s="32"/>
      <c r="S24" s="32"/>
      <c r="T24" s="38">
        <f t="shared" si="13"/>
        <v>0</v>
      </c>
      <c r="U24" s="38">
        <f t="shared" si="6"/>
        <v>0</v>
      </c>
      <c r="V24" s="38">
        <f t="shared" si="6"/>
        <v>0</v>
      </c>
      <c r="W24" s="38">
        <f t="shared" si="7"/>
        <v>0</v>
      </c>
      <c r="X24" s="38">
        <f t="shared" si="8"/>
        <v>0</v>
      </c>
      <c r="Y24" s="38">
        <f t="shared" si="9"/>
        <v>0</v>
      </c>
      <c r="Z24" s="38">
        <f t="shared" si="10"/>
        <v>0</v>
      </c>
      <c r="AA24" s="38">
        <f t="shared" si="11"/>
        <v>0</v>
      </c>
      <c r="AB24" s="38">
        <f t="shared" si="12"/>
        <v>0</v>
      </c>
      <c r="AC24" s="40"/>
      <c r="AD24" s="40"/>
      <c r="AE24" s="40"/>
      <c r="AF24" s="40"/>
      <c r="AG24" s="40"/>
      <c r="AH24" s="40"/>
      <c r="AI24" s="40"/>
      <c r="AJ24" s="40"/>
      <c r="AK24" s="40"/>
      <c r="AL24" s="40"/>
      <c r="AM24" s="40"/>
      <c r="AN24" s="40"/>
    </row>
  </sheetData>
  <mergeCells count="24">
    <mergeCell ref="W12:Y12"/>
    <mergeCell ref="B11:B13"/>
    <mergeCell ref="C11:C13"/>
    <mergeCell ref="D11:K11"/>
    <mergeCell ref="L11:S11"/>
    <mergeCell ref="T11:AN11"/>
    <mergeCell ref="D12:F12"/>
    <mergeCell ref="G12:I12"/>
    <mergeCell ref="J12:J13"/>
    <mergeCell ref="K12:K13"/>
    <mergeCell ref="L12:N12"/>
    <mergeCell ref="O12:Q12"/>
    <mergeCell ref="R12:R13"/>
    <mergeCell ref="S12:S13"/>
    <mergeCell ref="T12:V12"/>
    <mergeCell ref="AN12:AN13"/>
    <mergeCell ref="AM12:AM13"/>
    <mergeCell ref="Z12:AB12"/>
    <mergeCell ref="AC12:AE12"/>
    <mergeCell ref="AF12:AH12"/>
    <mergeCell ref="AI12:AI13"/>
    <mergeCell ref="AJ12:AJ13"/>
    <mergeCell ref="AK12:AK13"/>
    <mergeCell ref="AL12:AL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568EA12C02744B90C2548B18D7B906" ma:contentTypeVersion="1" ma:contentTypeDescription="Create a new document." ma:contentTypeScope="" ma:versionID="5a8ae1dd0b03313da0b82f0a34e5400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3B9C62-8D03-4027-A468-992500659997}"/>
</file>

<file path=customXml/itemProps2.xml><?xml version="1.0" encoding="utf-8"?>
<ds:datastoreItem xmlns:ds="http://schemas.openxmlformats.org/officeDocument/2006/customXml" ds:itemID="{61C45FC7-DC67-4F0D-A501-0E794FE2B380}"/>
</file>

<file path=customXml/itemProps3.xml><?xml version="1.0" encoding="utf-8"?>
<ds:datastoreItem xmlns:ds="http://schemas.openxmlformats.org/officeDocument/2006/customXml" ds:itemID="{7D014CDB-E90B-48C9-8B5F-3ACF14C608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3A(1) Rek</vt:lpstr>
      <vt:lpstr>3A(2) GIRR</vt:lpstr>
      <vt:lpstr>3B(2) Alt.2</vt:lpstr>
      <vt:lpstr>3A(3) CSR NONSEK</vt:lpstr>
      <vt:lpstr>3A(4) CSR NONCTP</vt:lpstr>
      <vt:lpstr>3A(5) CSR CTP</vt:lpstr>
      <vt:lpstr>3A(6) FX</vt:lpstr>
      <vt:lpstr>3A(7) EQ</vt:lpstr>
      <vt:lpstr>3A(8) COM</vt:lpstr>
      <vt:lpstr>3A(9) DRC</vt:lpstr>
      <vt:lpstr>3A(10) RRAO</vt:lpstr>
      <vt:lpstr>3A(11) CVA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DPSIAdm</dc:creator>
  <cp:lastModifiedBy>Linati Haida Alimi (PCS 4)</cp:lastModifiedBy>
  <dcterms:created xsi:type="dcterms:W3CDTF">2022-06-20T09:27:19Z</dcterms:created>
  <dcterms:modified xsi:type="dcterms:W3CDTF">2022-07-06T08:36:03Z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0x0101000E568EA12C02744B90C2548B18D7B906</vt:lpwstr>
  </property>
</Properties>
</file>